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1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sterhsiao\Books\978-986-7283-71-9\chapter4\"/>
    </mc:Choice>
  </mc:AlternateContent>
  <bookViews>
    <workbookView xWindow="0" yWindow="0" windowWidth="19410" windowHeight="8715"/>
  </bookViews>
  <sheets>
    <sheet name="實作練習-鴻海 (215頁)" sheetId="1" r:id="rId1"/>
    <sheet name="大立光" sheetId="2" r:id="rId2"/>
  </sheets>
  <definedNames>
    <definedName name="_2317" localSheetId="1">大立光!$A$1:$G$24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D212" i="2" s="1"/>
  <c r="D213" i="2" s="1"/>
  <c r="D214" i="2" s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7" i="2" s="1"/>
  <c r="D228" i="2" s="1"/>
  <c r="D229" i="2" s="1"/>
  <c r="D230" i="2" s="1"/>
  <c r="D231" i="2" s="1"/>
  <c r="D232" i="2" s="1"/>
  <c r="D233" i="2" s="1"/>
  <c r="D234" i="2" s="1"/>
  <c r="D235" i="2" s="1"/>
  <c r="D236" i="2" s="1"/>
  <c r="D237" i="2" s="1"/>
  <c r="D238" i="2" s="1"/>
  <c r="D239" i="2" s="1"/>
  <c r="D240" i="2" s="1"/>
  <c r="D241" i="2" s="1"/>
  <c r="D242" i="2" s="1"/>
  <c r="D243" i="2" s="1"/>
  <c r="D244" i="2" s="1"/>
  <c r="D245" i="2" s="1"/>
  <c r="D246" i="2" s="1"/>
  <c r="D247" i="2" s="1"/>
  <c r="D248" i="2" s="1"/>
  <c r="D249" i="2" s="1"/>
  <c r="D250" i="2" s="1"/>
  <c r="D251" i="2" s="1"/>
  <c r="D252" i="2" s="1"/>
  <c r="D253" i="2" s="1"/>
  <c r="D254" i="2" s="1"/>
  <c r="D255" i="2" s="1"/>
  <c r="D256" i="2" s="1"/>
  <c r="D257" i="2" s="1"/>
  <c r="D258" i="2" s="1"/>
  <c r="D259" i="2" s="1"/>
  <c r="D260" i="2" s="1"/>
  <c r="D261" i="2" s="1"/>
  <c r="D262" i="2" s="1"/>
  <c r="D263" i="2" s="1"/>
  <c r="D264" i="2" s="1"/>
  <c r="D265" i="2" s="1"/>
  <c r="D266" i="2" s="1"/>
  <c r="D267" i="2" s="1"/>
  <c r="D268" i="2" s="1"/>
  <c r="D269" i="2" s="1"/>
  <c r="D270" i="2" s="1"/>
  <c r="D271" i="2" s="1"/>
  <c r="D272" i="2" s="1"/>
  <c r="D273" i="2" s="1"/>
  <c r="D274" i="2" s="1"/>
  <c r="D275" i="2" s="1"/>
  <c r="D276" i="2" s="1"/>
  <c r="D277" i="2" s="1"/>
  <c r="D278" i="2" s="1"/>
  <c r="D279" i="2" s="1"/>
  <c r="D280" i="2" s="1"/>
  <c r="D281" i="2" s="1"/>
  <c r="D282" i="2" s="1"/>
  <c r="D283" i="2" s="1"/>
  <c r="D284" i="2" s="1"/>
  <c r="D285" i="2" s="1"/>
  <c r="D286" i="2" s="1"/>
  <c r="D287" i="2" s="1"/>
  <c r="D288" i="2" s="1"/>
  <c r="D289" i="2" s="1"/>
  <c r="D290" i="2" s="1"/>
  <c r="D291" i="2" s="1"/>
  <c r="D292" i="2" s="1"/>
  <c r="D293" i="2" s="1"/>
  <c r="D294" i="2" s="1"/>
  <c r="D295" i="2" s="1"/>
  <c r="D296" i="2" s="1"/>
  <c r="D297" i="2" s="1"/>
  <c r="D298" i="2" s="1"/>
  <c r="D299" i="2" s="1"/>
  <c r="D300" i="2" s="1"/>
  <c r="D301" i="2" s="1"/>
  <c r="D302" i="2" s="1"/>
  <c r="D303" i="2" s="1"/>
  <c r="D304" i="2" s="1"/>
  <c r="D305" i="2" s="1"/>
  <c r="D306" i="2" s="1"/>
  <c r="D307" i="2" s="1"/>
  <c r="D308" i="2" s="1"/>
  <c r="D309" i="2" s="1"/>
  <c r="D310" i="2" s="1"/>
  <c r="D311" i="2" s="1"/>
  <c r="D312" i="2" s="1"/>
  <c r="D313" i="2" s="1"/>
  <c r="D314" i="2" s="1"/>
  <c r="D315" i="2" s="1"/>
  <c r="D316" i="2" s="1"/>
  <c r="D317" i="2" s="1"/>
  <c r="D318" i="2" s="1"/>
  <c r="D319" i="2" s="1"/>
  <c r="D320" i="2" s="1"/>
  <c r="D321" i="2" s="1"/>
  <c r="D322" i="2" s="1"/>
  <c r="D323" i="2" s="1"/>
  <c r="D324" i="2" s="1"/>
  <c r="D325" i="2" s="1"/>
  <c r="D326" i="2" s="1"/>
  <c r="D327" i="2" s="1"/>
  <c r="D328" i="2" s="1"/>
  <c r="D329" i="2" s="1"/>
  <c r="D330" i="2" s="1"/>
  <c r="D331" i="2" s="1"/>
  <c r="D332" i="2" s="1"/>
  <c r="D333" i="2" s="1"/>
  <c r="D334" i="2" s="1"/>
  <c r="D335" i="2" s="1"/>
  <c r="D336" i="2" s="1"/>
  <c r="D337" i="2" s="1"/>
  <c r="D338" i="2" s="1"/>
  <c r="D339" i="2" s="1"/>
  <c r="D340" i="2" s="1"/>
  <c r="D341" i="2" s="1"/>
  <c r="D342" i="2" s="1"/>
  <c r="D343" i="2" s="1"/>
  <c r="D344" i="2" s="1"/>
  <c r="D345" i="2" s="1"/>
  <c r="D346" i="2" s="1"/>
  <c r="D347" i="2" s="1"/>
  <c r="D348" i="2" s="1"/>
  <c r="D349" i="2" s="1"/>
  <c r="D350" i="2" s="1"/>
  <c r="D351" i="2" s="1"/>
  <c r="D352" i="2" s="1"/>
  <c r="D353" i="2" s="1"/>
  <c r="D354" i="2" s="1"/>
  <c r="D355" i="2" s="1"/>
  <c r="D356" i="2" s="1"/>
  <c r="D357" i="2" s="1"/>
  <c r="D358" i="2" s="1"/>
  <c r="D359" i="2" s="1"/>
  <c r="D360" i="2" s="1"/>
  <c r="D361" i="2" s="1"/>
  <c r="D362" i="2" s="1"/>
  <c r="D363" i="2" s="1"/>
  <c r="D364" i="2" s="1"/>
  <c r="D365" i="2" s="1"/>
  <c r="D366" i="2" s="1"/>
  <c r="D367" i="2" s="1"/>
  <c r="D368" i="2" s="1"/>
  <c r="D369" i="2" s="1"/>
  <c r="D370" i="2" s="1"/>
  <c r="D371" i="2" s="1"/>
  <c r="D372" i="2" s="1"/>
  <c r="D373" i="2" s="1"/>
  <c r="D374" i="2" s="1"/>
  <c r="D375" i="2" s="1"/>
  <c r="D376" i="2" s="1"/>
  <c r="D377" i="2" s="1"/>
  <c r="D378" i="2" s="1"/>
  <c r="D379" i="2" s="1"/>
  <c r="D380" i="2" s="1"/>
  <c r="D381" i="2" s="1"/>
  <c r="D382" i="2" s="1"/>
  <c r="D383" i="2" s="1"/>
  <c r="D384" i="2" s="1"/>
  <c r="D385" i="2" s="1"/>
  <c r="D386" i="2" s="1"/>
  <c r="D387" i="2" s="1"/>
  <c r="D388" i="2" s="1"/>
  <c r="D389" i="2" s="1"/>
  <c r="D390" i="2" s="1"/>
  <c r="D391" i="2" s="1"/>
  <c r="D392" i="2" s="1"/>
  <c r="D393" i="2" s="1"/>
  <c r="D394" i="2" s="1"/>
  <c r="D395" i="2" s="1"/>
  <c r="D396" i="2" s="1"/>
  <c r="D397" i="2" s="1"/>
  <c r="D398" i="2" s="1"/>
  <c r="D399" i="2" s="1"/>
  <c r="D400" i="2" s="1"/>
  <c r="D401" i="2" s="1"/>
  <c r="D402" i="2" s="1"/>
  <c r="D403" i="2" s="1"/>
  <c r="D404" i="2" s="1"/>
  <c r="D405" i="2" s="1"/>
  <c r="D406" i="2" s="1"/>
  <c r="D407" i="2" s="1"/>
  <c r="D408" i="2" s="1"/>
  <c r="D409" i="2" s="1"/>
  <c r="D410" i="2" s="1"/>
  <c r="D411" i="2" s="1"/>
  <c r="D412" i="2" s="1"/>
  <c r="D413" i="2" s="1"/>
  <c r="D414" i="2" s="1"/>
  <c r="D415" i="2" s="1"/>
  <c r="D416" i="2" s="1"/>
  <c r="D417" i="2" s="1"/>
  <c r="D418" i="2" s="1"/>
  <c r="D419" i="2" s="1"/>
  <c r="D420" i="2" s="1"/>
  <c r="D421" i="2" s="1"/>
  <c r="D422" i="2" s="1"/>
  <c r="D423" i="2" s="1"/>
  <c r="D424" i="2" s="1"/>
  <c r="D425" i="2" s="1"/>
  <c r="D426" i="2" s="1"/>
  <c r="D427" i="2" s="1"/>
  <c r="D428" i="2" s="1"/>
  <c r="D429" i="2" s="1"/>
  <c r="D430" i="2" s="1"/>
  <c r="D431" i="2" s="1"/>
  <c r="D432" i="2" s="1"/>
  <c r="D433" i="2" s="1"/>
  <c r="D434" i="2" s="1"/>
  <c r="D435" i="2" s="1"/>
  <c r="D436" i="2" s="1"/>
  <c r="D437" i="2" s="1"/>
  <c r="D438" i="2" s="1"/>
  <c r="D439" i="2" s="1"/>
  <c r="D440" i="2" s="1"/>
  <c r="D441" i="2" s="1"/>
  <c r="D442" i="2" s="1"/>
  <c r="D443" i="2" s="1"/>
  <c r="D444" i="2" s="1"/>
  <c r="D445" i="2" s="1"/>
  <c r="D446" i="2" s="1"/>
  <c r="D447" i="2" s="1"/>
  <c r="D448" i="2" s="1"/>
  <c r="D449" i="2" s="1"/>
  <c r="D450" i="2" s="1"/>
  <c r="D451" i="2" s="1"/>
  <c r="D452" i="2" s="1"/>
  <c r="D453" i="2" s="1"/>
  <c r="D454" i="2" s="1"/>
  <c r="D455" i="2" s="1"/>
  <c r="D456" i="2" s="1"/>
  <c r="D457" i="2" s="1"/>
  <c r="D458" i="2" s="1"/>
  <c r="D459" i="2" s="1"/>
  <c r="D460" i="2" s="1"/>
  <c r="D461" i="2" s="1"/>
  <c r="D462" i="2" s="1"/>
  <c r="D463" i="2" s="1"/>
  <c r="D464" i="2" s="1"/>
  <c r="D465" i="2" s="1"/>
  <c r="D466" i="2" s="1"/>
  <c r="D467" i="2" s="1"/>
  <c r="D468" i="2" s="1"/>
  <c r="D469" i="2" s="1"/>
  <c r="D470" i="2" s="1"/>
  <c r="D471" i="2" s="1"/>
  <c r="D472" i="2" s="1"/>
  <c r="D473" i="2" s="1"/>
  <c r="D474" i="2" s="1"/>
  <c r="D475" i="2" s="1"/>
  <c r="D476" i="2" s="1"/>
  <c r="D477" i="2" s="1"/>
  <c r="D478" i="2" s="1"/>
  <c r="D479" i="2" s="1"/>
  <c r="D480" i="2" s="1"/>
  <c r="D481" i="2" s="1"/>
  <c r="D482" i="2" s="1"/>
  <c r="D483" i="2" s="1"/>
  <c r="D484" i="2" s="1"/>
  <c r="D485" i="2" s="1"/>
  <c r="D486" i="2" s="1"/>
  <c r="D487" i="2" s="1"/>
  <c r="D488" i="2" s="1"/>
  <c r="D489" i="2" s="1"/>
  <c r="D490" i="2" s="1"/>
  <c r="D491" i="2" s="1"/>
  <c r="D492" i="2" s="1"/>
  <c r="D493" i="2" s="1"/>
  <c r="D494" i="2" s="1"/>
  <c r="D495" i="2" s="1"/>
  <c r="D496" i="2" s="1"/>
  <c r="D497" i="2" s="1"/>
  <c r="D498" i="2" s="1"/>
  <c r="D499" i="2" s="1"/>
  <c r="D500" i="2" s="1"/>
  <c r="D501" i="2" s="1"/>
  <c r="D502" i="2" s="1"/>
  <c r="D503" i="2" s="1"/>
  <c r="D504" i="2" s="1"/>
  <c r="D505" i="2" s="1"/>
  <c r="D506" i="2" s="1"/>
  <c r="D507" i="2" s="1"/>
  <c r="D508" i="2" s="1"/>
  <c r="D509" i="2" s="1"/>
  <c r="D510" i="2" s="1"/>
  <c r="D511" i="2" s="1"/>
  <c r="D512" i="2" s="1"/>
  <c r="D513" i="2" s="1"/>
  <c r="D514" i="2" s="1"/>
  <c r="D515" i="2" s="1"/>
  <c r="D516" i="2" s="1"/>
  <c r="D517" i="2" s="1"/>
  <c r="D518" i="2" s="1"/>
  <c r="D519" i="2" s="1"/>
  <c r="D520" i="2" s="1"/>
  <c r="D521" i="2" s="1"/>
  <c r="D522" i="2" s="1"/>
  <c r="D523" i="2" s="1"/>
  <c r="D524" i="2" s="1"/>
  <c r="D525" i="2" s="1"/>
  <c r="D526" i="2" s="1"/>
  <c r="D527" i="2" s="1"/>
  <c r="D528" i="2" s="1"/>
  <c r="D529" i="2" s="1"/>
  <c r="D530" i="2" s="1"/>
  <c r="D531" i="2" s="1"/>
  <c r="D532" i="2" s="1"/>
  <c r="D533" i="2" s="1"/>
  <c r="D534" i="2" s="1"/>
  <c r="D535" i="2" s="1"/>
  <c r="D536" i="2" s="1"/>
  <c r="D537" i="2" s="1"/>
  <c r="D538" i="2" s="1"/>
  <c r="D539" i="2" s="1"/>
  <c r="D540" i="2" s="1"/>
  <c r="D541" i="2" s="1"/>
  <c r="D542" i="2" s="1"/>
  <c r="D543" i="2" s="1"/>
  <c r="D544" i="2" s="1"/>
  <c r="D545" i="2" s="1"/>
  <c r="D546" i="2" s="1"/>
  <c r="D547" i="2" s="1"/>
  <c r="D548" i="2" s="1"/>
  <c r="D549" i="2" s="1"/>
  <c r="D550" i="2" s="1"/>
  <c r="D551" i="2" s="1"/>
  <c r="D552" i="2" s="1"/>
  <c r="D553" i="2" s="1"/>
  <c r="D554" i="2" s="1"/>
  <c r="D555" i="2" s="1"/>
  <c r="D556" i="2" s="1"/>
  <c r="D557" i="2" s="1"/>
  <c r="D558" i="2" s="1"/>
  <c r="D559" i="2" s="1"/>
  <c r="D560" i="2" s="1"/>
  <c r="D561" i="2" s="1"/>
  <c r="D562" i="2" s="1"/>
  <c r="D563" i="2" s="1"/>
  <c r="D564" i="2" s="1"/>
  <c r="D565" i="2" s="1"/>
  <c r="D566" i="2" s="1"/>
  <c r="D567" i="2" s="1"/>
  <c r="D568" i="2" s="1"/>
  <c r="D569" i="2" s="1"/>
  <c r="D570" i="2" s="1"/>
  <c r="D571" i="2" s="1"/>
  <c r="D572" i="2" s="1"/>
  <c r="D573" i="2" s="1"/>
  <c r="D574" i="2" s="1"/>
  <c r="D575" i="2" s="1"/>
  <c r="D576" i="2" s="1"/>
  <c r="D577" i="2" s="1"/>
  <c r="D578" i="2" s="1"/>
  <c r="D579" i="2" s="1"/>
  <c r="D580" i="2" s="1"/>
  <c r="D581" i="2" s="1"/>
  <c r="D582" i="2" s="1"/>
  <c r="D583" i="2" s="1"/>
  <c r="D584" i="2" s="1"/>
  <c r="D585" i="2" s="1"/>
  <c r="D586" i="2" s="1"/>
  <c r="D587" i="2" s="1"/>
  <c r="D588" i="2" s="1"/>
  <c r="D589" i="2" s="1"/>
  <c r="D590" i="2" s="1"/>
  <c r="D591" i="2" s="1"/>
  <c r="D592" i="2" s="1"/>
  <c r="D593" i="2" s="1"/>
  <c r="D594" i="2" s="1"/>
  <c r="D595" i="2" s="1"/>
  <c r="D596" i="2" s="1"/>
  <c r="D597" i="2" s="1"/>
  <c r="D598" i="2" s="1"/>
  <c r="D599" i="2" s="1"/>
  <c r="D600" i="2" s="1"/>
  <c r="D601" i="2" s="1"/>
  <c r="D602" i="2" s="1"/>
  <c r="D603" i="2" s="1"/>
  <c r="D604" i="2" s="1"/>
  <c r="D605" i="2" s="1"/>
  <c r="D606" i="2" s="1"/>
  <c r="D607" i="2" s="1"/>
  <c r="D608" i="2" s="1"/>
  <c r="D609" i="2" s="1"/>
  <c r="D610" i="2" s="1"/>
  <c r="D611" i="2" s="1"/>
  <c r="D612" i="2" s="1"/>
  <c r="D613" i="2" s="1"/>
  <c r="D614" i="2" s="1"/>
  <c r="D615" i="2" s="1"/>
  <c r="D616" i="2" s="1"/>
  <c r="D617" i="2" s="1"/>
  <c r="D618" i="2" s="1"/>
  <c r="D619" i="2" s="1"/>
  <c r="D620" i="2" s="1"/>
  <c r="D621" i="2" s="1"/>
  <c r="D622" i="2" s="1"/>
  <c r="D623" i="2" s="1"/>
  <c r="D624" i="2" s="1"/>
  <c r="D625" i="2" s="1"/>
  <c r="D626" i="2" s="1"/>
  <c r="D627" i="2" s="1"/>
  <c r="D628" i="2" s="1"/>
  <c r="D629" i="2" s="1"/>
  <c r="D630" i="2" s="1"/>
  <c r="D631" i="2" s="1"/>
  <c r="D632" i="2" s="1"/>
  <c r="D633" i="2" s="1"/>
  <c r="D634" i="2" s="1"/>
  <c r="D635" i="2" s="1"/>
  <c r="D636" i="2" s="1"/>
  <c r="D637" i="2" s="1"/>
  <c r="D638" i="2" s="1"/>
  <c r="D639" i="2" s="1"/>
  <c r="D640" i="2" s="1"/>
  <c r="D641" i="2" s="1"/>
  <c r="D642" i="2" s="1"/>
  <c r="D643" i="2" s="1"/>
  <c r="D644" i="2" s="1"/>
  <c r="D645" i="2" s="1"/>
  <c r="D646" i="2" s="1"/>
  <c r="D647" i="2" s="1"/>
  <c r="D648" i="2" s="1"/>
  <c r="D649" i="2" s="1"/>
  <c r="D650" i="2" s="1"/>
  <c r="D651" i="2" s="1"/>
  <c r="D652" i="2" s="1"/>
  <c r="D653" i="2" s="1"/>
  <c r="D654" i="2" s="1"/>
  <c r="D655" i="2" s="1"/>
  <c r="D656" i="2" s="1"/>
  <c r="D657" i="2" s="1"/>
  <c r="D658" i="2" s="1"/>
  <c r="D659" i="2" s="1"/>
  <c r="D660" i="2" s="1"/>
  <c r="D661" i="2" s="1"/>
  <c r="D662" i="2" s="1"/>
  <c r="D663" i="2" s="1"/>
  <c r="D664" i="2" s="1"/>
  <c r="D665" i="2" s="1"/>
  <c r="D666" i="2" s="1"/>
  <c r="D667" i="2" s="1"/>
  <c r="D668" i="2" s="1"/>
  <c r="D669" i="2" s="1"/>
  <c r="D670" i="2" s="1"/>
  <c r="D671" i="2" s="1"/>
  <c r="D672" i="2" s="1"/>
  <c r="D673" i="2" s="1"/>
  <c r="D674" i="2" s="1"/>
  <c r="D675" i="2" s="1"/>
  <c r="D676" i="2" s="1"/>
  <c r="D677" i="2" s="1"/>
  <c r="D678" i="2" s="1"/>
  <c r="D679" i="2" s="1"/>
  <c r="D680" i="2" s="1"/>
  <c r="D681" i="2" s="1"/>
  <c r="D682" i="2" s="1"/>
  <c r="D683" i="2" s="1"/>
  <c r="D684" i="2" s="1"/>
  <c r="D685" i="2" s="1"/>
  <c r="D686" i="2" s="1"/>
  <c r="D687" i="2" s="1"/>
  <c r="D688" i="2" s="1"/>
  <c r="D689" i="2" s="1"/>
  <c r="D690" i="2" s="1"/>
  <c r="D691" i="2" s="1"/>
  <c r="D692" i="2" s="1"/>
  <c r="D693" i="2" s="1"/>
  <c r="D694" i="2" s="1"/>
  <c r="D695" i="2" s="1"/>
  <c r="D696" i="2" s="1"/>
  <c r="D697" i="2" s="1"/>
  <c r="D698" i="2" s="1"/>
  <c r="D699" i="2" s="1"/>
  <c r="D700" i="2" s="1"/>
  <c r="D701" i="2" s="1"/>
  <c r="D702" i="2" s="1"/>
  <c r="D703" i="2" s="1"/>
  <c r="D704" i="2" s="1"/>
  <c r="D705" i="2" s="1"/>
  <c r="D706" i="2" s="1"/>
  <c r="D707" i="2" s="1"/>
  <c r="D708" i="2" s="1"/>
  <c r="D709" i="2" s="1"/>
  <c r="D710" i="2" s="1"/>
  <c r="D711" i="2" s="1"/>
  <c r="D712" i="2" s="1"/>
  <c r="D713" i="2" s="1"/>
  <c r="D714" i="2" s="1"/>
  <c r="D715" i="2" s="1"/>
  <c r="D716" i="2" s="1"/>
  <c r="D717" i="2" s="1"/>
  <c r="D718" i="2" s="1"/>
  <c r="D719" i="2" s="1"/>
  <c r="D720" i="2" s="1"/>
  <c r="D721" i="2" s="1"/>
  <c r="D722" i="2" s="1"/>
  <c r="D723" i="2" s="1"/>
  <c r="D724" i="2" s="1"/>
  <c r="D725" i="2" s="1"/>
  <c r="D726" i="2" s="1"/>
  <c r="D727" i="2" s="1"/>
  <c r="D728" i="2" s="1"/>
  <c r="D729" i="2" s="1"/>
  <c r="D730" i="2" s="1"/>
  <c r="D731" i="2" s="1"/>
  <c r="D732" i="2" s="1"/>
  <c r="D733" i="2" s="1"/>
  <c r="D734" i="2" s="1"/>
  <c r="D735" i="2" s="1"/>
  <c r="D736" i="2" s="1"/>
  <c r="D737" i="2" s="1"/>
  <c r="D738" i="2" s="1"/>
  <c r="D739" i="2" s="1"/>
  <c r="D740" i="2" s="1"/>
  <c r="D741" i="2" s="1"/>
  <c r="D742" i="2" s="1"/>
  <c r="D743" i="2" s="1"/>
  <c r="D744" i="2" s="1"/>
  <c r="D745" i="2" s="1"/>
  <c r="D746" i="2" s="1"/>
  <c r="D747" i="2" s="1"/>
  <c r="D748" i="2" s="1"/>
  <c r="D749" i="2" s="1"/>
  <c r="D750" i="2" s="1"/>
  <c r="D751" i="2" s="1"/>
  <c r="D752" i="2" s="1"/>
  <c r="D753" i="2" s="1"/>
  <c r="D754" i="2" s="1"/>
  <c r="D755" i="2" s="1"/>
  <c r="D756" i="2" s="1"/>
  <c r="D757" i="2" s="1"/>
  <c r="D758" i="2" s="1"/>
  <c r="D759" i="2" s="1"/>
  <c r="D760" i="2" s="1"/>
  <c r="D761" i="2" s="1"/>
  <c r="D762" i="2" s="1"/>
  <c r="D763" i="2" s="1"/>
  <c r="D764" i="2" s="1"/>
  <c r="D765" i="2" s="1"/>
  <c r="D766" i="2" s="1"/>
  <c r="D767" i="2" s="1"/>
  <c r="D768" i="2" s="1"/>
  <c r="D769" i="2" s="1"/>
  <c r="D770" i="2" s="1"/>
  <c r="D771" i="2" s="1"/>
  <c r="D772" i="2" s="1"/>
  <c r="D773" i="2" s="1"/>
  <c r="D774" i="2" s="1"/>
  <c r="D775" i="2" s="1"/>
  <c r="D776" i="2" s="1"/>
  <c r="D777" i="2" s="1"/>
  <c r="D778" i="2" s="1"/>
  <c r="D779" i="2" s="1"/>
  <c r="D780" i="2" s="1"/>
  <c r="D781" i="2" s="1"/>
  <c r="D782" i="2" s="1"/>
  <c r="D783" i="2" s="1"/>
  <c r="D784" i="2" s="1"/>
  <c r="D785" i="2" s="1"/>
  <c r="D786" i="2" s="1"/>
  <c r="D787" i="2" s="1"/>
  <c r="D788" i="2" s="1"/>
  <c r="D789" i="2" s="1"/>
  <c r="D790" i="2" s="1"/>
  <c r="D791" i="2" s="1"/>
  <c r="D792" i="2" s="1"/>
  <c r="D793" i="2" s="1"/>
  <c r="D794" i="2" s="1"/>
  <c r="D795" i="2" s="1"/>
  <c r="D796" i="2" s="1"/>
  <c r="D797" i="2" s="1"/>
  <c r="D798" i="2" s="1"/>
  <c r="D799" i="2" s="1"/>
  <c r="D800" i="2" s="1"/>
  <c r="D801" i="2" s="1"/>
  <c r="D802" i="2" s="1"/>
  <c r="D803" i="2" s="1"/>
  <c r="D804" i="2" s="1"/>
  <c r="D805" i="2" s="1"/>
  <c r="D806" i="2" s="1"/>
  <c r="D807" i="2" s="1"/>
  <c r="D808" i="2" s="1"/>
  <c r="D809" i="2" s="1"/>
  <c r="D810" i="2" s="1"/>
  <c r="D811" i="2" s="1"/>
  <c r="D812" i="2" s="1"/>
  <c r="D813" i="2" s="1"/>
  <c r="D814" i="2" s="1"/>
  <c r="D815" i="2" s="1"/>
  <c r="D816" i="2" s="1"/>
  <c r="D817" i="2" s="1"/>
  <c r="D818" i="2" s="1"/>
  <c r="D819" i="2" s="1"/>
  <c r="D820" i="2" s="1"/>
  <c r="D821" i="2" s="1"/>
  <c r="D822" i="2" s="1"/>
  <c r="D823" i="2" s="1"/>
  <c r="D824" i="2" s="1"/>
  <c r="D825" i="2" s="1"/>
  <c r="D826" i="2" s="1"/>
  <c r="D827" i="2" s="1"/>
  <c r="D828" i="2" s="1"/>
  <c r="D829" i="2" s="1"/>
  <c r="D830" i="2" s="1"/>
  <c r="D831" i="2" s="1"/>
  <c r="D832" i="2" s="1"/>
  <c r="D833" i="2" s="1"/>
  <c r="D834" i="2" s="1"/>
  <c r="D835" i="2" s="1"/>
  <c r="D836" i="2" s="1"/>
  <c r="D837" i="2" s="1"/>
  <c r="D838" i="2" s="1"/>
  <c r="D839" i="2" s="1"/>
  <c r="D840" i="2" s="1"/>
  <c r="D841" i="2" s="1"/>
  <c r="D842" i="2" s="1"/>
  <c r="D843" i="2" s="1"/>
  <c r="D844" i="2" s="1"/>
  <c r="D845" i="2" s="1"/>
  <c r="D846" i="2" s="1"/>
  <c r="D847" i="2" s="1"/>
  <c r="D848" i="2" s="1"/>
  <c r="D849" i="2" s="1"/>
  <c r="D850" i="2" s="1"/>
  <c r="D851" i="2" s="1"/>
  <c r="D852" i="2" s="1"/>
  <c r="D853" i="2" s="1"/>
  <c r="D854" i="2" s="1"/>
  <c r="D855" i="2" s="1"/>
  <c r="D856" i="2" s="1"/>
  <c r="D857" i="2" s="1"/>
  <c r="D858" i="2" s="1"/>
  <c r="D859" i="2" s="1"/>
  <c r="D860" i="2" s="1"/>
  <c r="D861" i="2" s="1"/>
  <c r="D862" i="2" s="1"/>
  <c r="D863" i="2" s="1"/>
  <c r="D864" i="2" s="1"/>
  <c r="D865" i="2" s="1"/>
  <c r="D866" i="2" s="1"/>
  <c r="D867" i="2" s="1"/>
  <c r="D868" i="2" s="1"/>
  <c r="D869" i="2" s="1"/>
  <c r="D870" i="2" s="1"/>
  <c r="D871" i="2" s="1"/>
  <c r="D872" i="2" s="1"/>
  <c r="D873" i="2" s="1"/>
  <c r="D874" i="2" s="1"/>
  <c r="D875" i="2" s="1"/>
  <c r="D876" i="2" s="1"/>
  <c r="D877" i="2" s="1"/>
  <c r="D878" i="2" s="1"/>
  <c r="D879" i="2" s="1"/>
  <c r="D880" i="2" s="1"/>
  <c r="D881" i="2" s="1"/>
  <c r="D882" i="2" s="1"/>
  <c r="D883" i="2" s="1"/>
  <c r="D884" i="2" s="1"/>
  <c r="D885" i="2" s="1"/>
  <c r="D886" i="2" s="1"/>
  <c r="D887" i="2" s="1"/>
  <c r="D888" i="2" s="1"/>
  <c r="D889" i="2" s="1"/>
  <c r="D890" i="2" s="1"/>
  <c r="D891" i="2" s="1"/>
  <c r="D892" i="2" s="1"/>
  <c r="D893" i="2" s="1"/>
  <c r="D894" i="2" s="1"/>
  <c r="D895" i="2" s="1"/>
  <c r="D896" i="2" s="1"/>
  <c r="D897" i="2" s="1"/>
  <c r="D898" i="2" s="1"/>
  <c r="D899" i="2" s="1"/>
  <c r="D900" i="2" s="1"/>
  <c r="D901" i="2" s="1"/>
  <c r="D902" i="2" s="1"/>
  <c r="D903" i="2" s="1"/>
  <c r="D904" i="2" s="1"/>
  <c r="D905" i="2" s="1"/>
  <c r="D906" i="2" s="1"/>
  <c r="D907" i="2" s="1"/>
  <c r="D908" i="2" s="1"/>
  <c r="D909" i="2" s="1"/>
  <c r="D910" i="2" s="1"/>
  <c r="D911" i="2" s="1"/>
  <c r="D912" i="2" s="1"/>
  <c r="D913" i="2" s="1"/>
  <c r="D914" i="2" s="1"/>
  <c r="D915" i="2" s="1"/>
  <c r="D916" i="2" s="1"/>
  <c r="D917" i="2" s="1"/>
  <c r="D918" i="2" s="1"/>
  <c r="D919" i="2" s="1"/>
  <c r="D920" i="2" s="1"/>
  <c r="D921" i="2" s="1"/>
  <c r="D922" i="2" s="1"/>
  <c r="D923" i="2" s="1"/>
  <c r="D924" i="2" s="1"/>
  <c r="D925" i="2" s="1"/>
  <c r="D926" i="2" s="1"/>
  <c r="D927" i="2" s="1"/>
  <c r="D928" i="2" s="1"/>
  <c r="D929" i="2" s="1"/>
  <c r="D930" i="2" s="1"/>
  <c r="D931" i="2" s="1"/>
  <c r="D932" i="2" s="1"/>
  <c r="D933" i="2" s="1"/>
  <c r="D934" i="2" s="1"/>
  <c r="D935" i="2" s="1"/>
  <c r="D936" i="2" s="1"/>
  <c r="D937" i="2" s="1"/>
  <c r="D938" i="2" s="1"/>
  <c r="D939" i="2" s="1"/>
  <c r="D940" i="2" s="1"/>
  <c r="D941" i="2" s="1"/>
  <c r="D942" i="2" s="1"/>
  <c r="D943" i="2" s="1"/>
  <c r="D944" i="2" s="1"/>
  <c r="D945" i="2" s="1"/>
  <c r="D946" i="2" s="1"/>
  <c r="D947" i="2" s="1"/>
  <c r="D948" i="2" s="1"/>
  <c r="D949" i="2" s="1"/>
  <c r="D950" i="2" s="1"/>
  <c r="D951" i="2" s="1"/>
  <c r="D952" i="2" s="1"/>
  <c r="D953" i="2" s="1"/>
  <c r="D954" i="2" s="1"/>
  <c r="D955" i="2" s="1"/>
  <c r="D956" i="2" s="1"/>
  <c r="D957" i="2" s="1"/>
  <c r="D958" i="2" s="1"/>
  <c r="D959" i="2" s="1"/>
  <c r="D960" i="2" s="1"/>
  <c r="D961" i="2" s="1"/>
  <c r="D962" i="2" s="1"/>
  <c r="D963" i="2" s="1"/>
  <c r="D964" i="2" s="1"/>
  <c r="D965" i="2" s="1"/>
  <c r="D966" i="2" s="1"/>
  <c r="D967" i="2" s="1"/>
  <c r="D968" i="2" s="1"/>
  <c r="D969" i="2" s="1"/>
  <c r="D970" i="2" s="1"/>
  <c r="D971" i="2" s="1"/>
  <c r="D972" i="2" s="1"/>
  <c r="D973" i="2" s="1"/>
  <c r="D974" i="2" s="1"/>
  <c r="D975" i="2" s="1"/>
  <c r="D976" i="2" s="1"/>
  <c r="D977" i="2" s="1"/>
  <c r="D978" i="2" s="1"/>
  <c r="D979" i="2" s="1"/>
  <c r="D980" i="2" s="1"/>
  <c r="D981" i="2" s="1"/>
  <c r="D982" i="2" s="1"/>
  <c r="D983" i="2" s="1"/>
  <c r="D984" i="2" s="1"/>
  <c r="D985" i="2" s="1"/>
  <c r="D986" i="2" s="1"/>
  <c r="D987" i="2" s="1"/>
  <c r="D988" i="2" s="1"/>
  <c r="D989" i="2" s="1"/>
  <c r="D990" i="2" s="1"/>
  <c r="D991" i="2" s="1"/>
  <c r="D992" i="2" s="1"/>
  <c r="D993" i="2" s="1"/>
  <c r="D994" i="2" s="1"/>
  <c r="D995" i="2" s="1"/>
  <c r="D996" i="2" s="1"/>
  <c r="D997" i="2" s="1"/>
  <c r="D998" i="2" s="1"/>
  <c r="D999" i="2" s="1"/>
  <c r="D1000" i="2" s="1"/>
  <c r="D1001" i="2" s="1"/>
  <c r="D1002" i="2" s="1"/>
  <c r="D1003" i="2" s="1"/>
  <c r="D1004" i="2" s="1"/>
  <c r="D1005" i="2" s="1"/>
  <c r="D1006" i="2" s="1"/>
  <c r="D1007" i="2" s="1"/>
  <c r="D1008" i="2" s="1"/>
  <c r="D1009" i="2" s="1"/>
  <c r="D1010" i="2" s="1"/>
  <c r="D1011" i="2" s="1"/>
  <c r="D1012" i="2" s="1"/>
  <c r="D1013" i="2" s="1"/>
  <c r="D1014" i="2" s="1"/>
  <c r="D1015" i="2" s="1"/>
  <c r="D1016" i="2" s="1"/>
  <c r="D1017" i="2" s="1"/>
  <c r="D1018" i="2" s="1"/>
  <c r="D1019" i="2" s="1"/>
  <c r="D1020" i="2" s="1"/>
  <c r="D1021" i="2" s="1"/>
  <c r="D1022" i="2" s="1"/>
  <c r="D1023" i="2" s="1"/>
  <c r="D1024" i="2" s="1"/>
  <c r="D1025" i="2" s="1"/>
  <c r="D1026" i="2" s="1"/>
  <c r="D1027" i="2" s="1"/>
  <c r="D1028" i="2" s="1"/>
  <c r="D1029" i="2" s="1"/>
  <c r="D1030" i="2" s="1"/>
  <c r="D1031" i="2" s="1"/>
  <c r="D1032" i="2" s="1"/>
  <c r="D1033" i="2" s="1"/>
  <c r="D1034" i="2" s="1"/>
  <c r="D1035" i="2" s="1"/>
  <c r="D1036" i="2" s="1"/>
  <c r="D1037" i="2" s="1"/>
  <c r="D1038" i="2" s="1"/>
  <c r="D1039" i="2" s="1"/>
  <c r="D1040" i="2" s="1"/>
  <c r="D1041" i="2" s="1"/>
  <c r="D1042" i="2" s="1"/>
  <c r="D1043" i="2" s="1"/>
  <c r="D1044" i="2" s="1"/>
  <c r="D1045" i="2" s="1"/>
  <c r="D1046" i="2" s="1"/>
  <c r="D1047" i="2" s="1"/>
  <c r="D1048" i="2" s="1"/>
  <c r="D1049" i="2" s="1"/>
  <c r="D1050" i="2" s="1"/>
  <c r="D1051" i="2" s="1"/>
  <c r="D1052" i="2" s="1"/>
  <c r="D1053" i="2" s="1"/>
  <c r="D1054" i="2" s="1"/>
  <c r="D1055" i="2" s="1"/>
  <c r="D1056" i="2" s="1"/>
  <c r="D1057" i="2" s="1"/>
  <c r="D1058" i="2" s="1"/>
  <c r="D1059" i="2" s="1"/>
  <c r="D1060" i="2" s="1"/>
  <c r="D1061" i="2" s="1"/>
  <c r="D1062" i="2" s="1"/>
  <c r="D1063" i="2" s="1"/>
  <c r="D1064" i="2" s="1"/>
  <c r="D1065" i="2" s="1"/>
  <c r="D1066" i="2" s="1"/>
  <c r="D1067" i="2" s="1"/>
  <c r="D1068" i="2" s="1"/>
  <c r="D1069" i="2" s="1"/>
  <c r="D1070" i="2" s="1"/>
  <c r="D1071" i="2" s="1"/>
  <c r="D1072" i="2" s="1"/>
  <c r="D1073" i="2" s="1"/>
  <c r="D1074" i="2" s="1"/>
  <c r="D1075" i="2" s="1"/>
  <c r="D1076" i="2" s="1"/>
  <c r="D1077" i="2" s="1"/>
  <c r="D1078" i="2" s="1"/>
  <c r="D1079" i="2" s="1"/>
  <c r="D1080" i="2" s="1"/>
  <c r="D1081" i="2" s="1"/>
  <c r="D1082" i="2" s="1"/>
  <c r="D1083" i="2" s="1"/>
  <c r="D1084" i="2" s="1"/>
  <c r="D1085" i="2" s="1"/>
  <c r="D1086" i="2" s="1"/>
  <c r="D1087" i="2" s="1"/>
  <c r="D1088" i="2" s="1"/>
  <c r="D1089" i="2" s="1"/>
  <c r="D1090" i="2" s="1"/>
  <c r="D1091" i="2" s="1"/>
  <c r="D1092" i="2" s="1"/>
  <c r="D1093" i="2" s="1"/>
  <c r="D1094" i="2" s="1"/>
  <c r="D1095" i="2" s="1"/>
  <c r="D1096" i="2" s="1"/>
  <c r="D1097" i="2" s="1"/>
  <c r="D1098" i="2" s="1"/>
  <c r="D1099" i="2" s="1"/>
  <c r="D1100" i="2" s="1"/>
  <c r="D1101" i="2" s="1"/>
  <c r="D1102" i="2" s="1"/>
  <c r="D1103" i="2" s="1"/>
  <c r="D1104" i="2" s="1"/>
  <c r="D1105" i="2" s="1"/>
  <c r="D1106" i="2" s="1"/>
  <c r="D1107" i="2" s="1"/>
  <c r="D1108" i="2" s="1"/>
  <c r="D1109" i="2" s="1"/>
  <c r="D1110" i="2" s="1"/>
  <c r="D1111" i="2" s="1"/>
  <c r="D1112" i="2" s="1"/>
  <c r="D1113" i="2" s="1"/>
  <c r="D1114" i="2" s="1"/>
  <c r="D1115" i="2" s="1"/>
  <c r="D1116" i="2" s="1"/>
  <c r="D1117" i="2" s="1"/>
  <c r="D1118" i="2" s="1"/>
  <c r="D1119" i="2" s="1"/>
  <c r="D1120" i="2" s="1"/>
  <c r="D1121" i="2" s="1"/>
  <c r="D1122" i="2" s="1"/>
  <c r="D1123" i="2" s="1"/>
  <c r="D1124" i="2" s="1"/>
  <c r="D1125" i="2" s="1"/>
  <c r="D1126" i="2" s="1"/>
  <c r="D1127" i="2" s="1"/>
  <c r="D1128" i="2" s="1"/>
  <c r="D1129" i="2" s="1"/>
  <c r="D1130" i="2" s="1"/>
  <c r="D1131" i="2" s="1"/>
  <c r="D1132" i="2" s="1"/>
  <c r="D1133" i="2" s="1"/>
  <c r="D1134" i="2" s="1"/>
  <c r="D1135" i="2" s="1"/>
  <c r="D1136" i="2" s="1"/>
  <c r="D1137" i="2" s="1"/>
  <c r="D1138" i="2" s="1"/>
  <c r="D1139" i="2" s="1"/>
  <c r="D1140" i="2" s="1"/>
  <c r="D1141" i="2" s="1"/>
  <c r="D1142" i="2" s="1"/>
  <c r="D1143" i="2" s="1"/>
  <c r="D1144" i="2" s="1"/>
  <c r="D1145" i="2" s="1"/>
  <c r="D1146" i="2" s="1"/>
  <c r="D1147" i="2" s="1"/>
  <c r="D1148" i="2" s="1"/>
  <c r="D1149" i="2" s="1"/>
  <c r="D1150" i="2" s="1"/>
  <c r="D1151" i="2" s="1"/>
  <c r="D1152" i="2" s="1"/>
  <c r="D1153" i="2" s="1"/>
  <c r="D1154" i="2" s="1"/>
  <c r="D1155" i="2" s="1"/>
  <c r="D1156" i="2" s="1"/>
  <c r="D1157" i="2" s="1"/>
  <c r="D1158" i="2" s="1"/>
  <c r="D1159" i="2" s="1"/>
  <c r="D1160" i="2" s="1"/>
  <c r="D1161" i="2" s="1"/>
  <c r="D1162" i="2" s="1"/>
  <c r="D1163" i="2" s="1"/>
  <c r="D1164" i="2" s="1"/>
  <c r="D1165" i="2" s="1"/>
  <c r="D1166" i="2" s="1"/>
  <c r="D1167" i="2" s="1"/>
  <c r="D1168" i="2" s="1"/>
  <c r="D1169" i="2" s="1"/>
  <c r="D1170" i="2" s="1"/>
  <c r="D1171" i="2" s="1"/>
  <c r="D1172" i="2" s="1"/>
  <c r="D1173" i="2" s="1"/>
  <c r="D1174" i="2" s="1"/>
  <c r="D1175" i="2" s="1"/>
  <c r="D1176" i="2" s="1"/>
  <c r="D1177" i="2" s="1"/>
  <c r="D1178" i="2" s="1"/>
  <c r="D1179" i="2" s="1"/>
  <c r="D1180" i="2" s="1"/>
  <c r="D1181" i="2" s="1"/>
  <c r="D1182" i="2" s="1"/>
  <c r="D1183" i="2" s="1"/>
  <c r="D1184" i="2" s="1"/>
  <c r="D1185" i="2" s="1"/>
  <c r="D1186" i="2" s="1"/>
  <c r="D1187" i="2" s="1"/>
  <c r="D1188" i="2" s="1"/>
  <c r="D1189" i="2" s="1"/>
  <c r="D1190" i="2" s="1"/>
  <c r="D1191" i="2" s="1"/>
  <c r="D1192" i="2" s="1"/>
  <c r="D1193" i="2" s="1"/>
  <c r="D1194" i="2" s="1"/>
  <c r="D1195" i="2" s="1"/>
  <c r="D1196" i="2" s="1"/>
  <c r="D1197" i="2" s="1"/>
  <c r="D1198" i="2" s="1"/>
  <c r="D1199" i="2" s="1"/>
  <c r="D1200" i="2" s="1"/>
  <c r="D1201" i="2" s="1"/>
  <c r="D1202" i="2" s="1"/>
  <c r="D1203" i="2" s="1"/>
  <c r="D1204" i="2" s="1"/>
  <c r="D1205" i="2" s="1"/>
  <c r="D1206" i="2" s="1"/>
  <c r="D1207" i="2" s="1"/>
  <c r="D1208" i="2" s="1"/>
  <c r="D1209" i="2" s="1"/>
  <c r="D1210" i="2" s="1"/>
  <c r="D1211" i="2" s="1"/>
  <c r="D1212" i="2" s="1"/>
  <c r="D1213" i="2" s="1"/>
  <c r="D1214" i="2" s="1"/>
  <c r="D1215" i="2" s="1"/>
  <c r="D1216" i="2" s="1"/>
  <c r="D1217" i="2" s="1"/>
  <c r="D1218" i="2" s="1"/>
  <c r="D1219" i="2" s="1"/>
  <c r="D1220" i="2" s="1"/>
  <c r="D1221" i="2" s="1"/>
  <c r="D1222" i="2" s="1"/>
  <c r="D1223" i="2" s="1"/>
  <c r="D1224" i="2" s="1"/>
  <c r="D1225" i="2" s="1"/>
  <c r="D1226" i="2" s="1"/>
  <c r="D1227" i="2" s="1"/>
  <c r="D1228" i="2" s="1"/>
  <c r="D1229" i="2" s="1"/>
  <c r="D1230" i="2" s="1"/>
  <c r="D1231" i="2" s="1"/>
  <c r="D1232" i="2" s="1"/>
  <c r="D1233" i="2" s="1"/>
  <c r="D1234" i="2" s="1"/>
  <c r="D1235" i="2" s="1"/>
  <c r="D1236" i="2" s="1"/>
  <c r="D1237" i="2" s="1"/>
  <c r="D1238" i="2" s="1"/>
  <c r="D1239" i="2" s="1"/>
  <c r="D1240" i="2" s="1"/>
  <c r="D1241" i="2" s="1"/>
  <c r="D1242" i="2" s="1"/>
  <c r="D1243" i="2" s="1"/>
  <c r="D1244" i="2" s="1"/>
  <c r="D1245" i="2" s="1"/>
  <c r="D1246" i="2" s="1"/>
  <c r="D1247" i="2" s="1"/>
  <c r="D1248" i="2" s="1"/>
  <c r="D1249" i="2" s="1"/>
  <c r="D1250" i="2" s="1"/>
  <c r="D1251" i="2" s="1"/>
  <c r="D1252" i="2" s="1"/>
  <c r="D1253" i="2" s="1"/>
  <c r="D1254" i="2" s="1"/>
  <c r="D1255" i="2" s="1"/>
  <c r="D1256" i="2" s="1"/>
  <c r="D1257" i="2" s="1"/>
  <c r="D1258" i="2" s="1"/>
  <c r="D1259" i="2" s="1"/>
  <c r="D3" i="2"/>
  <c r="C4" i="2"/>
  <c r="C5" i="2" s="1"/>
  <c r="C6" i="2" s="1"/>
  <c r="C7" i="2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C366" i="2" s="1"/>
  <c r="C367" i="2" s="1"/>
  <c r="C368" i="2" s="1"/>
  <c r="C369" i="2" s="1"/>
  <c r="C370" i="2" s="1"/>
  <c r="C371" i="2" s="1"/>
  <c r="C372" i="2" s="1"/>
  <c r="C373" i="2" s="1"/>
  <c r="C374" i="2" s="1"/>
  <c r="C375" i="2" s="1"/>
  <c r="C376" i="2" s="1"/>
  <c r="C377" i="2" s="1"/>
  <c r="C378" i="2" s="1"/>
  <c r="C379" i="2" s="1"/>
  <c r="C380" i="2" s="1"/>
  <c r="C381" i="2" s="1"/>
  <c r="C382" i="2" s="1"/>
  <c r="C383" i="2" s="1"/>
  <c r="C384" i="2" s="1"/>
  <c r="C385" i="2" s="1"/>
  <c r="C386" i="2" s="1"/>
  <c r="C387" i="2" s="1"/>
  <c r="C388" i="2" s="1"/>
  <c r="C389" i="2" s="1"/>
  <c r="C390" i="2" s="1"/>
  <c r="C391" i="2" s="1"/>
  <c r="C392" i="2" s="1"/>
  <c r="C393" i="2" s="1"/>
  <c r="C394" i="2" s="1"/>
  <c r="C395" i="2" s="1"/>
  <c r="C396" i="2" s="1"/>
  <c r="C397" i="2" s="1"/>
  <c r="C398" i="2" s="1"/>
  <c r="C399" i="2" s="1"/>
  <c r="C400" i="2" s="1"/>
  <c r="C401" i="2" s="1"/>
  <c r="C402" i="2" s="1"/>
  <c r="C403" i="2" s="1"/>
  <c r="C404" i="2" s="1"/>
  <c r="C405" i="2" s="1"/>
  <c r="C406" i="2" s="1"/>
  <c r="C407" i="2" s="1"/>
  <c r="C408" i="2" s="1"/>
  <c r="C409" i="2" s="1"/>
  <c r="C410" i="2" s="1"/>
  <c r="C411" i="2" s="1"/>
  <c r="C412" i="2" s="1"/>
  <c r="C413" i="2" s="1"/>
  <c r="C414" i="2" s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83" i="2" s="1"/>
  <c r="C484" i="2" s="1"/>
  <c r="C485" i="2" s="1"/>
  <c r="C486" i="2" s="1"/>
  <c r="C487" i="2" s="1"/>
  <c r="C488" i="2" s="1"/>
  <c r="C489" i="2" s="1"/>
  <c r="C490" i="2" s="1"/>
  <c r="C491" i="2" s="1"/>
  <c r="C492" i="2" s="1"/>
  <c r="C493" i="2" s="1"/>
  <c r="C494" i="2" s="1"/>
  <c r="C495" i="2" s="1"/>
  <c r="C496" i="2" s="1"/>
  <c r="C497" i="2" s="1"/>
  <c r="C498" i="2" s="1"/>
  <c r="C499" i="2" s="1"/>
  <c r="C500" i="2" s="1"/>
  <c r="C501" i="2" s="1"/>
  <c r="C502" i="2" s="1"/>
  <c r="C503" i="2" s="1"/>
  <c r="C504" i="2" s="1"/>
  <c r="C505" i="2" s="1"/>
  <c r="C506" i="2" s="1"/>
  <c r="C507" i="2" s="1"/>
  <c r="C508" i="2" s="1"/>
  <c r="C509" i="2" s="1"/>
  <c r="C510" i="2" s="1"/>
  <c r="C511" i="2" s="1"/>
  <c r="C512" i="2" s="1"/>
  <c r="C513" i="2" s="1"/>
  <c r="C514" i="2" s="1"/>
  <c r="C515" i="2" s="1"/>
  <c r="C516" i="2" s="1"/>
  <c r="C517" i="2" s="1"/>
  <c r="C518" i="2" s="1"/>
  <c r="C519" i="2" s="1"/>
  <c r="C520" i="2" s="1"/>
  <c r="C521" i="2" s="1"/>
  <c r="C522" i="2" s="1"/>
  <c r="C523" i="2" s="1"/>
  <c r="C524" i="2" s="1"/>
  <c r="C525" i="2" s="1"/>
  <c r="C526" i="2" s="1"/>
  <c r="C527" i="2" s="1"/>
  <c r="C528" i="2" s="1"/>
  <c r="C529" i="2" s="1"/>
  <c r="C530" i="2" s="1"/>
  <c r="C531" i="2" s="1"/>
  <c r="C532" i="2" s="1"/>
  <c r="C533" i="2" s="1"/>
  <c r="C534" i="2" s="1"/>
  <c r="C535" i="2" s="1"/>
  <c r="C536" i="2" s="1"/>
  <c r="C537" i="2" s="1"/>
  <c r="C538" i="2" s="1"/>
  <c r="C539" i="2" s="1"/>
  <c r="C540" i="2" s="1"/>
  <c r="C541" i="2" s="1"/>
  <c r="C542" i="2" s="1"/>
  <c r="C543" i="2" s="1"/>
  <c r="C544" i="2" s="1"/>
  <c r="C545" i="2" s="1"/>
  <c r="C546" i="2" s="1"/>
  <c r="C547" i="2" s="1"/>
  <c r="C548" i="2" s="1"/>
  <c r="C549" i="2" s="1"/>
  <c r="C550" i="2" s="1"/>
  <c r="C551" i="2" s="1"/>
  <c r="C552" i="2" s="1"/>
  <c r="C553" i="2" s="1"/>
  <c r="C554" i="2" s="1"/>
  <c r="C555" i="2" s="1"/>
  <c r="C556" i="2" s="1"/>
  <c r="C557" i="2" s="1"/>
  <c r="C558" i="2" s="1"/>
  <c r="C559" i="2" s="1"/>
  <c r="C560" i="2" s="1"/>
  <c r="C561" i="2" s="1"/>
  <c r="C562" i="2" s="1"/>
  <c r="C563" i="2" s="1"/>
  <c r="C564" i="2" s="1"/>
  <c r="C565" i="2" s="1"/>
  <c r="C566" i="2" s="1"/>
  <c r="C567" i="2" s="1"/>
  <c r="C568" i="2" s="1"/>
  <c r="C569" i="2" s="1"/>
  <c r="C570" i="2" s="1"/>
  <c r="C571" i="2" s="1"/>
  <c r="C572" i="2" s="1"/>
  <c r="C573" i="2" s="1"/>
  <c r="C574" i="2" s="1"/>
  <c r="C575" i="2" s="1"/>
  <c r="C576" i="2" s="1"/>
  <c r="C577" i="2" s="1"/>
  <c r="C578" i="2" s="1"/>
  <c r="C579" i="2" s="1"/>
  <c r="C580" i="2" s="1"/>
  <c r="C581" i="2" s="1"/>
  <c r="C582" i="2" s="1"/>
  <c r="C583" i="2" s="1"/>
  <c r="C584" i="2" s="1"/>
  <c r="C585" i="2" s="1"/>
  <c r="C586" i="2" s="1"/>
  <c r="C587" i="2" s="1"/>
  <c r="C588" i="2" s="1"/>
  <c r="C589" i="2" s="1"/>
  <c r="C590" i="2" s="1"/>
  <c r="C591" i="2" s="1"/>
  <c r="C592" i="2" s="1"/>
  <c r="C593" i="2" s="1"/>
  <c r="C594" i="2" s="1"/>
  <c r="C595" i="2" s="1"/>
  <c r="C596" i="2" s="1"/>
  <c r="C597" i="2" s="1"/>
  <c r="C598" i="2" s="1"/>
  <c r="C599" i="2" s="1"/>
  <c r="C600" i="2" s="1"/>
  <c r="C601" i="2" s="1"/>
  <c r="C602" i="2" s="1"/>
  <c r="C603" i="2" s="1"/>
  <c r="C604" i="2" s="1"/>
  <c r="C605" i="2" s="1"/>
  <c r="C606" i="2" s="1"/>
  <c r="C607" i="2" s="1"/>
  <c r="C608" i="2" s="1"/>
  <c r="C609" i="2" s="1"/>
  <c r="C610" i="2" s="1"/>
  <c r="C611" i="2" s="1"/>
  <c r="C612" i="2" s="1"/>
  <c r="C613" i="2" s="1"/>
  <c r="C614" i="2" s="1"/>
  <c r="C615" i="2" s="1"/>
  <c r="C616" i="2" s="1"/>
  <c r="C617" i="2" s="1"/>
  <c r="C618" i="2" s="1"/>
  <c r="C619" i="2" s="1"/>
  <c r="C620" i="2" s="1"/>
  <c r="C621" i="2" s="1"/>
  <c r="C622" i="2" s="1"/>
  <c r="C623" i="2" s="1"/>
  <c r="C624" i="2" s="1"/>
  <c r="C625" i="2" s="1"/>
  <c r="C626" i="2" s="1"/>
  <c r="C627" i="2" s="1"/>
  <c r="C628" i="2" s="1"/>
  <c r="C629" i="2" s="1"/>
  <c r="C630" i="2" s="1"/>
  <c r="C631" i="2" s="1"/>
  <c r="C632" i="2" s="1"/>
  <c r="C633" i="2" s="1"/>
  <c r="C634" i="2" s="1"/>
  <c r="C635" i="2" s="1"/>
  <c r="C636" i="2" s="1"/>
  <c r="C637" i="2" s="1"/>
  <c r="C638" i="2" s="1"/>
  <c r="C639" i="2" s="1"/>
  <c r="C640" i="2" s="1"/>
  <c r="C641" i="2" s="1"/>
  <c r="C642" i="2" s="1"/>
  <c r="C643" i="2" s="1"/>
  <c r="C644" i="2" s="1"/>
  <c r="C645" i="2" s="1"/>
  <c r="C646" i="2" s="1"/>
  <c r="C647" i="2" s="1"/>
  <c r="C648" i="2" s="1"/>
  <c r="C649" i="2" s="1"/>
  <c r="C650" i="2" s="1"/>
  <c r="C651" i="2" s="1"/>
  <c r="C652" i="2" s="1"/>
  <c r="C653" i="2" s="1"/>
  <c r="C654" i="2" s="1"/>
  <c r="C655" i="2" s="1"/>
  <c r="C656" i="2" s="1"/>
  <c r="C657" i="2" s="1"/>
  <c r="C658" i="2" s="1"/>
  <c r="C659" i="2" s="1"/>
  <c r="C660" i="2" s="1"/>
  <c r="C661" i="2" s="1"/>
  <c r="C662" i="2" s="1"/>
  <c r="C663" i="2" s="1"/>
  <c r="C664" i="2" s="1"/>
  <c r="C665" i="2" s="1"/>
  <c r="C666" i="2" s="1"/>
  <c r="C667" i="2" s="1"/>
  <c r="C668" i="2" s="1"/>
  <c r="C669" i="2" s="1"/>
  <c r="C670" i="2" s="1"/>
  <c r="C671" i="2" s="1"/>
  <c r="C672" i="2" s="1"/>
  <c r="C673" i="2" s="1"/>
  <c r="C674" i="2" s="1"/>
  <c r="C675" i="2" s="1"/>
  <c r="C676" i="2" s="1"/>
  <c r="C677" i="2" s="1"/>
  <c r="C678" i="2" s="1"/>
  <c r="C679" i="2" s="1"/>
  <c r="C680" i="2" s="1"/>
  <c r="C681" i="2" s="1"/>
  <c r="C682" i="2" s="1"/>
  <c r="C683" i="2" s="1"/>
  <c r="C684" i="2" s="1"/>
  <c r="C685" i="2" s="1"/>
  <c r="C686" i="2" s="1"/>
  <c r="C687" i="2" s="1"/>
  <c r="C688" i="2" s="1"/>
  <c r="C689" i="2" s="1"/>
  <c r="C690" i="2" s="1"/>
  <c r="C691" i="2" s="1"/>
  <c r="C692" i="2" s="1"/>
  <c r="C693" i="2" s="1"/>
  <c r="C694" i="2" s="1"/>
  <c r="C695" i="2" s="1"/>
  <c r="C696" i="2" s="1"/>
  <c r="C697" i="2" s="1"/>
  <c r="C698" i="2" s="1"/>
  <c r="C699" i="2" s="1"/>
  <c r="C700" i="2" s="1"/>
  <c r="C701" i="2" s="1"/>
  <c r="C702" i="2" s="1"/>
  <c r="C703" i="2" s="1"/>
  <c r="C704" i="2" s="1"/>
  <c r="C705" i="2" s="1"/>
  <c r="C706" i="2" s="1"/>
  <c r="C707" i="2" s="1"/>
  <c r="C708" i="2" s="1"/>
  <c r="C709" i="2" s="1"/>
  <c r="C710" i="2" s="1"/>
  <c r="C711" i="2" s="1"/>
  <c r="C712" i="2" s="1"/>
  <c r="C713" i="2" s="1"/>
  <c r="C714" i="2" s="1"/>
  <c r="C715" i="2" s="1"/>
  <c r="C716" i="2" s="1"/>
  <c r="C717" i="2" s="1"/>
  <c r="C718" i="2" s="1"/>
  <c r="C719" i="2" s="1"/>
  <c r="C720" i="2" s="1"/>
  <c r="C721" i="2" s="1"/>
  <c r="C722" i="2" s="1"/>
  <c r="C723" i="2" s="1"/>
  <c r="C724" i="2" s="1"/>
  <c r="C725" i="2" s="1"/>
  <c r="C726" i="2" s="1"/>
  <c r="C727" i="2" s="1"/>
  <c r="C728" i="2" s="1"/>
  <c r="C729" i="2" s="1"/>
  <c r="C730" i="2" s="1"/>
  <c r="C731" i="2" s="1"/>
  <c r="C732" i="2" s="1"/>
  <c r="C733" i="2" s="1"/>
  <c r="C734" i="2" s="1"/>
  <c r="C735" i="2" s="1"/>
  <c r="C736" i="2" s="1"/>
  <c r="C737" i="2" s="1"/>
  <c r="C738" i="2" s="1"/>
  <c r="C739" i="2" s="1"/>
  <c r="C740" i="2" s="1"/>
  <c r="C741" i="2" s="1"/>
  <c r="C742" i="2" s="1"/>
  <c r="C743" i="2" s="1"/>
  <c r="C744" i="2" s="1"/>
  <c r="C745" i="2" s="1"/>
  <c r="C746" i="2" s="1"/>
  <c r="C747" i="2" s="1"/>
  <c r="C748" i="2" s="1"/>
  <c r="C749" i="2" s="1"/>
  <c r="C750" i="2" s="1"/>
  <c r="C751" i="2" s="1"/>
  <c r="C752" i="2" s="1"/>
  <c r="C753" i="2" s="1"/>
  <c r="C754" i="2" s="1"/>
  <c r="C755" i="2" s="1"/>
  <c r="C756" i="2" s="1"/>
  <c r="C757" i="2" s="1"/>
  <c r="C758" i="2" s="1"/>
  <c r="C759" i="2" s="1"/>
  <c r="C760" i="2" s="1"/>
  <c r="C761" i="2" s="1"/>
  <c r="C762" i="2" s="1"/>
  <c r="C763" i="2" s="1"/>
  <c r="C764" i="2" s="1"/>
  <c r="C765" i="2" s="1"/>
  <c r="C766" i="2" s="1"/>
  <c r="C767" i="2" s="1"/>
  <c r="C768" i="2" s="1"/>
  <c r="C769" i="2" s="1"/>
  <c r="C770" i="2" s="1"/>
  <c r="C771" i="2" s="1"/>
  <c r="C772" i="2" s="1"/>
  <c r="C773" i="2" s="1"/>
  <c r="C774" i="2" s="1"/>
  <c r="C775" i="2" s="1"/>
  <c r="C776" i="2" s="1"/>
  <c r="C777" i="2" s="1"/>
  <c r="C778" i="2" s="1"/>
  <c r="C779" i="2" s="1"/>
  <c r="C780" i="2" s="1"/>
  <c r="C781" i="2" s="1"/>
  <c r="C782" i="2" s="1"/>
  <c r="C783" i="2" s="1"/>
  <c r="C784" i="2" s="1"/>
  <c r="C785" i="2" s="1"/>
  <c r="C786" i="2" s="1"/>
  <c r="C787" i="2" s="1"/>
  <c r="C788" i="2" s="1"/>
  <c r="C789" i="2" s="1"/>
  <c r="C790" i="2" s="1"/>
  <c r="C791" i="2" s="1"/>
  <c r="C792" i="2" s="1"/>
  <c r="C793" i="2" s="1"/>
  <c r="C794" i="2" s="1"/>
  <c r="C795" i="2" s="1"/>
  <c r="C796" i="2" s="1"/>
  <c r="C797" i="2" s="1"/>
  <c r="C798" i="2" s="1"/>
  <c r="C799" i="2" s="1"/>
  <c r="C800" i="2" s="1"/>
  <c r="C801" i="2" s="1"/>
  <c r="C802" i="2" s="1"/>
  <c r="C803" i="2" s="1"/>
  <c r="C804" i="2" s="1"/>
  <c r="C805" i="2" s="1"/>
  <c r="C806" i="2" s="1"/>
  <c r="C807" i="2" s="1"/>
  <c r="C808" i="2" s="1"/>
  <c r="C809" i="2" s="1"/>
  <c r="C810" i="2" s="1"/>
  <c r="C811" i="2" s="1"/>
  <c r="C812" i="2" s="1"/>
  <c r="C813" i="2" s="1"/>
  <c r="C814" i="2" s="1"/>
  <c r="C815" i="2" s="1"/>
  <c r="C816" i="2" s="1"/>
  <c r="C817" i="2" s="1"/>
  <c r="C818" i="2" s="1"/>
  <c r="C819" i="2" s="1"/>
  <c r="C820" i="2" s="1"/>
  <c r="C821" i="2" s="1"/>
  <c r="C822" i="2" s="1"/>
  <c r="C823" i="2" s="1"/>
  <c r="C824" i="2" s="1"/>
  <c r="C825" i="2" s="1"/>
  <c r="C826" i="2" s="1"/>
  <c r="C827" i="2" s="1"/>
  <c r="C828" i="2" s="1"/>
  <c r="C829" i="2" s="1"/>
  <c r="C830" i="2" s="1"/>
  <c r="C831" i="2" s="1"/>
  <c r="C832" i="2" s="1"/>
  <c r="C833" i="2" s="1"/>
  <c r="C834" i="2" s="1"/>
  <c r="C835" i="2" s="1"/>
  <c r="C836" i="2" s="1"/>
  <c r="C837" i="2" s="1"/>
  <c r="C838" i="2" s="1"/>
  <c r="C839" i="2" s="1"/>
  <c r="C840" i="2" s="1"/>
  <c r="C841" i="2" s="1"/>
  <c r="C842" i="2" s="1"/>
  <c r="C843" i="2" s="1"/>
  <c r="C844" i="2" s="1"/>
  <c r="C845" i="2" s="1"/>
  <c r="C846" i="2" s="1"/>
  <c r="C847" i="2" s="1"/>
  <c r="C848" i="2" s="1"/>
  <c r="C849" i="2" s="1"/>
  <c r="C850" i="2" s="1"/>
  <c r="C851" i="2" s="1"/>
  <c r="C852" i="2" s="1"/>
  <c r="C853" i="2" s="1"/>
  <c r="C854" i="2" s="1"/>
  <c r="C855" i="2" s="1"/>
  <c r="C856" i="2" s="1"/>
  <c r="C857" i="2" s="1"/>
  <c r="C858" i="2" s="1"/>
  <c r="C859" i="2" s="1"/>
  <c r="C860" i="2" s="1"/>
  <c r="C861" i="2" s="1"/>
  <c r="C862" i="2" s="1"/>
  <c r="C863" i="2" s="1"/>
  <c r="C864" i="2" s="1"/>
  <c r="C865" i="2" s="1"/>
  <c r="C866" i="2" s="1"/>
  <c r="C867" i="2" s="1"/>
  <c r="C868" i="2" s="1"/>
  <c r="C869" i="2" s="1"/>
  <c r="C870" i="2" s="1"/>
  <c r="C871" i="2" s="1"/>
  <c r="C872" i="2" s="1"/>
  <c r="C873" i="2" s="1"/>
  <c r="C874" i="2" s="1"/>
  <c r="C875" i="2" s="1"/>
  <c r="C876" i="2" s="1"/>
  <c r="C877" i="2" s="1"/>
  <c r="C878" i="2" s="1"/>
  <c r="C879" i="2" s="1"/>
  <c r="C880" i="2" s="1"/>
  <c r="C881" i="2" s="1"/>
  <c r="C882" i="2" s="1"/>
  <c r="C883" i="2" s="1"/>
  <c r="C884" i="2" s="1"/>
  <c r="C885" i="2" s="1"/>
  <c r="C886" i="2" s="1"/>
  <c r="C887" i="2" s="1"/>
  <c r="C888" i="2" s="1"/>
  <c r="C889" i="2" s="1"/>
  <c r="C890" i="2" s="1"/>
  <c r="C891" i="2" s="1"/>
  <c r="C892" i="2" s="1"/>
  <c r="C893" i="2" s="1"/>
  <c r="C894" i="2" s="1"/>
  <c r="C895" i="2" s="1"/>
  <c r="C896" i="2" s="1"/>
  <c r="C897" i="2" s="1"/>
  <c r="C898" i="2" s="1"/>
  <c r="C899" i="2" s="1"/>
  <c r="C900" i="2" s="1"/>
  <c r="C901" i="2" s="1"/>
  <c r="C902" i="2" s="1"/>
  <c r="C903" i="2" s="1"/>
  <c r="C904" i="2" s="1"/>
  <c r="C905" i="2" s="1"/>
  <c r="C906" i="2" s="1"/>
  <c r="C907" i="2" s="1"/>
  <c r="C908" i="2" s="1"/>
  <c r="C909" i="2" s="1"/>
  <c r="C910" i="2" s="1"/>
  <c r="C911" i="2" s="1"/>
  <c r="C912" i="2" s="1"/>
  <c r="C913" i="2" s="1"/>
  <c r="C914" i="2" s="1"/>
  <c r="C915" i="2" s="1"/>
  <c r="C916" i="2" s="1"/>
  <c r="C917" i="2" s="1"/>
  <c r="C918" i="2" s="1"/>
  <c r="C919" i="2" s="1"/>
  <c r="C920" i="2" s="1"/>
  <c r="C921" i="2" s="1"/>
  <c r="C922" i="2" s="1"/>
  <c r="C923" i="2" s="1"/>
  <c r="C924" i="2" s="1"/>
  <c r="C925" i="2" s="1"/>
  <c r="C926" i="2" s="1"/>
  <c r="C927" i="2" s="1"/>
  <c r="C928" i="2" s="1"/>
  <c r="C929" i="2" s="1"/>
  <c r="C930" i="2" s="1"/>
  <c r="C931" i="2" s="1"/>
  <c r="C932" i="2" s="1"/>
  <c r="C933" i="2" s="1"/>
  <c r="C934" i="2" s="1"/>
  <c r="C935" i="2" s="1"/>
  <c r="C936" i="2" s="1"/>
  <c r="C937" i="2" s="1"/>
  <c r="C938" i="2" s="1"/>
  <c r="C939" i="2" s="1"/>
  <c r="C940" i="2" s="1"/>
  <c r="C941" i="2" s="1"/>
  <c r="C942" i="2" s="1"/>
  <c r="C943" i="2" s="1"/>
  <c r="C944" i="2" s="1"/>
  <c r="C945" i="2" s="1"/>
  <c r="C946" i="2" s="1"/>
  <c r="C947" i="2" s="1"/>
  <c r="C948" i="2" s="1"/>
  <c r="C949" i="2" s="1"/>
  <c r="C950" i="2" s="1"/>
  <c r="C951" i="2" s="1"/>
  <c r="C952" i="2" s="1"/>
  <c r="C953" i="2" s="1"/>
  <c r="C954" i="2" s="1"/>
  <c r="C955" i="2" s="1"/>
  <c r="C956" i="2" s="1"/>
  <c r="C957" i="2" s="1"/>
  <c r="C958" i="2" s="1"/>
  <c r="C959" i="2" s="1"/>
  <c r="C960" i="2" s="1"/>
  <c r="C961" i="2" s="1"/>
  <c r="C962" i="2" s="1"/>
  <c r="C963" i="2" s="1"/>
  <c r="C964" i="2" s="1"/>
  <c r="C965" i="2" s="1"/>
  <c r="C966" i="2" s="1"/>
  <c r="C967" i="2" s="1"/>
  <c r="C968" i="2" s="1"/>
  <c r="C969" i="2" s="1"/>
  <c r="C970" i="2" s="1"/>
  <c r="C971" i="2" s="1"/>
  <c r="C972" i="2" s="1"/>
  <c r="C973" i="2" s="1"/>
  <c r="C974" i="2" s="1"/>
  <c r="C975" i="2" s="1"/>
  <c r="C976" i="2" s="1"/>
  <c r="C977" i="2" s="1"/>
  <c r="C978" i="2" s="1"/>
  <c r="C979" i="2" s="1"/>
  <c r="C980" i="2" s="1"/>
  <c r="C981" i="2" s="1"/>
  <c r="C982" i="2" s="1"/>
  <c r="C983" i="2" s="1"/>
  <c r="C984" i="2" s="1"/>
  <c r="C985" i="2" s="1"/>
  <c r="C986" i="2" s="1"/>
  <c r="C987" i="2" s="1"/>
  <c r="C988" i="2" s="1"/>
  <c r="C989" i="2" s="1"/>
  <c r="C990" i="2" s="1"/>
  <c r="C991" i="2" s="1"/>
  <c r="C992" i="2" s="1"/>
  <c r="C993" i="2" s="1"/>
  <c r="C994" i="2" s="1"/>
  <c r="C995" i="2" s="1"/>
  <c r="C996" i="2" s="1"/>
  <c r="C997" i="2" s="1"/>
  <c r="C998" i="2" s="1"/>
  <c r="C999" i="2" s="1"/>
  <c r="C1000" i="2" s="1"/>
  <c r="C1001" i="2" s="1"/>
  <c r="C1002" i="2" s="1"/>
  <c r="C1003" i="2" s="1"/>
  <c r="C1004" i="2" s="1"/>
  <c r="C1005" i="2" s="1"/>
  <c r="C1006" i="2" s="1"/>
  <c r="C1007" i="2" s="1"/>
  <c r="C1008" i="2" s="1"/>
  <c r="C1009" i="2" s="1"/>
  <c r="C1010" i="2" s="1"/>
  <c r="C1011" i="2" s="1"/>
  <c r="C1012" i="2" s="1"/>
  <c r="C1013" i="2" s="1"/>
  <c r="C1014" i="2" s="1"/>
  <c r="C1015" i="2" s="1"/>
  <c r="C1016" i="2" s="1"/>
  <c r="C1017" i="2" s="1"/>
  <c r="C1018" i="2" s="1"/>
  <c r="C1019" i="2" s="1"/>
  <c r="C1020" i="2" s="1"/>
  <c r="C1021" i="2" s="1"/>
  <c r="C1022" i="2" s="1"/>
  <c r="C1023" i="2" s="1"/>
  <c r="C1024" i="2" s="1"/>
  <c r="C1025" i="2" s="1"/>
  <c r="C1026" i="2" s="1"/>
  <c r="C1027" i="2" s="1"/>
  <c r="C1028" i="2" s="1"/>
  <c r="C1029" i="2" s="1"/>
  <c r="C1030" i="2" s="1"/>
  <c r="C1031" i="2" s="1"/>
  <c r="C1032" i="2" s="1"/>
  <c r="C1033" i="2" s="1"/>
  <c r="C1034" i="2" s="1"/>
  <c r="C1035" i="2" s="1"/>
  <c r="C1036" i="2" s="1"/>
  <c r="C1037" i="2" s="1"/>
  <c r="C1038" i="2" s="1"/>
  <c r="C1039" i="2" s="1"/>
  <c r="C1040" i="2" s="1"/>
  <c r="C1041" i="2" s="1"/>
  <c r="C1042" i="2" s="1"/>
  <c r="C1043" i="2" s="1"/>
  <c r="C1044" i="2" s="1"/>
  <c r="C1045" i="2" s="1"/>
  <c r="C1046" i="2" s="1"/>
  <c r="C1047" i="2" s="1"/>
  <c r="C1048" i="2" s="1"/>
  <c r="C1049" i="2" s="1"/>
  <c r="C1050" i="2" s="1"/>
  <c r="C1051" i="2" s="1"/>
  <c r="C1052" i="2" s="1"/>
  <c r="C1053" i="2" s="1"/>
  <c r="C1054" i="2" s="1"/>
  <c r="C1055" i="2" s="1"/>
  <c r="C1056" i="2" s="1"/>
  <c r="C1057" i="2" s="1"/>
  <c r="C1058" i="2" s="1"/>
  <c r="C1059" i="2" s="1"/>
  <c r="C1060" i="2" s="1"/>
  <c r="C1061" i="2" s="1"/>
  <c r="C1062" i="2" s="1"/>
  <c r="C1063" i="2" s="1"/>
  <c r="C1064" i="2" s="1"/>
  <c r="C1065" i="2" s="1"/>
  <c r="C1066" i="2" s="1"/>
  <c r="C1067" i="2" s="1"/>
  <c r="C1068" i="2" s="1"/>
  <c r="C1069" i="2" s="1"/>
  <c r="C1070" i="2" s="1"/>
  <c r="C1071" i="2" s="1"/>
  <c r="C1072" i="2" s="1"/>
  <c r="C1073" i="2" s="1"/>
  <c r="C1074" i="2" s="1"/>
  <c r="C1075" i="2" s="1"/>
  <c r="C1076" i="2" s="1"/>
  <c r="C1077" i="2" s="1"/>
  <c r="C1078" i="2" s="1"/>
  <c r="C1079" i="2" s="1"/>
  <c r="C1080" i="2" s="1"/>
  <c r="C1081" i="2" s="1"/>
  <c r="C1082" i="2" s="1"/>
  <c r="C1083" i="2" s="1"/>
  <c r="C1084" i="2" s="1"/>
  <c r="C1085" i="2" s="1"/>
  <c r="C1086" i="2" s="1"/>
  <c r="C1087" i="2" s="1"/>
  <c r="C1088" i="2" s="1"/>
  <c r="C1089" i="2" s="1"/>
  <c r="C1090" i="2" s="1"/>
  <c r="C1091" i="2" s="1"/>
  <c r="C1092" i="2" s="1"/>
  <c r="C1093" i="2" s="1"/>
  <c r="C1094" i="2" s="1"/>
  <c r="C1095" i="2" s="1"/>
  <c r="C1096" i="2" s="1"/>
  <c r="C1097" i="2" s="1"/>
  <c r="C1098" i="2" s="1"/>
  <c r="C1099" i="2" s="1"/>
  <c r="C1100" i="2" s="1"/>
  <c r="C1101" i="2" s="1"/>
  <c r="C1102" i="2" s="1"/>
  <c r="C1103" i="2" s="1"/>
  <c r="C1104" i="2" s="1"/>
  <c r="C1105" i="2" s="1"/>
  <c r="C1106" i="2" s="1"/>
  <c r="C1107" i="2" s="1"/>
  <c r="C1108" i="2" s="1"/>
  <c r="C1109" i="2" s="1"/>
  <c r="C1110" i="2" s="1"/>
  <c r="C1111" i="2" s="1"/>
  <c r="C1112" i="2" s="1"/>
  <c r="C1113" i="2" s="1"/>
  <c r="C1114" i="2" s="1"/>
  <c r="C1115" i="2" s="1"/>
  <c r="C1116" i="2" s="1"/>
  <c r="C1117" i="2" s="1"/>
  <c r="C1118" i="2" s="1"/>
  <c r="C1119" i="2" s="1"/>
  <c r="C1120" i="2" s="1"/>
  <c r="C1121" i="2" s="1"/>
  <c r="C1122" i="2" s="1"/>
  <c r="C1123" i="2" s="1"/>
  <c r="C1124" i="2" s="1"/>
  <c r="C1125" i="2" s="1"/>
  <c r="C1126" i="2" s="1"/>
  <c r="C1127" i="2" s="1"/>
  <c r="C1128" i="2" s="1"/>
  <c r="C1129" i="2" s="1"/>
  <c r="C1130" i="2" s="1"/>
  <c r="C1131" i="2" s="1"/>
  <c r="C1132" i="2" s="1"/>
  <c r="C1133" i="2" s="1"/>
  <c r="C1134" i="2" s="1"/>
  <c r="C1135" i="2" s="1"/>
  <c r="C1136" i="2" s="1"/>
  <c r="C1137" i="2" s="1"/>
  <c r="C1138" i="2" s="1"/>
  <c r="C1139" i="2" s="1"/>
  <c r="C1140" i="2" s="1"/>
  <c r="C1141" i="2" s="1"/>
  <c r="C1142" i="2" s="1"/>
  <c r="C1143" i="2" s="1"/>
  <c r="C1144" i="2" s="1"/>
  <c r="C1145" i="2" s="1"/>
  <c r="C1146" i="2" s="1"/>
  <c r="C1147" i="2" s="1"/>
  <c r="C1148" i="2" s="1"/>
  <c r="C1149" i="2" s="1"/>
  <c r="C1150" i="2" s="1"/>
  <c r="C1151" i="2" s="1"/>
  <c r="C1152" i="2" s="1"/>
  <c r="C1153" i="2" s="1"/>
  <c r="C1154" i="2" s="1"/>
  <c r="C1155" i="2" s="1"/>
  <c r="C1156" i="2" s="1"/>
  <c r="C1157" i="2" s="1"/>
  <c r="C1158" i="2" s="1"/>
  <c r="C1159" i="2" s="1"/>
  <c r="C1160" i="2" s="1"/>
  <c r="C1161" i="2" s="1"/>
  <c r="C1162" i="2" s="1"/>
  <c r="C1163" i="2" s="1"/>
  <c r="C1164" i="2" s="1"/>
  <c r="C1165" i="2" s="1"/>
  <c r="C1166" i="2" s="1"/>
  <c r="C1167" i="2" s="1"/>
  <c r="C1168" i="2" s="1"/>
  <c r="C1169" i="2" s="1"/>
  <c r="C1170" i="2" s="1"/>
  <c r="C1171" i="2" s="1"/>
  <c r="C1172" i="2" s="1"/>
  <c r="C1173" i="2" s="1"/>
  <c r="C1174" i="2" s="1"/>
  <c r="C1175" i="2" s="1"/>
  <c r="C1176" i="2" s="1"/>
  <c r="C1177" i="2" s="1"/>
  <c r="C1178" i="2" s="1"/>
  <c r="C1179" i="2" s="1"/>
  <c r="C1180" i="2" s="1"/>
  <c r="C1181" i="2" s="1"/>
  <c r="C1182" i="2" s="1"/>
  <c r="C1183" i="2" s="1"/>
  <c r="C1184" i="2" s="1"/>
  <c r="C1185" i="2" s="1"/>
  <c r="C1186" i="2" s="1"/>
  <c r="C1187" i="2" s="1"/>
  <c r="C1188" i="2" s="1"/>
  <c r="C1189" i="2" s="1"/>
  <c r="C1190" i="2" s="1"/>
  <c r="C1191" i="2" s="1"/>
  <c r="C1192" i="2" s="1"/>
  <c r="C1193" i="2" s="1"/>
  <c r="C1194" i="2" s="1"/>
  <c r="C1195" i="2" s="1"/>
  <c r="C1196" i="2" s="1"/>
  <c r="C1197" i="2" s="1"/>
  <c r="C1198" i="2" s="1"/>
  <c r="C1199" i="2" s="1"/>
  <c r="C1200" i="2" s="1"/>
  <c r="C1201" i="2" s="1"/>
  <c r="C1202" i="2" s="1"/>
  <c r="C1203" i="2" s="1"/>
  <c r="C1204" i="2" s="1"/>
  <c r="C1205" i="2" s="1"/>
  <c r="C1206" i="2" s="1"/>
  <c r="C1207" i="2" s="1"/>
  <c r="C1208" i="2" s="1"/>
  <c r="C1209" i="2" s="1"/>
  <c r="C1210" i="2" s="1"/>
  <c r="C1211" i="2" s="1"/>
  <c r="C1212" i="2" s="1"/>
  <c r="C1213" i="2" s="1"/>
  <c r="C1214" i="2" s="1"/>
  <c r="C1215" i="2" s="1"/>
  <c r="C1216" i="2" s="1"/>
  <c r="C1217" i="2" s="1"/>
  <c r="C1218" i="2" s="1"/>
  <c r="C1219" i="2" s="1"/>
  <c r="C1220" i="2" s="1"/>
  <c r="C1221" i="2" s="1"/>
  <c r="C1222" i="2" s="1"/>
  <c r="C1223" i="2" s="1"/>
  <c r="C1224" i="2" s="1"/>
  <c r="C1225" i="2" s="1"/>
  <c r="C1226" i="2" s="1"/>
  <c r="C1227" i="2" s="1"/>
  <c r="C1228" i="2" s="1"/>
  <c r="C1229" i="2" s="1"/>
  <c r="C1230" i="2" s="1"/>
  <c r="C1231" i="2" s="1"/>
  <c r="C1232" i="2" s="1"/>
  <c r="C1233" i="2" s="1"/>
  <c r="C1234" i="2" s="1"/>
  <c r="C1235" i="2" s="1"/>
  <c r="C1236" i="2" s="1"/>
  <c r="C1237" i="2" s="1"/>
  <c r="C1238" i="2" s="1"/>
  <c r="C1239" i="2" s="1"/>
  <c r="C1240" i="2" s="1"/>
  <c r="C1241" i="2" s="1"/>
  <c r="C1242" i="2" s="1"/>
  <c r="C1243" i="2" s="1"/>
  <c r="C1244" i="2" s="1"/>
  <c r="C1245" i="2" s="1"/>
  <c r="C1246" i="2" s="1"/>
  <c r="C1247" i="2" s="1"/>
  <c r="C1248" i="2" s="1"/>
  <c r="C1249" i="2" s="1"/>
  <c r="C1250" i="2" s="1"/>
  <c r="C1251" i="2" s="1"/>
  <c r="C1252" i="2" s="1"/>
  <c r="C1253" i="2" s="1"/>
  <c r="C1254" i="2" s="1"/>
  <c r="C1255" i="2" s="1"/>
  <c r="C1256" i="2" s="1"/>
  <c r="C1257" i="2" s="1"/>
  <c r="C1258" i="2" s="1"/>
  <c r="C1259" i="2" s="1"/>
  <c r="C3" i="2"/>
  <c r="D4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531" i="1" s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  <c r="D542" i="1" s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D554" i="1" s="1"/>
  <c r="D555" i="1" s="1"/>
  <c r="D556" i="1" s="1"/>
  <c r="D557" i="1" s="1"/>
  <c r="D558" i="1" s="1"/>
  <c r="D559" i="1" s="1"/>
  <c r="D560" i="1" s="1"/>
  <c r="D561" i="1" s="1"/>
  <c r="D562" i="1" s="1"/>
  <c r="D563" i="1" s="1"/>
  <c r="D564" i="1" s="1"/>
  <c r="D565" i="1" s="1"/>
  <c r="D566" i="1" s="1"/>
  <c r="D567" i="1" s="1"/>
  <c r="D568" i="1" s="1"/>
  <c r="D569" i="1" s="1"/>
  <c r="D570" i="1" s="1"/>
  <c r="D571" i="1" s="1"/>
  <c r="D572" i="1" s="1"/>
  <c r="D573" i="1" s="1"/>
  <c r="D574" i="1" s="1"/>
  <c r="D575" i="1" s="1"/>
  <c r="D576" i="1" s="1"/>
  <c r="D577" i="1" s="1"/>
  <c r="D578" i="1" s="1"/>
  <c r="D579" i="1" s="1"/>
  <c r="D580" i="1" s="1"/>
  <c r="D581" i="1" s="1"/>
  <c r="D582" i="1" s="1"/>
  <c r="D583" i="1" s="1"/>
  <c r="D584" i="1" s="1"/>
  <c r="D585" i="1" s="1"/>
  <c r="D586" i="1" s="1"/>
  <c r="D587" i="1" s="1"/>
  <c r="D588" i="1" s="1"/>
  <c r="D589" i="1" s="1"/>
  <c r="D590" i="1" s="1"/>
  <c r="D591" i="1" s="1"/>
  <c r="D592" i="1" s="1"/>
  <c r="D593" i="1" s="1"/>
  <c r="D594" i="1" s="1"/>
  <c r="D595" i="1" s="1"/>
  <c r="D596" i="1" s="1"/>
  <c r="D597" i="1" s="1"/>
  <c r="D598" i="1" s="1"/>
  <c r="D599" i="1" s="1"/>
  <c r="D600" i="1" s="1"/>
  <c r="D601" i="1" s="1"/>
  <c r="D602" i="1" s="1"/>
  <c r="D603" i="1" s="1"/>
  <c r="D604" i="1" s="1"/>
  <c r="D605" i="1" s="1"/>
  <c r="D606" i="1" s="1"/>
  <c r="D607" i="1" s="1"/>
  <c r="D608" i="1" s="1"/>
  <c r="D609" i="1" s="1"/>
  <c r="D610" i="1" s="1"/>
  <c r="D611" i="1" s="1"/>
  <c r="D612" i="1" s="1"/>
  <c r="D613" i="1" s="1"/>
  <c r="D614" i="1" s="1"/>
  <c r="D615" i="1" s="1"/>
  <c r="D616" i="1" s="1"/>
  <c r="D617" i="1" s="1"/>
  <c r="D618" i="1" s="1"/>
  <c r="D619" i="1" s="1"/>
  <c r="D620" i="1" s="1"/>
  <c r="D621" i="1" s="1"/>
  <c r="D622" i="1" s="1"/>
  <c r="D623" i="1" s="1"/>
  <c r="D624" i="1" s="1"/>
  <c r="D625" i="1" s="1"/>
  <c r="D626" i="1" s="1"/>
  <c r="D627" i="1" s="1"/>
  <c r="D628" i="1" s="1"/>
  <c r="D629" i="1" s="1"/>
  <c r="D630" i="1" s="1"/>
  <c r="D631" i="1" s="1"/>
  <c r="D632" i="1" s="1"/>
  <c r="D633" i="1" s="1"/>
  <c r="D634" i="1" s="1"/>
  <c r="D635" i="1" s="1"/>
  <c r="D636" i="1" s="1"/>
  <c r="D637" i="1" s="1"/>
  <c r="D638" i="1" s="1"/>
  <c r="D639" i="1" s="1"/>
  <c r="D640" i="1" s="1"/>
  <c r="D641" i="1" s="1"/>
  <c r="D642" i="1" s="1"/>
  <c r="D643" i="1" s="1"/>
  <c r="D644" i="1" s="1"/>
  <c r="D645" i="1" s="1"/>
  <c r="D646" i="1" s="1"/>
  <c r="D647" i="1" s="1"/>
  <c r="D648" i="1" s="1"/>
  <c r="D649" i="1" s="1"/>
  <c r="D650" i="1" s="1"/>
  <c r="D651" i="1" s="1"/>
  <c r="D652" i="1" s="1"/>
  <c r="D653" i="1" s="1"/>
  <c r="D654" i="1" s="1"/>
  <c r="D655" i="1" s="1"/>
  <c r="D656" i="1" s="1"/>
  <c r="D657" i="1" s="1"/>
  <c r="D658" i="1" s="1"/>
  <c r="D659" i="1" s="1"/>
  <c r="D660" i="1" s="1"/>
  <c r="D661" i="1" s="1"/>
  <c r="D662" i="1" s="1"/>
  <c r="D663" i="1" s="1"/>
  <c r="D664" i="1" s="1"/>
  <c r="D665" i="1" s="1"/>
  <c r="D666" i="1" s="1"/>
  <c r="D667" i="1" s="1"/>
  <c r="D668" i="1" s="1"/>
  <c r="D669" i="1" s="1"/>
  <c r="D670" i="1" s="1"/>
  <c r="D671" i="1" s="1"/>
  <c r="D672" i="1" s="1"/>
  <c r="D673" i="1" s="1"/>
  <c r="D674" i="1" s="1"/>
  <c r="D675" i="1" s="1"/>
  <c r="D676" i="1" s="1"/>
  <c r="D677" i="1" s="1"/>
  <c r="D678" i="1" s="1"/>
  <c r="D679" i="1" s="1"/>
  <c r="D680" i="1" s="1"/>
  <c r="D681" i="1" s="1"/>
  <c r="D682" i="1" s="1"/>
  <c r="D683" i="1" s="1"/>
  <c r="D684" i="1" s="1"/>
  <c r="D685" i="1" s="1"/>
  <c r="D686" i="1" s="1"/>
  <c r="D687" i="1" s="1"/>
  <c r="D688" i="1" s="1"/>
  <c r="D689" i="1" s="1"/>
  <c r="D690" i="1" s="1"/>
  <c r="D691" i="1" s="1"/>
  <c r="D692" i="1" s="1"/>
  <c r="D693" i="1" s="1"/>
  <c r="D694" i="1" s="1"/>
  <c r="D695" i="1" s="1"/>
  <c r="D696" i="1" s="1"/>
  <c r="D697" i="1" s="1"/>
  <c r="D698" i="1" s="1"/>
  <c r="D699" i="1" s="1"/>
  <c r="D700" i="1" s="1"/>
  <c r="D701" i="1" s="1"/>
  <c r="D702" i="1" s="1"/>
  <c r="D703" i="1" s="1"/>
  <c r="D704" i="1" s="1"/>
  <c r="D705" i="1" s="1"/>
  <c r="D706" i="1" s="1"/>
  <c r="D707" i="1" s="1"/>
  <c r="D708" i="1" s="1"/>
  <c r="D709" i="1" s="1"/>
  <c r="D710" i="1" s="1"/>
  <c r="D711" i="1" s="1"/>
  <c r="D712" i="1" s="1"/>
  <c r="D713" i="1" s="1"/>
  <c r="D714" i="1" s="1"/>
  <c r="D715" i="1" s="1"/>
  <c r="D716" i="1" s="1"/>
  <c r="D717" i="1" s="1"/>
  <c r="D718" i="1" s="1"/>
  <c r="D719" i="1" s="1"/>
  <c r="D720" i="1" s="1"/>
  <c r="D721" i="1" s="1"/>
  <c r="D722" i="1" s="1"/>
  <c r="D723" i="1" s="1"/>
  <c r="D724" i="1" s="1"/>
  <c r="D725" i="1" s="1"/>
  <c r="D726" i="1" s="1"/>
  <c r="D727" i="1" s="1"/>
  <c r="D728" i="1" s="1"/>
  <c r="D729" i="1" s="1"/>
  <c r="D730" i="1" s="1"/>
  <c r="D731" i="1" s="1"/>
  <c r="D732" i="1" s="1"/>
  <c r="D733" i="1" s="1"/>
  <c r="D734" i="1" s="1"/>
  <c r="D735" i="1" s="1"/>
  <c r="D736" i="1" s="1"/>
  <c r="D737" i="1" s="1"/>
  <c r="D738" i="1" s="1"/>
  <c r="D739" i="1" s="1"/>
  <c r="D740" i="1" s="1"/>
  <c r="D741" i="1" s="1"/>
  <c r="D742" i="1" s="1"/>
  <c r="D743" i="1" s="1"/>
  <c r="D744" i="1" s="1"/>
  <c r="D745" i="1" s="1"/>
  <c r="D746" i="1" s="1"/>
  <c r="D747" i="1" s="1"/>
  <c r="D748" i="1" s="1"/>
  <c r="D749" i="1" s="1"/>
  <c r="D750" i="1" s="1"/>
  <c r="D751" i="1" s="1"/>
  <c r="D752" i="1" s="1"/>
  <c r="D753" i="1" s="1"/>
  <c r="D754" i="1" s="1"/>
  <c r="D755" i="1" s="1"/>
  <c r="D756" i="1" s="1"/>
  <c r="D757" i="1" s="1"/>
  <c r="D758" i="1" s="1"/>
  <c r="D759" i="1" s="1"/>
  <c r="D760" i="1" s="1"/>
  <c r="D761" i="1" s="1"/>
  <c r="D762" i="1" s="1"/>
  <c r="D763" i="1" s="1"/>
  <c r="D764" i="1" s="1"/>
  <c r="D765" i="1" s="1"/>
  <c r="D766" i="1" s="1"/>
  <c r="D767" i="1" s="1"/>
  <c r="D768" i="1" s="1"/>
  <c r="D769" i="1" s="1"/>
  <c r="D770" i="1" s="1"/>
  <c r="D771" i="1" s="1"/>
  <c r="D772" i="1" s="1"/>
  <c r="D773" i="1" s="1"/>
  <c r="D774" i="1" s="1"/>
  <c r="D775" i="1" s="1"/>
  <c r="D776" i="1" s="1"/>
  <c r="D777" i="1" s="1"/>
  <c r="D778" i="1" s="1"/>
  <c r="D779" i="1" s="1"/>
  <c r="D780" i="1" s="1"/>
  <c r="D781" i="1" s="1"/>
  <c r="D782" i="1" s="1"/>
  <c r="D783" i="1" s="1"/>
  <c r="D784" i="1" s="1"/>
  <c r="D785" i="1" s="1"/>
  <c r="D786" i="1" s="1"/>
  <c r="D787" i="1" s="1"/>
  <c r="D788" i="1" s="1"/>
  <c r="D789" i="1" s="1"/>
  <c r="D790" i="1" s="1"/>
  <c r="D791" i="1" s="1"/>
  <c r="D792" i="1" s="1"/>
  <c r="D793" i="1" s="1"/>
  <c r="D794" i="1" s="1"/>
  <c r="D795" i="1" s="1"/>
  <c r="D796" i="1" s="1"/>
  <c r="D797" i="1" s="1"/>
  <c r="D798" i="1" s="1"/>
  <c r="D799" i="1" s="1"/>
  <c r="D800" i="1" s="1"/>
  <c r="D801" i="1" s="1"/>
  <c r="D802" i="1" s="1"/>
  <c r="D803" i="1" s="1"/>
  <c r="D804" i="1" s="1"/>
  <c r="D805" i="1" s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D820" i="1" s="1"/>
  <c r="D821" i="1" s="1"/>
  <c r="D822" i="1" s="1"/>
  <c r="D823" i="1" s="1"/>
  <c r="D824" i="1" s="1"/>
  <c r="D825" i="1" s="1"/>
  <c r="D826" i="1" s="1"/>
  <c r="D827" i="1" s="1"/>
  <c r="D828" i="1" s="1"/>
  <c r="D829" i="1" s="1"/>
  <c r="D830" i="1" s="1"/>
  <c r="D831" i="1" s="1"/>
  <c r="D832" i="1" s="1"/>
  <c r="D833" i="1" s="1"/>
  <c r="D834" i="1" s="1"/>
  <c r="D835" i="1" s="1"/>
  <c r="D836" i="1" s="1"/>
  <c r="D837" i="1" s="1"/>
  <c r="D838" i="1" s="1"/>
  <c r="D839" i="1" s="1"/>
  <c r="D840" i="1" s="1"/>
  <c r="D841" i="1" s="1"/>
  <c r="D842" i="1" s="1"/>
  <c r="D843" i="1" s="1"/>
  <c r="D844" i="1" s="1"/>
  <c r="D845" i="1" s="1"/>
  <c r="D846" i="1" s="1"/>
  <c r="D847" i="1" s="1"/>
  <c r="D848" i="1" s="1"/>
  <c r="D849" i="1" s="1"/>
  <c r="D850" i="1" s="1"/>
  <c r="D851" i="1" s="1"/>
  <c r="D852" i="1" s="1"/>
  <c r="D853" i="1" s="1"/>
  <c r="D854" i="1" s="1"/>
  <c r="D855" i="1" s="1"/>
  <c r="D856" i="1" s="1"/>
  <c r="D857" i="1" s="1"/>
  <c r="D858" i="1" s="1"/>
  <c r="D859" i="1" s="1"/>
  <c r="D860" i="1" s="1"/>
  <c r="D861" i="1" s="1"/>
  <c r="D862" i="1" s="1"/>
  <c r="D863" i="1" s="1"/>
  <c r="D864" i="1" s="1"/>
  <c r="D865" i="1" s="1"/>
  <c r="D866" i="1" s="1"/>
  <c r="D867" i="1" s="1"/>
  <c r="D868" i="1" s="1"/>
  <c r="D869" i="1" s="1"/>
  <c r="D870" i="1" s="1"/>
  <c r="D871" i="1" s="1"/>
  <c r="D872" i="1" s="1"/>
  <c r="D873" i="1" s="1"/>
  <c r="D874" i="1" s="1"/>
  <c r="D875" i="1" s="1"/>
  <c r="D876" i="1" s="1"/>
  <c r="D877" i="1" s="1"/>
  <c r="D878" i="1" s="1"/>
  <c r="D879" i="1" s="1"/>
  <c r="D880" i="1" s="1"/>
  <c r="D881" i="1" s="1"/>
  <c r="D882" i="1" s="1"/>
  <c r="D883" i="1" s="1"/>
  <c r="D884" i="1" s="1"/>
  <c r="D885" i="1" s="1"/>
  <c r="D886" i="1" s="1"/>
  <c r="D887" i="1" s="1"/>
  <c r="D888" i="1" s="1"/>
  <c r="D889" i="1" s="1"/>
  <c r="D890" i="1" s="1"/>
  <c r="D891" i="1" s="1"/>
  <c r="D892" i="1" s="1"/>
  <c r="D893" i="1" s="1"/>
  <c r="D894" i="1" s="1"/>
  <c r="D895" i="1" s="1"/>
  <c r="D896" i="1" s="1"/>
  <c r="D897" i="1" s="1"/>
  <c r="D898" i="1" s="1"/>
  <c r="D899" i="1" s="1"/>
  <c r="D900" i="1" s="1"/>
  <c r="D901" i="1" s="1"/>
  <c r="D902" i="1" s="1"/>
  <c r="D903" i="1" s="1"/>
  <c r="D904" i="1" s="1"/>
  <c r="D905" i="1" s="1"/>
  <c r="D906" i="1" s="1"/>
  <c r="D907" i="1" s="1"/>
  <c r="D908" i="1" s="1"/>
  <c r="D909" i="1" s="1"/>
  <c r="D910" i="1" s="1"/>
  <c r="D911" i="1" s="1"/>
  <c r="D912" i="1" s="1"/>
  <c r="D913" i="1" s="1"/>
  <c r="D914" i="1" s="1"/>
  <c r="D915" i="1" s="1"/>
  <c r="D916" i="1" s="1"/>
  <c r="D917" i="1" s="1"/>
  <c r="D918" i="1" s="1"/>
  <c r="D919" i="1" s="1"/>
  <c r="D920" i="1" s="1"/>
  <c r="D921" i="1" s="1"/>
  <c r="D922" i="1" s="1"/>
  <c r="D923" i="1" s="1"/>
  <c r="D924" i="1" s="1"/>
  <c r="D925" i="1" s="1"/>
  <c r="D926" i="1" s="1"/>
  <c r="D927" i="1" s="1"/>
  <c r="D928" i="1" s="1"/>
  <c r="D929" i="1" s="1"/>
  <c r="D930" i="1" s="1"/>
  <c r="D931" i="1" s="1"/>
  <c r="D932" i="1" s="1"/>
  <c r="D933" i="1" s="1"/>
  <c r="D934" i="1" s="1"/>
  <c r="D935" i="1" s="1"/>
  <c r="D936" i="1" s="1"/>
  <c r="D937" i="1" s="1"/>
  <c r="D938" i="1" s="1"/>
  <c r="D939" i="1" s="1"/>
  <c r="D940" i="1" s="1"/>
  <c r="D941" i="1" s="1"/>
  <c r="D942" i="1" s="1"/>
  <c r="D943" i="1" s="1"/>
  <c r="D944" i="1" s="1"/>
  <c r="D945" i="1" s="1"/>
  <c r="D946" i="1" s="1"/>
  <c r="D947" i="1" s="1"/>
  <c r="D948" i="1" s="1"/>
  <c r="D949" i="1" s="1"/>
  <c r="D950" i="1" s="1"/>
  <c r="D951" i="1" s="1"/>
  <c r="D952" i="1" s="1"/>
  <c r="D953" i="1" s="1"/>
  <c r="D954" i="1" s="1"/>
  <c r="D955" i="1" s="1"/>
  <c r="D956" i="1" s="1"/>
  <c r="D957" i="1" s="1"/>
  <c r="D958" i="1" s="1"/>
  <c r="D959" i="1" s="1"/>
  <c r="D960" i="1" s="1"/>
  <c r="D961" i="1" s="1"/>
  <c r="D962" i="1" s="1"/>
  <c r="D963" i="1" s="1"/>
  <c r="D964" i="1" s="1"/>
  <c r="D965" i="1" s="1"/>
  <c r="D966" i="1" s="1"/>
  <c r="D967" i="1" s="1"/>
  <c r="D968" i="1" s="1"/>
  <c r="D969" i="1" s="1"/>
  <c r="D970" i="1" s="1"/>
  <c r="D971" i="1" s="1"/>
  <c r="D972" i="1" s="1"/>
  <c r="D973" i="1" s="1"/>
  <c r="D974" i="1" s="1"/>
  <c r="D975" i="1" s="1"/>
  <c r="D976" i="1" s="1"/>
  <c r="D977" i="1" s="1"/>
  <c r="D978" i="1" s="1"/>
  <c r="D979" i="1" s="1"/>
  <c r="D980" i="1" s="1"/>
  <c r="D981" i="1" s="1"/>
  <c r="D982" i="1" s="1"/>
  <c r="D983" i="1" s="1"/>
  <c r="D984" i="1" s="1"/>
  <c r="D985" i="1" s="1"/>
  <c r="D986" i="1" s="1"/>
  <c r="D987" i="1" s="1"/>
  <c r="D988" i="1" s="1"/>
  <c r="D989" i="1" s="1"/>
  <c r="D990" i="1" s="1"/>
  <c r="D991" i="1" s="1"/>
  <c r="D992" i="1" s="1"/>
  <c r="D993" i="1" s="1"/>
  <c r="D994" i="1" s="1"/>
  <c r="D995" i="1" s="1"/>
  <c r="D996" i="1" s="1"/>
  <c r="D997" i="1" s="1"/>
  <c r="D998" i="1" s="1"/>
  <c r="D999" i="1" s="1"/>
  <c r="D1000" i="1" s="1"/>
  <c r="D1001" i="1" s="1"/>
  <c r="D1002" i="1" s="1"/>
  <c r="D1003" i="1" s="1"/>
  <c r="D1004" i="1" s="1"/>
  <c r="D1005" i="1" s="1"/>
  <c r="D1006" i="1" s="1"/>
  <c r="D1007" i="1" s="1"/>
  <c r="D1008" i="1" s="1"/>
  <c r="D1009" i="1" s="1"/>
  <c r="D1010" i="1" s="1"/>
  <c r="D1011" i="1" s="1"/>
  <c r="D1012" i="1" s="1"/>
  <c r="D1013" i="1" s="1"/>
  <c r="D1014" i="1" s="1"/>
  <c r="D1015" i="1" s="1"/>
  <c r="D1016" i="1" s="1"/>
  <c r="D1017" i="1" s="1"/>
  <c r="D1018" i="1" s="1"/>
  <c r="D1019" i="1" s="1"/>
  <c r="D1020" i="1" s="1"/>
  <c r="D1021" i="1" s="1"/>
  <c r="D1022" i="1" s="1"/>
  <c r="D1023" i="1" s="1"/>
  <c r="D1024" i="1" s="1"/>
  <c r="D1025" i="1" s="1"/>
  <c r="D1026" i="1" s="1"/>
  <c r="D1027" i="1" s="1"/>
  <c r="D1028" i="1" s="1"/>
  <c r="D1029" i="1" s="1"/>
  <c r="D1030" i="1" s="1"/>
  <c r="D1031" i="1" s="1"/>
  <c r="D1032" i="1" s="1"/>
  <c r="D1033" i="1" s="1"/>
  <c r="D1034" i="1" s="1"/>
  <c r="D1035" i="1" s="1"/>
  <c r="D1036" i="1" s="1"/>
  <c r="D1037" i="1" s="1"/>
  <c r="D1038" i="1" s="1"/>
  <c r="D1039" i="1" s="1"/>
  <c r="D1040" i="1" s="1"/>
  <c r="D1041" i="1" s="1"/>
  <c r="D1042" i="1" s="1"/>
  <c r="D1043" i="1" s="1"/>
  <c r="D1044" i="1" s="1"/>
  <c r="D1045" i="1" s="1"/>
  <c r="D1046" i="1" s="1"/>
  <c r="D1047" i="1" s="1"/>
  <c r="D1048" i="1" s="1"/>
  <c r="D1049" i="1" s="1"/>
  <c r="D1050" i="1" s="1"/>
  <c r="D1051" i="1" s="1"/>
  <c r="D1052" i="1" s="1"/>
  <c r="D1053" i="1" s="1"/>
  <c r="D1054" i="1" s="1"/>
  <c r="D1055" i="1" s="1"/>
  <c r="D1056" i="1" s="1"/>
  <c r="D1057" i="1" s="1"/>
  <c r="D1058" i="1" s="1"/>
  <c r="D1059" i="1" s="1"/>
  <c r="D1060" i="1" s="1"/>
  <c r="D1061" i="1" s="1"/>
  <c r="D1062" i="1" s="1"/>
  <c r="D1063" i="1" s="1"/>
  <c r="D1064" i="1" s="1"/>
  <c r="D1065" i="1" s="1"/>
  <c r="D1066" i="1" s="1"/>
  <c r="D1067" i="1" s="1"/>
  <c r="D1068" i="1" s="1"/>
  <c r="D1069" i="1" s="1"/>
  <c r="D1070" i="1" s="1"/>
  <c r="D1071" i="1" s="1"/>
  <c r="D1072" i="1" s="1"/>
  <c r="D1073" i="1" s="1"/>
  <c r="D1074" i="1" s="1"/>
  <c r="D1075" i="1" s="1"/>
  <c r="D1076" i="1" s="1"/>
  <c r="D1077" i="1" s="1"/>
  <c r="D1078" i="1" s="1"/>
  <c r="D1079" i="1" s="1"/>
  <c r="D1080" i="1" s="1"/>
  <c r="D1081" i="1" s="1"/>
  <c r="D1082" i="1" s="1"/>
  <c r="D1083" i="1" s="1"/>
  <c r="D1084" i="1" s="1"/>
  <c r="D1085" i="1" s="1"/>
  <c r="D1086" i="1" s="1"/>
  <c r="D1087" i="1" s="1"/>
  <c r="D1088" i="1" s="1"/>
  <c r="D1089" i="1" s="1"/>
  <c r="D1090" i="1" s="1"/>
  <c r="D1091" i="1" s="1"/>
  <c r="D1092" i="1" s="1"/>
  <c r="D1093" i="1" s="1"/>
  <c r="D1094" i="1" s="1"/>
  <c r="D1095" i="1" s="1"/>
  <c r="D1096" i="1" s="1"/>
  <c r="D1097" i="1" s="1"/>
  <c r="D1098" i="1" s="1"/>
  <c r="D1099" i="1" s="1"/>
  <c r="D1100" i="1" s="1"/>
  <c r="D1101" i="1" s="1"/>
  <c r="D1102" i="1" s="1"/>
  <c r="D1103" i="1" s="1"/>
  <c r="D1104" i="1" s="1"/>
  <c r="D1105" i="1" s="1"/>
  <c r="D1106" i="1" s="1"/>
  <c r="D1107" i="1" s="1"/>
  <c r="D1108" i="1" s="1"/>
  <c r="D1109" i="1" s="1"/>
  <c r="D1110" i="1" s="1"/>
  <c r="D1111" i="1" s="1"/>
  <c r="D1112" i="1" s="1"/>
  <c r="D1113" i="1" s="1"/>
  <c r="D1114" i="1" s="1"/>
  <c r="D1115" i="1" s="1"/>
  <c r="D1116" i="1" s="1"/>
  <c r="D1117" i="1" s="1"/>
  <c r="D1118" i="1" s="1"/>
  <c r="D1119" i="1" s="1"/>
  <c r="D1120" i="1" s="1"/>
  <c r="D1121" i="1" s="1"/>
  <c r="D1122" i="1" s="1"/>
  <c r="D1123" i="1" s="1"/>
  <c r="D1124" i="1" s="1"/>
  <c r="D1125" i="1" s="1"/>
  <c r="D1126" i="1" s="1"/>
  <c r="D1127" i="1" s="1"/>
  <c r="D1128" i="1" s="1"/>
  <c r="D1129" i="1" s="1"/>
  <c r="D1130" i="1" s="1"/>
  <c r="D1131" i="1" s="1"/>
  <c r="D1132" i="1" s="1"/>
  <c r="D1133" i="1" s="1"/>
  <c r="D1134" i="1" s="1"/>
  <c r="D1135" i="1" s="1"/>
  <c r="D1136" i="1" s="1"/>
  <c r="D1137" i="1" s="1"/>
  <c r="D1138" i="1" s="1"/>
  <c r="D1139" i="1" s="1"/>
  <c r="D1140" i="1" s="1"/>
  <c r="D1141" i="1" s="1"/>
  <c r="D1142" i="1" s="1"/>
  <c r="D1143" i="1" s="1"/>
  <c r="D1144" i="1" s="1"/>
  <c r="D1145" i="1" s="1"/>
  <c r="D1146" i="1" s="1"/>
  <c r="D1147" i="1" s="1"/>
  <c r="D1148" i="1" s="1"/>
  <c r="D1149" i="1" s="1"/>
  <c r="D1150" i="1" s="1"/>
  <c r="D1151" i="1" s="1"/>
  <c r="D1152" i="1" s="1"/>
  <c r="D1153" i="1" s="1"/>
  <c r="D1154" i="1" s="1"/>
  <c r="D1155" i="1" s="1"/>
  <c r="D1156" i="1" s="1"/>
  <c r="D1157" i="1" s="1"/>
  <c r="D1158" i="1" s="1"/>
  <c r="D1159" i="1" s="1"/>
  <c r="D1160" i="1" s="1"/>
  <c r="D1161" i="1" s="1"/>
  <c r="D1162" i="1" s="1"/>
  <c r="D1163" i="1" s="1"/>
  <c r="D1164" i="1" s="1"/>
  <c r="D1165" i="1" s="1"/>
  <c r="D1166" i="1" s="1"/>
  <c r="D1167" i="1" s="1"/>
  <c r="D1168" i="1" s="1"/>
  <c r="D1169" i="1" s="1"/>
  <c r="D1170" i="1" s="1"/>
  <c r="D1171" i="1" s="1"/>
  <c r="D1172" i="1" s="1"/>
  <c r="D1173" i="1" s="1"/>
  <c r="D1174" i="1" s="1"/>
  <c r="D1175" i="1" s="1"/>
  <c r="D1176" i="1" s="1"/>
  <c r="D1177" i="1" s="1"/>
  <c r="D1178" i="1" s="1"/>
  <c r="D1179" i="1" s="1"/>
  <c r="D1180" i="1" s="1"/>
  <c r="D1181" i="1" s="1"/>
  <c r="D1182" i="1" s="1"/>
  <c r="D1183" i="1" s="1"/>
  <c r="D1184" i="1" s="1"/>
  <c r="D1185" i="1" s="1"/>
  <c r="D1186" i="1" s="1"/>
  <c r="D1187" i="1" s="1"/>
  <c r="D1188" i="1" s="1"/>
  <c r="D1189" i="1" s="1"/>
  <c r="D1190" i="1" s="1"/>
  <c r="D1191" i="1" s="1"/>
  <c r="D1192" i="1" s="1"/>
  <c r="D1193" i="1" s="1"/>
  <c r="D1194" i="1" s="1"/>
  <c r="D1195" i="1" s="1"/>
  <c r="D1196" i="1" s="1"/>
  <c r="D1197" i="1" s="1"/>
  <c r="D1198" i="1" s="1"/>
  <c r="D1199" i="1" s="1"/>
  <c r="D1200" i="1" s="1"/>
  <c r="D1201" i="1" s="1"/>
  <c r="D1202" i="1" s="1"/>
  <c r="D1203" i="1" s="1"/>
  <c r="D1204" i="1" s="1"/>
  <c r="D1205" i="1" s="1"/>
  <c r="D1206" i="1" s="1"/>
  <c r="D1207" i="1" s="1"/>
  <c r="D1208" i="1" s="1"/>
  <c r="D1209" i="1" s="1"/>
  <c r="D1210" i="1" s="1"/>
  <c r="D1211" i="1" s="1"/>
  <c r="D1212" i="1" s="1"/>
  <c r="D1213" i="1" s="1"/>
  <c r="D1214" i="1" s="1"/>
  <c r="D1215" i="1" s="1"/>
  <c r="D1216" i="1" s="1"/>
  <c r="D1217" i="1" s="1"/>
  <c r="D1218" i="1" s="1"/>
  <c r="D1219" i="1" s="1"/>
  <c r="D1220" i="1" s="1"/>
  <c r="D1221" i="1" s="1"/>
  <c r="D1222" i="1" s="1"/>
  <c r="D1223" i="1" s="1"/>
  <c r="D1224" i="1" s="1"/>
  <c r="D1225" i="1" s="1"/>
  <c r="D1226" i="1" s="1"/>
  <c r="D1227" i="1" s="1"/>
  <c r="D1228" i="1" s="1"/>
  <c r="D1229" i="1" s="1"/>
  <c r="D1230" i="1" s="1"/>
  <c r="D1231" i="1" s="1"/>
  <c r="D1232" i="1" s="1"/>
  <c r="D1233" i="1" s="1"/>
  <c r="D1234" i="1" s="1"/>
  <c r="D1235" i="1" s="1"/>
  <c r="D1236" i="1" s="1"/>
  <c r="D1237" i="1" s="1"/>
  <c r="D1238" i="1" s="1"/>
  <c r="D1239" i="1" s="1"/>
  <c r="D1240" i="1" s="1"/>
  <c r="D1241" i="1" s="1"/>
  <c r="D1242" i="1" s="1"/>
  <c r="D1243" i="1" s="1"/>
  <c r="D1244" i="1" s="1"/>
  <c r="D1245" i="1" s="1"/>
  <c r="D1246" i="1" s="1"/>
  <c r="D1247" i="1" s="1"/>
  <c r="D1248" i="1" s="1"/>
  <c r="D1249" i="1" s="1"/>
  <c r="D1250" i="1" s="1"/>
  <c r="D1251" i="1" s="1"/>
  <c r="D1252" i="1" s="1"/>
  <c r="D1253" i="1" s="1"/>
  <c r="D1254" i="1" s="1"/>
  <c r="D1255" i="1" s="1"/>
  <c r="D1256" i="1" s="1"/>
  <c r="D1257" i="1" s="1"/>
  <c r="D1258" i="1" s="1"/>
  <c r="D1259" i="1" s="1"/>
  <c r="D3" i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C1083" i="1" s="1"/>
  <c r="C1084" i="1" s="1"/>
  <c r="C1085" i="1" s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C1120" i="1" s="1"/>
  <c r="C1121" i="1" s="1"/>
  <c r="C1122" i="1" s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C1146" i="1" s="1"/>
  <c r="C1147" i="1" s="1"/>
  <c r="C1148" i="1" s="1"/>
  <c r="C1149" i="1" s="1"/>
  <c r="C1150" i="1" s="1"/>
  <c r="C1151" i="1" s="1"/>
  <c r="C1152" i="1" s="1"/>
  <c r="C1153" i="1" s="1"/>
  <c r="C1154" i="1" s="1"/>
  <c r="C1155" i="1" s="1"/>
  <c r="C1156" i="1" s="1"/>
  <c r="C1157" i="1" s="1"/>
  <c r="C1158" i="1" s="1"/>
  <c r="C1159" i="1" s="1"/>
  <c r="C1160" i="1" s="1"/>
  <c r="C1161" i="1" s="1"/>
  <c r="C1162" i="1" s="1"/>
  <c r="C1163" i="1" s="1"/>
  <c r="C1164" i="1" s="1"/>
  <c r="C1165" i="1" s="1"/>
  <c r="C1166" i="1" s="1"/>
  <c r="C1167" i="1" s="1"/>
  <c r="C1168" i="1" s="1"/>
  <c r="C1169" i="1" s="1"/>
  <c r="C1170" i="1" s="1"/>
  <c r="C1171" i="1" s="1"/>
  <c r="C1172" i="1" s="1"/>
  <c r="C1173" i="1" s="1"/>
  <c r="C1174" i="1" s="1"/>
  <c r="C1175" i="1" s="1"/>
  <c r="C1176" i="1" s="1"/>
  <c r="C1177" i="1" s="1"/>
  <c r="C1178" i="1" s="1"/>
  <c r="C1179" i="1" s="1"/>
  <c r="C1180" i="1" s="1"/>
  <c r="C1181" i="1" s="1"/>
  <c r="C1182" i="1" s="1"/>
  <c r="C1183" i="1" s="1"/>
  <c r="C1184" i="1" s="1"/>
  <c r="C1185" i="1" s="1"/>
  <c r="C1186" i="1" s="1"/>
  <c r="C1187" i="1" s="1"/>
  <c r="C1188" i="1" s="1"/>
  <c r="C1189" i="1" s="1"/>
  <c r="C1190" i="1" s="1"/>
  <c r="C1191" i="1" s="1"/>
  <c r="C1192" i="1" s="1"/>
  <c r="C1193" i="1" s="1"/>
  <c r="C1194" i="1" s="1"/>
  <c r="C1195" i="1" s="1"/>
  <c r="C1196" i="1" s="1"/>
  <c r="C1197" i="1" s="1"/>
  <c r="C1198" i="1" s="1"/>
  <c r="C1199" i="1" s="1"/>
  <c r="C1200" i="1" s="1"/>
  <c r="C1201" i="1" s="1"/>
  <c r="C1202" i="1" s="1"/>
  <c r="C1203" i="1" s="1"/>
  <c r="C1204" i="1" s="1"/>
  <c r="C1205" i="1" s="1"/>
  <c r="C1206" i="1" s="1"/>
  <c r="C1207" i="1" s="1"/>
  <c r="C1208" i="1" s="1"/>
  <c r="C1209" i="1" s="1"/>
  <c r="C1210" i="1" s="1"/>
  <c r="C1211" i="1" s="1"/>
  <c r="C1212" i="1" s="1"/>
  <c r="C1213" i="1" s="1"/>
  <c r="C1214" i="1" s="1"/>
  <c r="C1215" i="1" s="1"/>
  <c r="C1216" i="1" s="1"/>
  <c r="C1217" i="1" s="1"/>
  <c r="C1218" i="1" s="1"/>
  <c r="C1219" i="1" s="1"/>
  <c r="C1220" i="1" s="1"/>
  <c r="C1221" i="1" s="1"/>
  <c r="C1222" i="1" s="1"/>
  <c r="C1223" i="1" s="1"/>
  <c r="C1224" i="1" s="1"/>
  <c r="C1225" i="1" s="1"/>
  <c r="C1226" i="1" s="1"/>
  <c r="C1227" i="1" s="1"/>
  <c r="C1228" i="1" s="1"/>
  <c r="C1229" i="1" s="1"/>
  <c r="C1230" i="1" s="1"/>
  <c r="C1231" i="1" s="1"/>
  <c r="C1232" i="1" s="1"/>
  <c r="C1233" i="1" s="1"/>
  <c r="C1234" i="1" s="1"/>
  <c r="C1235" i="1" s="1"/>
  <c r="C1236" i="1" s="1"/>
  <c r="C1237" i="1" s="1"/>
  <c r="C1238" i="1" s="1"/>
  <c r="C1239" i="1" s="1"/>
  <c r="C1240" i="1" s="1"/>
  <c r="C1241" i="1" s="1"/>
  <c r="C1242" i="1" s="1"/>
  <c r="C1243" i="1" s="1"/>
  <c r="C1244" i="1" s="1"/>
  <c r="C1245" i="1" s="1"/>
  <c r="C1246" i="1" s="1"/>
  <c r="C1247" i="1" s="1"/>
  <c r="C1248" i="1" s="1"/>
  <c r="C1249" i="1" s="1"/>
  <c r="C1250" i="1" s="1"/>
  <c r="C1251" i="1" s="1"/>
  <c r="C1252" i="1" s="1"/>
  <c r="C1253" i="1" s="1"/>
  <c r="C1254" i="1" s="1"/>
  <c r="C1255" i="1" s="1"/>
  <c r="C1256" i="1" s="1"/>
  <c r="C1257" i="1" s="1"/>
  <c r="C1258" i="1" s="1"/>
  <c r="C1259" i="1" s="1"/>
  <c r="C3" i="1"/>
  <c r="F1258" i="1" l="1"/>
  <c r="F1257" i="1" s="1"/>
  <c r="I65" i="2" l="1"/>
  <c r="F1258" i="2"/>
  <c r="F1257" i="2" s="1"/>
  <c r="F1256" i="2" s="1"/>
  <c r="F1255" i="2" s="1"/>
  <c r="F1254" i="2" s="1"/>
  <c r="F1253" i="2" s="1"/>
  <c r="F1252" i="2" s="1"/>
  <c r="F1251" i="2" s="1"/>
  <c r="F1250" i="2" s="1"/>
  <c r="F1249" i="2" s="1"/>
  <c r="F1248" i="2" s="1"/>
  <c r="F1247" i="2" s="1"/>
  <c r="F1246" i="2" s="1"/>
  <c r="F1245" i="2" s="1"/>
  <c r="F1244" i="2" s="1"/>
  <c r="F1243" i="2" s="1"/>
  <c r="F1242" i="2" s="1"/>
  <c r="F1241" i="2" s="1"/>
  <c r="F1240" i="2" s="1"/>
  <c r="F1239" i="2" s="1"/>
  <c r="F1238" i="2" s="1"/>
  <c r="F1237" i="2" s="1"/>
  <c r="F1236" i="2" s="1"/>
  <c r="F1235" i="2" s="1"/>
  <c r="F1234" i="2" s="1"/>
  <c r="F1233" i="2" s="1"/>
  <c r="F1232" i="2" s="1"/>
  <c r="F1231" i="2" s="1"/>
  <c r="F1230" i="2" s="1"/>
  <c r="F1229" i="2" s="1"/>
  <c r="F1228" i="2" s="1"/>
  <c r="F1227" i="2" s="1"/>
  <c r="F1226" i="2" s="1"/>
  <c r="F1225" i="2" s="1"/>
  <c r="F1224" i="2" s="1"/>
  <c r="F1223" i="2" s="1"/>
  <c r="F1222" i="2" s="1"/>
  <c r="F1221" i="2" s="1"/>
  <c r="F1220" i="2" s="1"/>
  <c r="F1219" i="2" s="1"/>
  <c r="F1218" i="2" s="1"/>
  <c r="F1217" i="2" s="1"/>
  <c r="F1216" i="2" s="1"/>
  <c r="F1215" i="2" s="1"/>
  <c r="F1214" i="2" s="1"/>
  <c r="F1213" i="2" s="1"/>
  <c r="F1212" i="2" s="1"/>
  <c r="F1211" i="2" s="1"/>
  <c r="F1210" i="2" s="1"/>
  <c r="F1209" i="2" s="1"/>
  <c r="F1208" i="2" s="1"/>
  <c r="F1207" i="2" s="1"/>
  <c r="F1206" i="2" s="1"/>
  <c r="F1205" i="2" s="1"/>
  <c r="F1204" i="2" s="1"/>
  <c r="F1203" i="2" s="1"/>
  <c r="F1202" i="2" s="1"/>
  <c r="F1201" i="2" s="1"/>
  <c r="F1200" i="2" s="1"/>
  <c r="F1199" i="2" s="1"/>
  <c r="F1198" i="2" s="1"/>
  <c r="F1197" i="2" s="1"/>
  <c r="F1196" i="2" s="1"/>
  <c r="F1195" i="2" s="1"/>
  <c r="F1194" i="2" s="1"/>
  <c r="F1193" i="2" s="1"/>
  <c r="F1192" i="2" s="1"/>
  <c r="F1191" i="2" s="1"/>
  <c r="F1190" i="2" s="1"/>
  <c r="F1189" i="2" s="1"/>
  <c r="F1188" i="2" s="1"/>
  <c r="F1187" i="2" s="1"/>
  <c r="F1186" i="2" s="1"/>
  <c r="F1185" i="2" s="1"/>
  <c r="F1184" i="2" s="1"/>
  <c r="F1183" i="2" s="1"/>
  <c r="F1182" i="2" s="1"/>
  <c r="F1181" i="2" s="1"/>
  <c r="F1180" i="2" s="1"/>
  <c r="F1179" i="2" s="1"/>
  <c r="F1178" i="2" s="1"/>
  <c r="F1177" i="2" s="1"/>
  <c r="F1176" i="2" s="1"/>
  <c r="F1175" i="2" s="1"/>
  <c r="F1174" i="2" s="1"/>
  <c r="F1173" i="2" s="1"/>
  <c r="F1172" i="2" s="1"/>
  <c r="F1171" i="2" s="1"/>
  <c r="F1170" i="2" s="1"/>
  <c r="F1169" i="2" s="1"/>
  <c r="F1168" i="2" s="1"/>
  <c r="F1167" i="2" s="1"/>
  <c r="F1166" i="2" s="1"/>
  <c r="F1165" i="2" s="1"/>
  <c r="F1164" i="2" s="1"/>
  <c r="F1163" i="2" s="1"/>
  <c r="F1162" i="2" s="1"/>
  <c r="F1161" i="2" s="1"/>
  <c r="F1160" i="2" s="1"/>
  <c r="F1159" i="2" s="1"/>
  <c r="F1158" i="2" s="1"/>
  <c r="F1157" i="2" s="1"/>
  <c r="F1156" i="2" s="1"/>
  <c r="F1155" i="2" s="1"/>
  <c r="F1154" i="2" s="1"/>
  <c r="F1153" i="2" s="1"/>
  <c r="F1152" i="2" s="1"/>
  <c r="F1151" i="2" s="1"/>
  <c r="F1150" i="2" s="1"/>
  <c r="F1149" i="2" s="1"/>
  <c r="F1148" i="2" s="1"/>
  <c r="F1147" i="2" s="1"/>
  <c r="F1146" i="2" s="1"/>
  <c r="F1145" i="2" s="1"/>
  <c r="F1144" i="2" s="1"/>
  <c r="F1143" i="2" s="1"/>
  <c r="F1142" i="2" s="1"/>
  <c r="F1141" i="2" s="1"/>
  <c r="F1140" i="2" s="1"/>
  <c r="F1139" i="2" s="1"/>
  <c r="F1138" i="2" s="1"/>
  <c r="F1137" i="2" s="1"/>
  <c r="F1136" i="2" s="1"/>
  <c r="F1135" i="2" s="1"/>
  <c r="F1134" i="2" s="1"/>
  <c r="F1133" i="2" s="1"/>
  <c r="F1132" i="2" s="1"/>
  <c r="F1131" i="2" s="1"/>
  <c r="F1130" i="2" s="1"/>
  <c r="F1129" i="2" s="1"/>
  <c r="F1128" i="2" s="1"/>
  <c r="F1127" i="2" s="1"/>
  <c r="F1126" i="2" s="1"/>
  <c r="F1125" i="2" s="1"/>
  <c r="F1124" i="2" s="1"/>
  <c r="F1123" i="2" s="1"/>
  <c r="F1122" i="2" s="1"/>
  <c r="F1121" i="2" s="1"/>
  <c r="F1120" i="2" s="1"/>
  <c r="F1119" i="2" s="1"/>
  <c r="F1118" i="2" s="1"/>
  <c r="F1117" i="2" s="1"/>
  <c r="F1116" i="2" s="1"/>
  <c r="F1115" i="2" s="1"/>
  <c r="F1114" i="2" s="1"/>
  <c r="F1113" i="2" s="1"/>
  <c r="F1112" i="2" s="1"/>
  <c r="F1111" i="2" s="1"/>
  <c r="F1110" i="2" s="1"/>
  <c r="F1109" i="2" s="1"/>
  <c r="F1108" i="2" s="1"/>
  <c r="F1107" i="2" s="1"/>
  <c r="F1106" i="2" s="1"/>
  <c r="F1105" i="2" s="1"/>
  <c r="F1104" i="2" s="1"/>
  <c r="F1103" i="2" s="1"/>
  <c r="F1102" i="2" s="1"/>
  <c r="F1101" i="2" s="1"/>
  <c r="F1100" i="2" s="1"/>
  <c r="F1099" i="2" s="1"/>
  <c r="F1098" i="2" s="1"/>
  <c r="F1097" i="2" s="1"/>
  <c r="F1096" i="2" s="1"/>
  <c r="F1095" i="2" s="1"/>
  <c r="F1094" i="2" s="1"/>
  <c r="F1093" i="2" s="1"/>
  <c r="F1092" i="2" s="1"/>
  <c r="F1091" i="2" s="1"/>
  <c r="F1090" i="2" s="1"/>
  <c r="F1089" i="2" s="1"/>
  <c r="F1088" i="2" s="1"/>
  <c r="F1087" i="2" s="1"/>
  <c r="F1086" i="2" s="1"/>
  <c r="F1085" i="2" s="1"/>
  <c r="F1084" i="2" s="1"/>
  <c r="F1083" i="2" s="1"/>
  <c r="F1082" i="2" s="1"/>
  <c r="F1081" i="2" s="1"/>
  <c r="F1080" i="2" s="1"/>
  <c r="F1079" i="2" s="1"/>
  <c r="F1078" i="2" s="1"/>
  <c r="F1077" i="2" s="1"/>
  <c r="F1076" i="2" s="1"/>
  <c r="F1075" i="2" s="1"/>
  <c r="F1074" i="2" s="1"/>
  <c r="F1073" i="2" s="1"/>
  <c r="F1072" i="2" s="1"/>
  <c r="F1071" i="2" s="1"/>
  <c r="F1070" i="2" s="1"/>
  <c r="F1069" i="2" s="1"/>
  <c r="F1068" i="2" s="1"/>
  <c r="F1067" i="2" s="1"/>
  <c r="F1066" i="2" s="1"/>
  <c r="F1065" i="2" s="1"/>
  <c r="F1064" i="2" s="1"/>
  <c r="F1063" i="2" s="1"/>
  <c r="F1062" i="2" s="1"/>
  <c r="F1061" i="2" s="1"/>
  <c r="F1060" i="2" s="1"/>
  <c r="F1059" i="2" s="1"/>
  <c r="F1058" i="2" s="1"/>
  <c r="F1057" i="2" s="1"/>
  <c r="F1056" i="2" s="1"/>
  <c r="F1055" i="2" s="1"/>
  <c r="F1054" i="2" s="1"/>
  <c r="F1053" i="2" s="1"/>
  <c r="F1052" i="2" s="1"/>
  <c r="F1051" i="2" s="1"/>
  <c r="F1050" i="2" s="1"/>
  <c r="F1049" i="2" s="1"/>
  <c r="F1048" i="2" s="1"/>
  <c r="F1047" i="2" s="1"/>
  <c r="F1046" i="2" s="1"/>
  <c r="F1045" i="2" s="1"/>
  <c r="F1044" i="2" s="1"/>
  <c r="F1043" i="2" s="1"/>
  <c r="F1042" i="2" s="1"/>
  <c r="F1041" i="2" s="1"/>
  <c r="F1040" i="2" s="1"/>
  <c r="F1039" i="2" s="1"/>
  <c r="F1038" i="2" s="1"/>
  <c r="F1037" i="2" s="1"/>
  <c r="F1036" i="2" s="1"/>
  <c r="F1035" i="2" s="1"/>
  <c r="F1034" i="2" s="1"/>
  <c r="F1033" i="2" s="1"/>
  <c r="F1032" i="2" s="1"/>
  <c r="F1031" i="2" s="1"/>
  <c r="F1030" i="2" s="1"/>
  <c r="F1029" i="2" s="1"/>
  <c r="F1028" i="2" s="1"/>
  <c r="F1027" i="2" s="1"/>
  <c r="F1026" i="2" s="1"/>
  <c r="F1025" i="2" s="1"/>
  <c r="F1024" i="2" s="1"/>
  <c r="F1023" i="2" s="1"/>
  <c r="F1022" i="2" s="1"/>
  <c r="F1021" i="2" s="1"/>
  <c r="F1020" i="2" s="1"/>
  <c r="F1019" i="2" s="1"/>
  <c r="F1018" i="2" s="1"/>
  <c r="F1017" i="2" s="1"/>
  <c r="F1016" i="2" s="1"/>
  <c r="F1015" i="2" s="1"/>
  <c r="F1014" i="2" s="1"/>
  <c r="F1013" i="2" s="1"/>
  <c r="F1012" i="2" s="1"/>
  <c r="F1011" i="2" s="1"/>
  <c r="F1010" i="2" s="1"/>
  <c r="F1009" i="2" s="1"/>
  <c r="F1008" i="2" s="1"/>
  <c r="F1007" i="2" s="1"/>
  <c r="F1006" i="2" s="1"/>
  <c r="F1005" i="2" s="1"/>
  <c r="F1004" i="2" s="1"/>
  <c r="F1003" i="2" s="1"/>
  <c r="F1002" i="2" s="1"/>
  <c r="F1001" i="2" s="1"/>
  <c r="F1000" i="2" s="1"/>
  <c r="F999" i="2" s="1"/>
  <c r="F998" i="2" s="1"/>
  <c r="F997" i="2" s="1"/>
  <c r="F996" i="2" s="1"/>
  <c r="F995" i="2" s="1"/>
  <c r="F994" i="2" s="1"/>
  <c r="F993" i="2" s="1"/>
  <c r="F992" i="2" s="1"/>
  <c r="F991" i="2" s="1"/>
  <c r="F990" i="2" s="1"/>
  <c r="F989" i="2" s="1"/>
  <c r="F988" i="2" s="1"/>
  <c r="F987" i="2" s="1"/>
  <c r="F986" i="2" s="1"/>
  <c r="F985" i="2" s="1"/>
  <c r="F984" i="2" s="1"/>
  <c r="F983" i="2" s="1"/>
  <c r="F982" i="2" s="1"/>
  <c r="F981" i="2" s="1"/>
  <c r="F980" i="2" s="1"/>
  <c r="F979" i="2" s="1"/>
  <c r="F978" i="2" s="1"/>
  <c r="F977" i="2" s="1"/>
  <c r="F976" i="2" s="1"/>
  <c r="F975" i="2" s="1"/>
  <c r="F974" i="2" s="1"/>
  <c r="F973" i="2" s="1"/>
  <c r="F972" i="2" s="1"/>
  <c r="F971" i="2" s="1"/>
  <c r="F970" i="2" s="1"/>
  <c r="F969" i="2" s="1"/>
  <c r="F968" i="2" s="1"/>
  <c r="F967" i="2" s="1"/>
  <c r="F966" i="2" s="1"/>
  <c r="F965" i="2" s="1"/>
  <c r="F964" i="2" s="1"/>
  <c r="F963" i="2" s="1"/>
  <c r="F962" i="2" s="1"/>
  <c r="F961" i="2" s="1"/>
  <c r="F960" i="2" s="1"/>
  <c r="F959" i="2" s="1"/>
  <c r="F958" i="2" s="1"/>
  <c r="F957" i="2" s="1"/>
  <c r="F956" i="2" s="1"/>
  <c r="F955" i="2" s="1"/>
  <c r="F954" i="2" s="1"/>
  <c r="F953" i="2" s="1"/>
  <c r="F952" i="2" s="1"/>
  <c r="F951" i="2" s="1"/>
  <c r="F950" i="2" s="1"/>
  <c r="F949" i="2" s="1"/>
  <c r="F948" i="2" s="1"/>
  <c r="F947" i="2" s="1"/>
  <c r="F946" i="2" s="1"/>
  <c r="F945" i="2" s="1"/>
  <c r="F944" i="2" s="1"/>
  <c r="F943" i="2" s="1"/>
  <c r="F942" i="2" s="1"/>
  <c r="F941" i="2" s="1"/>
  <c r="F940" i="2" s="1"/>
  <c r="F939" i="2" s="1"/>
  <c r="F938" i="2" s="1"/>
  <c r="F937" i="2" s="1"/>
  <c r="F936" i="2" s="1"/>
  <c r="F935" i="2" s="1"/>
  <c r="F934" i="2" s="1"/>
  <c r="F933" i="2" s="1"/>
  <c r="F932" i="2" s="1"/>
  <c r="F931" i="2" s="1"/>
  <c r="F930" i="2" s="1"/>
  <c r="F929" i="2" s="1"/>
  <c r="F928" i="2" s="1"/>
  <c r="F927" i="2" s="1"/>
  <c r="F926" i="2" s="1"/>
  <c r="F925" i="2" s="1"/>
  <c r="F924" i="2" s="1"/>
  <c r="F923" i="2" s="1"/>
  <c r="F922" i="2" s="1"/>
  <c r="F921" i="2" s="1"/>
  <c r="F920" i="2" s="1"/>
  <c r="F919" i="2" s="1"/>
  <c r="F918" i="2" s="1"/>
  <c r="F917" i="2" s="1"/>
  <c r="F916" i="2" s="1"/>
  <c r="F915" i="2" s="1"/>
  <c r="F914" i="2" s="1"/>
  <c r="F913" i="2" s="1"/>
  <c r="F912" i="2" s="1"/>
  <c r="F911" i="2" s="1"/>
  <c r="F910" i="2" s="1"/>
  <c r="F909" i="2" s="1"/>
  <c r="F908" i="2" s="1"/>
  <c r="F907" i="2" s="1"/>
  <c r="F906" i="2" s="1"/>
  <c r="F905" i="2" s="1"/>
  <c r="F904" i="2" s="1"/>
  <c r="F903" i="2" s="1"/>
  <c r="F902" i="2" s="1"/>
  <c r="F901" i="2" s="1"/>
  <c r="F900" i="2" s="1"/>
  <c r="F899" i="2" s="1"/>
  <c r="F898" i="2" s="1"/>
  <c r="F897" i="2" s="1"/>
  <c r="F896" i="2" s="1"/>
  <c r="F895" i="2" s="1"/>
  <c r="F894" i="2" s="1"/>
  <c r="F893" i="2" s="1"/>
  <c r="F892" i="2" s="1"/>
  <c r="F891" i="2" s="1"/>
  <c r="F890" i="2" s="1"/>
  <c r="F889" i="2" s="1"/>
  <c r="F888" i="2" s="1"/>
  <c r="F887" i="2" s="1"/>
  <c r="F886" i="2" s="1"/>
  <c r="F885" i="2" s="1"/>
  <c r="F884" i="2" s="1"/>
  <c r="F883" i="2" s="1"/>
  <c r="F882" i="2" s="1"/>
  <c r="F881" i="2" s="1"/>
  <c r="F880" i="2" s="1"/>
  <c r="F879" i="2" s="1"/>
  <c r="F878" i="2" s="1"/>
  <c r="F877" i="2" s="1"/>
  <c r="F876" i="2" s="1"/>
  <c r="F875" i="2" s="1"/>
  <c r="F874" i="2" s="1"/>
  <c r="F873" i="2" s="1"/>
  <c r="F872" i="2" s="1"/>
  <c r="F871" i="2" s="1"/>
  <c r="F870" i="2" s="1"/>
  <c r="F869" i="2" s="1"/>
  <c r="F868" i="2" s="1"/>
  <c r="F867" i="2" s="1"/>
  <c r="F866" i="2" s="1"/>
  <c r="F865" i="2" s="1"/>
  <c r="F864" i="2" s="1"/>
  <c r="F863" i="2" s="1"/>
  <c r="F862" i="2" s="1"/>
  <c r="F861" i="2" s="1"/>
  <c r="F860" i="2" s="1"/>
  <c r="F859" i="2" s="1"/>
  <c r="F858" i="2" s="1"/>
  <c r="F857" i="2" s="1"/>
  <c r="F856" i="2" s="1"/>
  <c r="F855" i="2" s="1"/>
  <c r="F854" i="2" s="1"/>
  <c r="F853" i="2" s="1"/>
  <c r="F852" i="2" s="1"/>
  <c r="F851" i="2" s="1"/>
  <c r="F850" i="2" s="1"/>
  <c r="F849" i="2" s="1"/>
  <c r="F848" i="2" s="1"/>
  <c r="F847" i="2" s="1"/>
  <c r="F846" i="2" s="1"/>
  <c r="F845" i="2" s="1"/>
  <c r="F844" i="2" s="1"/>
  <c r="F843" i="2" s="1"/>
  <c r="F842" i="2" s="1"/>
  <c r="F841" i="2" s="1"/>
  <c r="F840" i="2" s="1"/>
  <c r="F839" i="2" s="1"/>
  <c r="F838" i="2" s="1"/>
  <c r="F837" i="2" s="1"/>
  <c r="F836" i="2" s="1"/>
  <c r="F835" i="2" s="1"/>
  <c r="F834" i="2" s="1"/>
  <c r="F833" i="2" s="1"/>
  <c r="F832" i="2" s="1"/>
  <c r="F831" i="2" s="1"/>
  <c r="F830" i="2" s="1"/>
  <c r="F829" i="2" s="1"/>
  <c r="F828" i="2" s="1"/>
  <c r="F827" i="2" s="1"/>
  <c r="F826" i="2" s="1"/>
  <c r="F825" i="2" s="1"/>
  <c r="F824" i="2" s="1"/>
  <c r="F823" i="2" s="1"/>
  <c r="F822" i="2" s="1"/>
  <c r="F821" i="2" s="1"/>
  <c r="F820" i="2" s="1"/>
  <c r="F819" i="2" s="1"/>
  <c r="F818" i="2" s="1"/>
  <c r="F817" i="2" s="1"/>
  <c r="F816" i="2" s="1"/>
  <c r="F815" i="2" s="1"/>
  <c r="F814" i="2" s="1"/>
  <c r="F813" i="2" s="1"/>
  <c r="F812" i="2" s="1"/>
  <c r="F811" i="2" s="1"/>
  <c r="F810" i="2" s="1"/>
  <c r="F809" i="2" s="1"/>
  <c r="F808" i="2" s="1"/>
  <c r="F807" i="2" s="1"/>
  <c r="F806" i="2" s="1"/>
  <c r="F805" i="2" s="1"/>
  <c r="F804" i="2" s="1"/>
  <c r="F803" i="2" s="1"/>
  <c r="F802" i="2" s="1"/>
  <c r="F801" i="2" s="1"/>
  <c r="F800" i="2" s="1"/>
  <c r="F799" i="2" s="1"/>
  <c r="F798" i="2" s="1"/>
  <c r="F797" i="2" s="1"/>
  <c r="F796" i="2" s="1"/>
  <c r="F795" i="2" s="1"/>
  <c r="F794" i="2" s="1"/>
  <c r="F793" i="2" s="1"/>
  <c r="F792" i="2" s="1"/>
  <c r="F791" i="2" s="1"/>
  <c r="F790" i="2" s="1"/>
  <c r="F789" i="2" s="1"/>
  <c r="F788" i="2" s="1"/>
  <c r="F787" i="2" s="1"/>
  <c r="F786" i="2" s="1"/>
  <c r="F785" i="2" s="1"/>
  <c r="F784" i="2" s="1"/>
  <c r="F783" i="2" s="1"/>
  <c r="F782" i="2" s="1"/>
  <c r="F781" i="2" s="1"/>
  <c r="F780" i="2" s="1"/>
  <c r="F779" i="2" s="1"/>
  <c r="F778" i="2" s="1"/>
  <c r="F777" i="2" s="1"/>
  <c r="F776" i="2" s="1"/>
  <c r="F775" i="2" s="1"/>
  <c r="F774" i="2" s="1"/>
  <c r="F773" i="2" s="1"/>
  <c r="F772" i="2" s="1"/>
  <c r="F771" i="2" s="1"/>
  <c r="F770" i="2" s="1"/>
  <c r="F769" i="2" s="1"/>
  <c r="F768" i="2" s="1"/>
  <c r="F767" i="2" s="1"/>
  <c r="F766" i="2" s="1"/>
  <c r="F765" i="2" s="1"/>
  <c r="F764" i="2" s="1"/>
  <c r="F763" i="2" s="1"/>
  <c r="F762" i="2" s="1"/>
  <c r="F761" i="2" s="1"/>
  <c r="F760" i="2" s="1"/>
  <c r="F759" i="2" s="1"/>
  <c r="F758" i="2" s="1"/>
  <c r="F757" i="2" s="1"/>
  <c r="F756" i="2" s="1"/>
  <c r="F755" i="2" s="1"/>
  <c r="F754" i="2" s="1"/>
  <c r="F753" i="2" s="1"/>
  <c r="F752" i="2" s="1"/>
  <c r="F751" i="2" s="1"/>
  <c r="F750" i="2" s="1"/>
  <c r="F749" i="2" s="1"/>
  <c r="F748" i="2" s="1"/>
  <c r="F747" i="2" s="1"/>
  <c r="F746" i="2" s="1"/>
  <c r="F745" i="2" s="1"/>
  <c r="F744" i="2" s="1"/>
  <c r="F743" i="2" s="1"/>
  <c r="F742" i="2" s="1"/>
  <c r="F741" i="2" s="1"/>
  <c r="F740" i="2" s="1"/>
  <c r="F739" i="2" s="1"/>
  <c r="F738" i="2" s="1"/>
  <c r="F737" i="2" s="1"/>
  <c r="F736" i="2" s="1"/>
  <c r="F735" i="2" s="1"/>
  <c r="F734" i="2" s="1"/>
  <c r="F733" i="2" s="1"/>
  <c r="F732" i="2" s="1"/>
  <c r="F731" i="2" s="1"/>
  <c r="F730" i="2" s="1"/>
  <c r="F729" i="2" s="1"/>
  <c r="F728" i="2" s="1"/>
  <c r="F727" i="2" s="1"/>
  <c r="F726" i="2" s="1"/>
  <c r="F725" i="2" s="1"/>
  <c r="F724" i="2" s="1"/>
  <c r="F723" i="2" s="1"/>
  <c r="F722" i="2" s="1"/>
  <c r="F721" i="2" s="1"/>
  <c r="F720" i="2" s="1"/>
  <c r="F719" i="2" s="1"/>
  <c r="F718" i="2" s="1"/>
  <c r="F717" i="2" s="1"/>
  <c r="F716" i="2" s="1"/>
  <c r="F715" i="2" s="1"/>
  <c r="F714" i="2" s="1"/>
  <c r="F713" i="2" s="1"/>
  <c r="F712" i="2" s="1"/>
  <c r="F711" i="2" s="1"/>
  <c r="F710" i="2" s="1"/>
  <c r="F709" i="2" s="1"/>
  <c r="F708" i="2" s="1"/>
  <c r="F707" i="2" s="1"/>
  <c r="F706" i="2" s="1"/>
  <c r="F705" i="2" s="1"/>
  <c r="F704" i="2" s="1"/>
  <c r="F703" i="2" s="1"/>
  <c r="F702" i="2" s="1"/>
  <c r="F701" i="2" s="1"/>
  <c r="F700" i="2" s="1"/>
  <c r="F699" i="2" s="1"/>
  <c r="F698" i="2" s="1"/>
  <c r="F697" i="2" s="1"/>
  <c r="F696" i="2" s="1"/>
  <c r="F695" i="2" s="1"/>
  <c r="F694" i="2" s="1"/>
  <c r="F693" i="2" s="1"/>
  <c r="F692" i="2" s="1"/>
  <c r="F691" i="2" s="1"/>
  <c r="F690" i="2" s="1"/>
  <c r="F689" i="2" s="1"/>
  <c r="F688" i="2" s="1"/>
  <c r="F687" i="2" s="1"/>
  <c r="F686" i="2" s="1"/>
  <c r="F685" i="2" s="1"/>
  <c r="F684" i="2" s="1"/>
  <c r="F683" i="2" s="1"/>
  <c r="F682" i="2" s="1"/>
  <c r="F681" i="2" s="1"/>
  <c r="F680" i="2" s="1"/>
  <c r="F679" i="2" s="1"/>
  <c r="F678" i="2" s="1"/>
  <c r="F677" i="2" s="1"/>
  <c r="F676" i="2" s="1"/>
  <c r="F675" i="2" s="1"/>
  <c r="F674" i="2" s="1"/>
  <c r="F673" i="2" s="1"/>
  <c r="F672" i="2" s="1"/>
  <c r="F671" i="2" s="1"/>
  <c r="F670" i="2" s="1"/>
  <c r="F669" i="2" s="1"/>
  <c r="F668" i="2" s="1"/>
  <c r="F667" i="2" s="1"/>
  <c r="F666" i="2" s="1"/>
  <c r="F665" i="2" s="1"/>
  <c r="F664" i="2" s="1"/>
  <c r="F663" i="2" s="1"/>
  <c r="F662" i="2" s="1"/>
  <c r="F661" i="2" s="1"/>
  <c r="F660" i="2" s="1"/>
  <c r="F659" i="2" s="1"/>
  <c r="F658" i="2" s="1"/>
  <c r="F657" i="2" s="1"/>
  <c r="F656" i="2" s="1"/>
  <c r="F655" i="2" s="1"/>
  <c r="F654" i="2" s="1"/>
  <c r="F653" i="2" s="1"/>
  <c r="F652" i="2" s="1"/>
  <c r="F651" i="2" s="1"/>
  <c r="F650" i="2" s="1"/>
  <c r="F649" i="2" s="1"/>
  <c r="F648" i="2" s="1"/>
  <c r="F647" i="2" s="1"/>
  <c r="F646" i="2" s="1"/>
  <c r="F645" i="2" s="1"/>
  <c r="F644" i="2" s="1"/>
  <c r="F643" i="2" s="1"/>
  <c r="F642" i="2" s="1"/>
  <c r="F641" i="2" s="1"/>
  <c r="F640" i="2" s="1"/>
  <c r="F639" i="2" s="1"/>
  <c r="F638" i="2" s="1"/>
  <c r="F637" i="2" s="1"/>
  <c r="F636" i="2" s="1"/>
  <c r="F635" i="2" s="1"/>
  <c r="F634" i="2" s="1"/>
  <c r="F633" i="2" s="1"/>
  <c r="F632" i="2" s="1"/>
  <c r="F631" i="2" s="1"/>
  <c r="F630" i="2" s="1"/>
  <c r="F629" i="2" s="1"/>
  <c r="F628" i="2" s="1"/>
  <c r="F627" i="2" s="1"/>
  <c r="F626" i="2" s="1"/>
  <c r="F625" i="2" s="1"/>
  <c r="F624" i="2" s="1"/>
  <c r="F623" i="2" s="1"/>
  <c r="F622" i="2" s="1"/>
  <c r="F621" i="2" s="1"/>
  <c r="F620" i="2" s="1"/>
  <c r="F619" i="2" s="1"/>
  <c r="F618" i="2" s="1"/>
  <c r="F617" i="2" s="1"/>
  <c r="F616" i="2" s="1"/>
  <c r="F615" i="2" s="1"/>
  <c r="F614" i="2" s="1"/>
  <c r="F613" i="2" s="1"/>
  <c r="F612" i="2" s="1"/>
  <c r="F611" i="2" s="1"/>
  <c r="F610" i="2" s="1"/>
  <c r="F609" i="2" s="1"/>
  <c r="F608" i="2" s="1"/>
  <c r="F607" i="2" s="1"/>
  <c r="F606" i="2" s="1"/>
  <c r="F605" i="2" s="1"/>
  <c r="F604" i="2" s="1"/>
  <c r="F603" i="2" s="1"/>
  <c r="F602" i="2" s="1"/>
  <c r="F601" i="2" s="1"/>
  <c r="F600" i="2" s="1"/>
  <c r="F599" i="2" s="1"/>
  <c r="F598" i="2" s="1"/>
  <c r="F597" i="2" s="1"/>
  <c r="F596" i="2" s="1"/>
  <c r="F595" i="2" s="1"/>
  <c r="F594" i="2" s="1"/>
  <c r="F593" i="2" s="1"/>
  <c r="F592" i="2" s="1"/>
  <c r="F591" i="2" s="1"/>
  <c r="F590" i="2" s="1"/>
  <c r="F589" i="2" s="1"/>
  <c r="F588" i="2" s="1"/>
  <c r="F587" i="2" s="1"/>
  <c r="F586" i="2" s="1"/>
  <c r="F585" i="2" s="1"/>
  <c r="F584" i="2" s="1"/>
  <c r="F583" i="2" s="1"/>
  <c r="F582" i="2" s="1"/>
  <c r="F581" i="2" s="1"/>
  <c r="F580" i="2" s="1"/>
  <c r="F579" i="2" s="1"/>
  <c r="F578" i="2" s="1"/>
  <c r="F577" i="2" s="1"/>
  <c r="F576" i="2" s="1"/>
  <c r="F575" i="2" s="1"/>
  <c r="F574" i="2" s="1"/>
  <c r="F573" i="2" s="1"/>
  <c r="F572" i="2" s="1"/>
  <c r="F571" i="2" s="1"/>
  <c r="F570" i="2" s="1"/>
  <c r="F569" i="2" s="1"/>
  <c r="F568" i="2" s="1"/>
  <c r="F567" i="2" s="1"/>
  <c r="F566" i="2" s="1"/>
  <c r="F565" i="2" s="1"/>
  <c r="F564" i="2" s="1"/>
  <c r="F563" i="2" s="1"/>
  <c r="F562" i="2" s="1"/>
  <c r="F561" i="2" s="1"/>
  <c r="F560" i="2" s="1"/>
  <c r="F559" i="2" s="1"/>
  <c r="F558" i="2" s="1"/>
  <c r="F557" i="2" s="1"/>
  <c r="F556" i="2" s="1"/>
  <c r="F555" i="2" s="1"/>
  <c r="F554" i="2" s="1"/>
  <c r="F553" i="2" s="1"/>
  <c r="F552" i="2" s="1"/>
  <c r="F551" i="2" s="1"/>
  <c r="F550" i="2" s="1"/>
  <c r="F549" i="2" s="1"/>
  <c r="F548" i="2" s="1"/>
  <c r="F547" i="2" s="1"/>
  <c r="F546" i="2" s="1"/>
  <c r="F545" i="2" s="1"/>
  <c r="F544" i="2" s="1"/>
  <c r="F543" i="2" s="1"/>
  <c r="F542" i="2" s="1"/>
  <c r="F541" i="2" s="1"/>
  <c r="F540" i="2" s="1"/>
  <c r="F539" i="2" s="1"/>
  <c r="F538" i="2" s="1"/>
  <c r="F537" i="2" s="1"/>
  <c r="F536" i="2" s="1"/>
  <c r="F535" i="2" s="1"/>
  <c r="F534" i="2" s="1"/>
  <c r="F533" i="2" s="1"/>
  <c r="F532" i="2" s="1"/>
  <c r="F531" i="2" s="1"/>
  <c r="F530" i="2" s="1"/>
  <c r="F529" i="2" s="1"/>
  <c r="F528" i="2" s="1"/>
  <c r="F527" i="2" s="1"/>
  <c r="F526" i="2" s="1"/>
  <c r="F525" i="2" s="1"/>
  <c r="F524" i="2" s="1"/>
  <c r="F523" i="2" s="1"/>
  <c r="F522" i="2" s="1"/>
  <c r="F521" i="2" s="1"/>
  <c r="F520" i="2" s="1"/>
  <c r="F519" i="2" s="1"/>
  <c r="F518" i="2" s="1"/>
  <c r="F517" i="2" s="1"/>
  <c r="F516" i="2" s="1"/>
  <c r="F515" i="2" s="1"/>
  <c r="F514" i="2" s="1"/>
  <c r="F513" i="2" s="1"/>
  <c r="F512" i="2" s="1"/>
  <c r="F511" i="2" s="1"/>
  <c r="F510" i="2" s="1"/>
  <c r="F509" i="2" s="1"/>
  <c r="F508" i="2" s="1"/>
  <c r="F507" i="2" s="1"/>
  <c r="F506" i="2" s="1"/>
  <c r="F505" i="2" s="1"/>
  <c r="F504" i="2" s="1"/>
  <c r="F503" i="2" s="1"/>
  <c r="F502" i="2" s="1"/>
  <c r="F501" i="2" s="1"/>
  <c r="F500" i="2" s="1"/>
  <c r="F499" i="2" s="1"/>
  <c r="F498" i="2" s="1"/>
  <c r="F497" i="2" s="1"/>
  <c r="F496" i="2" s="1"/>
  <c r="F495" i="2" s="1"/>
  <c r="F494" i="2" s="1"/>
  <c r="F493" i="2" s="1"/>
  <c r="F492" i="2" s="1"/>
  <c r="F491" i="2" s="1"/>
  <c r="F490" i="2" s="1"/>
  <c r="F489" i="2" s="1"/>
  <c r="F488" i="2" s="1"/>
  <c r="F487" i="2" s="1"/>
  <c r="F486" i="2" s="1"/>
  <c r="F485" i="2" s="1"/>
  <c r="F484" i="2" s="1"/>
  <c r="F483" i="2" s="1"/>
  <c r="F482" i="2" s="1"/>
  <c r="F481" i="2" s="1"/>
  <c r="F480" i="2" s="1"/>
  <c r="F479" i="2" s="1"/>
  <c r="F478" i="2" s="1"/>
  <c r="F477" i="2" s="1"/>
  <c r="F476" i="2" s="1"/>
  <c r="F475" i="2" s="1"/>
  <c r="F474" i="2" s="1"/>
  <c r="F473" i="2" s="1"/>
  <c r="F472" i="2" s="1"/>
  <c r="F471" i="2" s="1"/>
  <c r="F470" i="2" s="1"/>
  <c r="F469" i="2" s="1"/>
  <c r="F468" i="2" s="1"/>
  <c r="F467" i="2" s="1"/>
  <c r="F466" i="2" s="1"/>
  <c r="F465" i="2" s="1"/>
  <c r="F464" i="2" s="1"/>
  <c r="F463" i="2" s="1"/>
  <c r="F462" i="2" s="1"/>
  <c r="F461" i="2" s="1"/>
  <c r="F460" i="2" s="1"/>
  <c r="F459" i="2" s="1"/>
  <c r="F458" i="2" s="1"/>
  <c r="F457" i="2" s="1"/>
  <c r="F456" i="2" s="1"/>
  <c r="F455" i="2" s="1"/>
  <c r="F454" i="2" s="1"/>
  <c r="F453" i="2" s="1"/>
  <c r="F452" i="2" s="1"/>
  <c r="F451" i="2" s="1"/>
  <c r="F450" i="2" s="1"/>
  <c r="F449" i="2" s="1"/>
  <c r="F448" i="2" s="1"/>
  <c r="F447" i="2" s="1"/>
  <c r="F446" i="2" s="1"/>
  <c r="F445" i="2" s="1"/>
  <c r="F444" i="2" s="1"/>
  <c r="F443" i="2" s="1"/>
  <c r="F442" i="2" s="1"/>
  <c r="F441" i="2" s="1"/>
  <c r="F440" i="2" s="1"/>
  <c r="F439" i="2" s="1"/>
  <c r="F438" i="2" s="1"/>
  <c r="F437" i="2" s="1"/>
  <c r="F436" i="2" s="1"/>
  <c r="F435" i="2" s="1"/>
  <c r="F434" i="2" s="1"/>
  <c r="F433" i="2" s="1"/>
  <c r="F432" i="2" s="1"/>
  <c r="F431" i="2" s="1"/>
  <c r="F430" i="2" s="1"/>
  <c r="F429" i="2" s="1"/>
  <c r="F428" i="2" s="1"/>
  <c r="F427" i="2" s="1"/>
  <c r="F426" i="2" s="1"/>
  <c r="F425" i="2" s="1"/>
  <c r="F424" i="2" s="1"/>
  <c r="F423" i="2" s="1"/>
  <c r="F422" i="2" s="1"/>
  <c r="F421" i="2" s="1"/>
  <c r="F420" i="2" s="1"/>
  <c r="F419" i="2" s="1"/>
  <c r="F418" i="2" s="1"/>
  <c r="F417" i="2" s="1"/>
  <c r="F416" i="2" s="1"/>
  <c r="F415" i="2" s="1"/>
  <c r="F414" i="2" s="1"/>
  <c r="F413" i="2" s="1"/>
  <c r="F412" i="2" s="1"/>
  <c r="F411" i="2" s="1"/>
  <c r="F410" i="2" s="1"/>
  <c r="F409" i="2" s="1"/>
  <c r="F408" i="2" s="1"/>
  <c r="F407" i="2" s="1"/>
  <c r="F406" i="2" s="1"/>
  <c r="F405" i="2" s="1"/>
  <c r="F404" i="2" s="1"/>
  <c r="F403" i="2" s="1"/>
  <c r="F402" i="2" s="1"/>
  <c r="F401" i="2" s="1"/>
  <c r="F400" i="2" s="1"/>
  <c r="F399" i="2" s="1"/>
  <c r="F398" i="2" s="1"/>
  <c r="F397" i="2" s="1"/>
  <c r="F396" i="2" s="1"/>
  <c r="F395" i="2" s="1"/>
  <c r="F394" i="2" s="1"/>
  <c r="F393" i="2" s="1"/>
  <c r="F392" i="2" s="1"/>
  <c r="F391" i="2" s="1"/>
  <c r="F390" i="2" s="1"/>
  <c r="F389" i="2" s="1"/>
  <c r="F388" i="2" s="1"/>
  <c r="F387" i="2" s="1"/>
  <c r="F386" i="2" s="1"/>
  <c r="F385" i="2" s="1"/>
  <c r="F384" i="2" s="1"/>
  <c r="F383" i="2" s="1"/>
  <c r="F382" i="2" s="1"/>
  <c r="F381" i="2" s="1"/>
  <c r="F380" i="2" s="1"/>
  <c r="F379" i="2" s="1"/>
  <c r="F378" i="2" s="1"/>
  <c r="F377" i="2" s="1"/>
  <c r="F376" i="2" s="1"/>
  <c r="F375" i="2" s="1"/>
  <c r="F374" i="2" s="1"/>
  <c r="F373" i="2" s="1"/>
  <c r="F372" i="2" s="1"/>
  <c r="F371" i="2" s="1"/>
  <c r="F370" i="2" s="1"/>
  <c r="F369" i="2" s="1"/>
  <c r="F368" i="2" s="1"/>
  <c r="F367" i="2" s="1"/>
  <c r="F366" i="2" s="1"/>
  <c r="F365" i="2" s="1"/>
  <c r="F364" i="2" s="1"/>
  <c r="F363" i="2" s="1"/>
  <c r="F362" i="2" s="1"/>
  <c r="F361" i="2" s="1"/>
  <c r="F360" i="2" s="1"/>
  <c r="F359" i="2" s="1"/>
  <c r="F358" i="2" s="1"/>
  <c r="F357" i="2" s="1"/>
  <c r="F356" i="2" s="1"/>
  <c r="F355" i="2" s="1"/>
  <c r="F354" i="2" s="1"/>
  <c r="F353" i="2" s="1"/>
  <c r="F352" i="2" s="1"/>
  <c r="F351" i="2" s="1"/>
  <c r="F350" i="2" s="1"/>
  <c r="F349" i="2" s="1"/>
  <c r="F348" i="2" s="1"/>
  <c r="F347" i="2" s="1"/>
  <c r="F346" i="2" s="1"/>
  <c r="F345" i="2" s="1"/>
  <c r="F344" i="2" s="1"/>
  <c r="F343" i="2" s="1"/>
  <c r="F342" i="2" s="1"/>
  <c r="F341" i="2" s="1"/>
  <c r="F340" i="2" s="1"/>
  <c r="F339" i="2" s="1"/>
  <c r="F338" i="2" s="1"/>
  <c r="F337" i="2" s="1"/>
  <c r="F336" i="2" s="1"/>
  <c r="F335" i="2" s="1"/>
  <c r="F334" i="2" s="1"/>
  <c r="F333" i="2" s="1"/>
  <c r="F332" i="2" s="1"/>
  <c r="F331" i="2" s="1"/>
  <c r="F330" i="2" s="1"/>
  <c r="F329" i="2" s="1"/>
  <c r="F328" i="2" s="1"/>
  <c r="F327" i="2" s="1"/>
  <c r="F326" i="2" s="1"/>
  <c r="F325" i="2" s="1"/>
  <c r="F324" i="2" s="1"/>
  <c r="F323" i="2" s="1"/>
  <c r="F322" i="2" s="1"/>
  <c r="F321" i="2" s="1"/>
  <c r="F320" i="2" s="1"/>
  <c r="F319" i="2" s="1"/>
  <c r="F318" i="2" s="1"/>
  <c r="F317" i="2" s="1"/>
  <c r="F316" i="2" s="1"/>
  <c r="F315" i="2" s="1"/>
  <c r="F314" i="2" s="1"/>
  <c r="F313" i="2" s="1"/>
  <c r="F312" i="2" s="1"/>
  <c r="F311" i="2" s="1"/>
  <c r="F310" i="2" s="1"/>
  <c r="F309" i="2" s="1"/>
  <c r="F308" i="2" s="1"/>
  <c r="F307" i="2" s="1"/>
  <c r="F306" i="2" s="1"/>
  <c r="F305" i="2" s="1"/>
  <c r="F304" i="2" s="1"/>
  <c r="F303" i="2" s="1"/>
  <c r="F302" i="2" s="1"/>
  <c r="F301" i="2" s="1"/>
  <c r="F300" i="2" s="1"/>
  <c r="F299" i="2" s="1"/>
  <c r="F298" i="2" s="1"/>
  <c r="F297" i="2" s="1"/>
  <c r="F296" i="2" s="1"/>
  <c r="F295" i="2" s="1"/>
  <c r="F294" i="2" s="1"/>
  <c r="F293" i="2" s="1"/>
  <c r="F292" i="2" s="1"/>
  <c r="F291" i="2" s="1"/>
  <c r="F290" i="2" s="1"/>
  <c r="F289" i="2" s="1"/>
  <c r="F288" i="2" s="1"/>
  <c r="F287" i="2" s="1"/>
  <c r="F286" i="2" s="1"/>
  <c r="F285" i="2" s="1"/>
  <c r="F284" i="2" s="1"/>
  <c r="F283" i="2" s="1"/>
  <c r="F282" i="2" s="1"/>
  <c r="F281" i="2" s="1"/>
  <c r="F280" i="2" s="1"/>
  <c r="F279" i="2" s="1"/>
  <c r="F278" i="2" s="1"/>
  <c r="F277" i="2" s="1"/>
  <c r="F276" i="2" s="1"/>
  <c r="F275" i="2" s="1"/>
  <c r="F274" i="2" s="1"/>
  <c r="F273" i="2" s="1"/>
  <c r="F272" i="2" s="1"/>
  <c r="F271" i="2" s="1"/>
  <c r="F270" i="2" s="1"/>
  <c r="F269" i="2" s="1"/>
  <c r="F268" i="2" s="1"/>
  <c r="F267" i="2" s="1"/>
  <c r="F266" i="2" s="1"/>
  <c r="F265" i="2" s="1"/>
  <c r="F264" i="2" s="1"/>
  <c r="F263" i="2" s="1"/>
  <c r="F262" i="2" s="1"/>
  <c r="F261" i="2" s="1"/>
  <c r="F260" i="2" s="1"/>
  <c r="F259" i="2" s="1"/>
  <c r="F258" i="2" s="1"/>
  <c r="F257" i="2" s="1"/>
  <c r="F256" i="2" s="1"/>
  <c r="F255" i="2" s="1"/>
  <c r="F254" i="2" s="1"/>
  <c r="F253" i="2" s="1"/>
  <c r="F252" i="2" s="1"/>
  <c r="F251" i="2" s="1"/>
  <c r="F250" i="2" s="1"/>
  <c r="F249" i="2" s="1"/>
  <c r="F248" i="2" s="1"/>
  <c r="F247" i="2" s="1"/>
  <c r="F246" i="2" s="1"/>
  <c r="F245" i="2" s="1"/>
  <c r="F244" i="2" s="1"/>
  <c r="F243" i="2" s="1"/>
  <c r="F242" i="2" s="1"/>
  <c r="F241" i="2" s="1"/>
  <c r="F240" i="2" s="1"/>
  <c r="F239" i="2" s="1"/>
  <c r="F238" i="2" s="1"/>
  <c r="F237" i="2" s="1"/>
  <c r="F236" i="2" s="1"/>
  <c r="F235" i="2" s="1"/>
  <c r="F234" i="2" s="1"/>
  <c r="F233" i="2" s="1"/>
  <c r="F232" i="2" s="1"/>
  <c r="F231" i="2" s="1"/>
  <c r="F230" i="2" s="1"/>
  <c r="F229" i="2" s="1"/>
  <c r="F228" i="2" s="1"/>
  <c r="F227" i="2" s="1"/>
  <c r="F226" i="2" s="1"/>
  <c r="F225" i="2" s="1"/>
  <c r="F224" i="2" s="1"/>
  <c r="F223" i="2" s="1"/>
  <c r="F222" i="2" s="1"/>
  <c r="F221" i="2" s="1"/>
  <c r="F220" i="2" s="1"/>
  <c r="F219" i="2" s="1"/>
  <c r="F218" i="2" s="1"/>
  <c r="F217" i="2" s="1"/>
  <c r="F216" i="2" s="1"/>
  <c r="F215" i="2" s="1"/>
  <c r="F214" i="2" s="1"/>
  <c r="F213" i="2" s="1"/>
  <c r="F212" i="2" s="1"/>
  <c r="F211" i="2" s="1"/>
  <c r="F210" i="2" s="1"/>
  <c r="F209" i="2" s="1"/>
  <c r="F208" i="2" s="1"/>
  <c r="F207" i="2" s="1"/>
  <c r="F206" i="2" s="1"/>
  <c r="F205" i="2" s="1"/>
  <c r="F204" i="2" s="1"/>
  <c r="F203" i="2" s="1"/>
  <c r="F202" i="2" s="1"/>
  <c r="F201" i="2" s="1"/>
  <c r="F200" i="2" s="1"/>
  <c r="F199" i="2" s="1"/>
  <c r="F198" i="2" s="1"/>
  <c r="F197" i="2" s="1"/>
  <c r="F196" i="2" s="1"/>
  <c r="F195" i="2" s="1"/>
  <c r="F194" i="2" s="1"/>
  <c r="F193" i="2" s="1"/>
  <c r="F192" i="2" s="1"/>
  <c r="F191" i="2" s="1"/>
  <c r="F190" i="2" s="1"/>
  <c r="F189" i="2" s="1"/>
  <c r="F188" i="2" s="1"/>
  <c r="F187" i="2" s="1"/>
  <c r="F186" i="2" s="1"/>
  <c r="F185" i="2" s="1"/>
  <c r="F184" i="2" s="1"/>
  <c r="F183" i="2" s="1"/>
  <c r="F182" i="2" s="1"/>
  <c r="F181" i="2" s="1"/>
  <c r="F180" i="2" s="1"/>
  <c r="F179" i="2" s="1"/>
  <c r="F178" i="2" s="1"/>
  <c r="F177" i="2" s="1"/>
  <c r="F176" i="2" s="1"/>
  <c r="F175" i="2" s="1"/>
  <c r="F174" i="2" s="1"/>
  <c r="F173" i="2" s="1"/>
  <c r="F172" i="2" s="1"/>
  <c r="F171" i="2" s="1"/>
  <c r="F170" i="2" s="1"/>
  <c r="F169" i="2" s="1"/>
  <c r="F168" i="2" s="1"/>
  <c r="F167" i="2" s="1"/>
  <c r="F166" i="2" s="1"/>
  <c r="F165" i="2" s="1"/>
  <c r="F164" i="2" s="1"/>
  <c r="F163" i="2" s="1"/>
  <c r="F162" i="2" s="1"/>
  <c r="F161" i="2" s="1"/>
  <c r="F160" i="2" s="1"/>
  <c r="F159" i="2" s="1"/>
  <c r="F158" i="2" s="1"/>
  <c r="F157" i="2" s="1"/>
  <c r="F156" i="2" s="1"/>
  <c r="F155" i="2" s="1"/>
  <c r="F154" i="2" s="1"/>
  <c r="F153" i="2" s="1"/>
  <c r="F152" i="2" s="1"/>
  <c r="F151" i="2" s="1"/>
  <c r="F150" i="2" s="1"/>
  <c r="F149" i="2" s="1"/>
  <c r="F148" i="2" s="1"/>
  <c r="F147" i="2" s="1"/>
  <c r="F146" i="2" s="1"/>
  <c r="F145" i="2" s="1"/>
  <c r="F144" i="2" s="1"/>
  <c r="F143" i="2" s="1"/>
  <c r="F142" i="2" s="1"/>
  <c r="F141" i="2" s="1"/>
  <c r="F140" i="2" s="1"/>
  <c r="F139" i="2" s="1"/>
  <c r="F138" i="2" s="1"/>
  <c r="F137" i="2" s="1"/>
  <c r="F136" i="2" s="1"/>
  <c r="F135" i="2" s="1"/>
  <c r="F134" i="2" s="1"/>
  <c r="F133" i="2" s="1"/>
  <c r="F132" i="2" s="1"/>
  <c r="F131" i="2" s="1"/>
  <c r="F130" i="2" s="1"/>
  <c r="F129" i="2" s="1"/>
  <c r="F128" i="2" s="1"/>
  <c r="F127" i="2" s="1"/>
  <c r="F126" i="2" s="1"/>
  <c r="F125" i="2" s="1"/>
  <c r="F124" i="2" s="1"/>
  <c r="F123" i="2" s="1"/>
  <c r="F122" i="2" s="1"/>
  <c r="F121" i="2" s="1"/>
  <c r="F120" i="2" s="1"/>
  <c r="F119" i="2" s="1"/>
  <c r="F118" i="2" s="1"/>
  <c r="F117" i="2" s="1"/>
  <c r="F116" i="2" s="1"/>
  <c r="F115" i="2" s="1"/>
  <c r="F114" i="2" s="1"/>
  <c r="F113" i="2" s="1"/>
  <c r="F112" i="2" s="1"/>
  <c r="F111" i="2" s="1"/>
  <c r="F110" i="2" s="1"/>
  <c r="F109" i="2" s="1"/>
  <c r="F108" i="2" s="1"/>
  <c r="F107" i="2" s="1"/>
  <c r="F106" i="2" s="1"/>
  <c r="F105" i="2" s="1"/>
  <c r="F104" i="2" s="1"/>
  <c r="F103" i="2" s="1"/>
  <c r="F102" i="2" s="1"/>
  <c r="F101" i="2" s="1"/>
  <c r="F100" i="2" s="1"/>
  <c r="F99" i="2" s="1"/>
  <c r="F98" i="2" s="1"/>
  <c r="F97" i="2" s="1"/>
  <c r="F96" i="2" s="1"/>
  <c r="F95" i="2" s="1"/>
  <c r="F94" i="2" s="1"/>
  <c r="F93" i="2" s="1"/>
  <c r="F92" i="2" s="1"/>
  <c r="F91" i="2" s="1"/>
  <c r="F90" i="2" s="1"/>
  <c r="F89" i="2" s="1"/>
  <c r="F88" i="2" s="1"/>
  <c r="F87" i="2" s="1"/>
  <c r="F86" i="2" s="1"/>
  <c r="F85" i="2" s="1"/>
  <c r="F84" i="2" s="1"/>
  <c r="F83" i="2" s="1"/>
  <c r="F82" i="2" s="1"/>
  <c r="F81" i="2" s="1"/>
  <c r="F80" i="2" s="1"/>
  <c r="F79" i="2" s="1"/>
  <c r="F78" i="2" s="1"/>
  <c r="F77" i="2" s="1"/>
  <c r="F76" i="2" s="1"/>
  <c r="F75" i="2" s="1"/>
  <c r="F74" i="2" s="1"/>
  <c r="F73" i="2" s="1"/>
  <c r="F72" i="2" s="1"/>
  <c r="F71" i="2" s="1"/>
  <c r="F70" i="2" s="1"/>
  <c r="F69" i="2" s="1"/>
  <c r="F68" i="2" s="1"/>
  <c r="F67" i="2" s="1"/>
  <c r="F66" i="2" s="1"/>
  <c r="F65" i="2" s="1"/>
  <c r="F64" i="2" s="1"/>
  <c r="F63" i="2" s="1"/>
  <c r="F62" i="2" s="1"/>
  <c r="F61" i="2" s="1"/>
  <c r="F60" i="2" s="1"/>
  <c r="F59" i="2" s="1"/>
  <c r="F58" i="2" s="1"/>
  <c r="F57" i="2" s="1"/>
  <c r="F56" i="2" s="1"/>
  <c r="F55" i="2" s="1"/>
  <c r="F54" i="2" s="1"/>
  <c r="F53" i="2" s="1"/>
  <c r="F52" i="2" s="1"/>
  <c r="F51" i="2" s="1"/>
  <c r="F50" i="2" s="1"/>
  <c r="F49" i="2" s="1"/>
  <c r="F48" i="2" s="1"/>
  <c r="F47" i="2" s="1"/>
  <c r="F46" i="2" s="1"/>
  <c r="F45" i="2" s="1"/>
  <c r="F44" i="2" s="1"/>
  <c r="F43" i="2" s="1"/>
  <c r="F42" i="2" s="1"/>
  <c r="F41" i="2" s="1"/>
  <c r="F40" i="2" s="1"/>
  <c r="F39" i="2" s="1"/>
  <c r="F38" i="2" s="1"/>
  <c r="F37" i="2" s="1"/>
  <c r="F36" i="2" s="1"/>
  <c r="F35" i="2" s="1"/>
  <c r="F34" i="2" s="1"/>
  <c r="F33" i="2" s="1"/>
  <c r="F32" i="2" s="1"/>
  <c r="F31" i="2" s="1"/>
  <c r="F30" i="2" s="1"/>
  <c r="F29" i="2" s="1"/>
  <c r="F28" i="2" s="1"/>
  <c r="F27" i="2" s="1"/>
  <c r="F26" i="2" s="1"/>
  <c r="F25" i="2" s="1"/>
  <c r="F24" i="2" s="1"/>
  <c r="F23" i="2" s="1"/>
  <c r="F22" i="2" s="1"/>
  <c r="F21" i="2" s="1"/>
  <c r="F20" i="2" s="1"/>
  <c r="F19" i="2" s="1"/>
  <c r="F18" i="2" s="1"/>
  <c r="F17" i="2" s="1"/>
  <c r="F16" i="2" s="1"/>
  <c r="F15" i="2" s="1"/>
  <c r="F14" i="2" s="1"/>
  <c r="F13" i="2" s="1"/>
  <c r="F12" i="2" s="1"/>
  <c r="F11" i="2" s="1"/>
  <c r="F10" i="2" s="1"/>
  <c r="F9" i="2" s="1"/>
  <c r="F8" i="2" s="1"/>
  <c r="F7" i="2" s="1"/>
  <c r="F6" i="2" s="1"/>
  <c r="F5" i="2" s="1"/>
  <c r="F4" i="2" s="1"/>
  <c r="F3" i="2" s="1"/>
  <c r="F2" i="2" s="1"/>
  <c r="E2" i="2"/>
  <c r="E4" i="2" l="1"/>
  <c r="E3" i="2"/>
  <c r="F1256" i="1"/>
  <c r="F1255" i="1" s="1"/>
  <c r="F1254" i="1" s="1"/>
  <c r="F1253" i="1" s="1"/>
  <c r="F1252" i="1" s="1"/>
  <c r="F1251" i="1" s="1"/>
  <c r="F1250" i="1" s="1"/>
  <c r="F1249" i="1" s="1"/>
  <c r="F1248" i="1" s="1"/>
  <c r="F1247" i="1" s="1"/>
  <c r="F1246" i="1" s="1"/>
  <c r="F1245" i="1" s="1"/>
  <c r="F1244" i="1" s="1"/>
  <c r="F1243" i="1" s="1"/>
  <c r="F1242" i="1" s="1"/>
  <c r="F1241" i="1" s="1"/>
  <c r="F1240" i="1" s="1"/>
  <c r="F1239" i="1" s="1"/>
  <c r="F1238" i="1" s="1"/>
  <c r="F1237" i="1" s="1"/>
  <c r="F1236" i="1" s="1"/>
  <c r="F1235" i="1" s="1"/>
  <c r="F1234" i="1" s="1"/>
  <c r="F1233" i="1" s="1"/>
  <c r="F1232" i="1" s="1"/>
  <c r="F1231" i="1" s="1"/>
  <c r="F1230" i="1" s="1"/>
  <c r="F1229" i="1" s="1"/>
  <c r="F1228" i="1" s="1"/>
  <c r="F1227" i="1" s="1"/>
  <c r="F1226" i="1" s="1"/>
  <c r="F1225" i="1" s="1"/>
  <c r="F1224" i="1" s="1"/>
  <c r="F1223" i="1" s="1"/>
  <c r="F1222" i="1" s="1"/>
  <c r="F1221" i="1" s="1"/>
  <c r="F1220" i="1" s="1"/>
  <c r="F1219" i="1" s="1"/>
  <c r="F1218" i="1" s="1"/>
  <c r="F1217" i="1" s="1"/>
  <c r="F1216" i="1" s="1"/>
  <c r="F1215" i="1" s="1"/>
  <c r="F1214" i="1" s="1"/>
  <c r="F1213" i="1" s="1"/>
  <c r="F1212" i="1" s="1"/>
  <c r="F1211" i="1" s="1"/>
  <c r="F1210" i="1" s="1"/>
  <c r="F1209" i="1" s="1"/>
  <c r="F1208" i="1" s="1"/>
  <c r="F1207" i="1" s="1"/>
  <c r="F1206" i="1" s="1"/>
  <c r="F1205" i="1" s="1"/>
  <c r="F1204" i="1" s="1"/>
  <c r="F1203" i="1" s="1"/>
  <c r="F1202" i="1" s="1"/>
  <c r="F1201" i="1" s="1"/>
  <c r="F1200" i="1" s="1"/>
  <c r="F1199" i="1" s="1"/>
  <c r="F1198" i="1" s="1"/>
  <c r="F1197" i="1" s="1"/>
  <c r="F1196" i="1" s="1"/>
  <c r="F1195" i="1" s="1"/>
  <c r="F1194" i="1" s="1"/>
  <c r="F1193" i="1" s="1"/>
  <c r="F1192" i="1" s="1"/>
  <c r="F1191" i="1" s="1"/>
  <c r="F1190" i="1" s="1"/>
  <c r="F1189" i="1" s="1"/>
  <c r="F1188" i="1" s="1"/>
  <c r="F1187" i="1" s="1"/>
  <c r="F1186" i="1" s="1"/>
  <c r="F1185" i="1" s="1"/>
  <c r="F1184" i="1" s="1"/>
  <c r="F1183" i="1" s="1"/>
  <c r="F1182" i="1" s="1"/>
  <c r="F1181" i="1" s="1"/>
  <c r="F1180" i="1" s="1"/>
  <c r="F1179" i="1" s="1"/>
  <c r="F1178" i="1" s="1"/>
  <c r="F1177" i="1" s="1"/>
  <c r="F1176" i="1" s="1"/>
  <c r="F1175" i="1" s="1"/>
  <c r="F1174" i="1" s="1"/>
  <c r="F1173" i="1" s="1"/>
  <c r="F1172" i="1" s="1"/>
  <c r="F1171" i="1" s="1"/>
  <c r="F1170" i="1" s="1"/>
  <c r="F1169" i="1" s="1"/>
  <c r="F1168" i="1" s="1"/>
  <c r="F1167" i="1" s="1"/>
  <c r="F1166" i="1" s="1"/>
  <c r="F1165" i="1" s="1"/>
  <c r="F1164" i="1" s="1"/>
  <c r="F1163" i="1" s="1"/>
  <c r="F1162" i="1" s="1"/>
  <c r="F1161" i="1" s="1"/>
  <c r="F1160" i="1" s="1"/>
  <c r="F1159" i="1" s="1"/>
  <c r="F1158" i="1" s="1"/>
  <c r="F1157" i="1" s="1"/>
  <c r="F1156" i="1" s="1"/>
  <c r="F1155" i="1" s="1"/>
  <c r="F1154" i="1" s="1"/>
  <c r="F1153" i="1" s="1"/>
  <c r="F1152" i="1" s="1"/>
  <c r="F1151" i="1" s="1"/>
  <c r="F1150" i="1" s="1"/>
  <c r="F1149" i="1" s="1"/>
  <c r="F1148" i="1" s="1"/>
  <c r="F1147" i="1" s="1"/>
  <c r="F1146" i="1" s="1"/>
  <c r="F1145" i="1" s="1"/>
  <c r="F1144" i="1" s="1"/>
  <c r="F1143" i="1" s="1"/>
  <c r="F1142" i="1" s="1"/>
  <c r="F1141" i="1" s="1"/>
  <c r="F1140" i="1" s="1"/>
  <c r="F1139" i="1" s="1"/>
  <c r="F1138" i="1" s="1"/>
  <c r="F1137" i="1" s="1"/>
  <c r="F1136" i="1" s="1"/>
  <c r="F1135" i="1" s="1"/>
  <c r="F1134" i="1" s="1"/>
  <c r="F1133" i="1" s="1"/>
  <c r="F1132" i="1" s="1"/>
  <c r="F1131" i="1" s="1"/>
  <c r="F1130" i="1" s="1"/>
  <c r="F1129" i="1" s="1"/>
  <c r="F1128" i="1" s="1"/>
  <c r="F1127" i="1" s="1"/>
  <c r="F1126" i="1" s="1"/>
  <c r="F1125" i="1" s="1"/>
  <c r="F1124" i="1" s="1"/>
  <c r="F1123" i="1" s="1"/>
  <c r="F1122" i="1" s="1"/>
  <c r="F1121" i="1" s="1"/>
  <c r="F1120" i="1" s="1"/>
  <c r="F1119" i="1" s="1"/>
  <c r="F1118" i="1" s="1"/>
  <c r="F1117" i="1" s="1"/>
  <c r="F1116" i="1" s="1"/>
  <c r="F1115" i="1" s="1"/>
  <c r="F1114" i="1" s="1"/>
  <c r="F1113" i="1" s="1"/>
  <c r="F1112" i="1" s="1"/>
  <c r="F1111" i="1" s="1"/>
  <c r="F1110" i="1" s="1"/>
  <c r="F1109" i="1" s="1"/>
  <c r="F1108" i="1" s="1"/>
  <c r="F1107" i="1" s="1"/>
  <c r="F1106" i="1" s="1"/>
  <c r="F1105" i="1" s="1"/>
  <c r="F1104" i="1" s="1"/>
  <c r="F1103" i="1" s="1"/>
  <c r="F1102" i="1" s="1"/>
  <c r="F1101" i="1" s="1"/>
  <c r="F1100" i="1" s="1"/>
  <c r="F1099" i="1" s="1"/>
  <c r="F1098" i="1" s="1"/>
  <c r="F1097" i="1" s="1"/>
  <c r="F1096" i="1" s="1"/>
  <c r="F1095" i="1" s="1"/>
  <c r="F1094" i="1" s="1"/>
  <c r="F1093" i="1" s="1"/>
  <c r="F1092" i="1" s="1"/>
  <c r="F1091" i="1" s="1"/>
  <c r="F1090" i="1" s="1"/>
  <c r="F1089" i="1" s="1"/>
  <c r="F1088" i="1" s="1"/>
  <c r="F1087" i="1" s="1"/>
  <c r="F1086" i="1" s="1"/>
  <c r="F1085" i="1" s="1"/>
  <c r="F1084" i="1" s="1"/>
  <c r="F1083" i="1" s="1"/>
  <c r="F1082" i="1" s="1"/>
  <c r="F1081" i="1" s="1"/>
  <c r="F1080" i="1" s="1"/>
  <c r="F1079" i="1" s="1"/>
  <c r="F1078" i="1" s="1"/>
  <c r="F1077" i="1" s="1"/>
  <c r="F1076" i="1" s="1"/>
  <c r="F1075" i="1" s="1"/>
  <c r="F1074" i="1" s="1"/>
  <c r="F1073" i="1" s="1"/>
  <c r="F1072" i="1" s="1"/>
  <c r="F1071" i="1" s="1"/>
  <c r="F1070" i="1" s="1"/>
  <c r="F1069" i="1" s="1"/>
  <c r="F1068" i="1" s="1"/>
  <c r="F1067" i="1" s="1"/>
  <c r="F1066" i="1" s="1"/>
  <c r="F1065" i="1" s="1"/>
  <c r="F1064" i="1" s="1"/>
  <c r="F1063" i="1" s="1"/>
  <c r="F1062" i="1" s="1"/>
  <c r="F1061" i="1" s="1"/>
  <c r="F1060" i="1" s="1"/>
  <c r="F1059" i="1" s="1"/>
  <c r="F1058" i="1" s="1"/>
  <c r="F1057" i="1" s="1"/>
  <c r="F1056" i="1" s="1"/>
  <c r="F1055" i="1" s="1"/>
  <c r="F1054" i="1" s="1"/>
  <c r="F1053" i="1" s="1"/>
  <c r="F1052" i="1" s="1"/>
  <c r="F1051" i="1" s="1"/>
  <c r="F1050" i="1" s="1"/>
  <c r="F1049" i="1" s="1"/>
  <c r="F1048" i="1" s="1"/>
  <c r="F1047" i="1" s="1"/>
  <c r="F1046" i="1" s="1"/>
  <c r="F1045" i="1" s="1"/>
  <c r="F1044" i="1" s="1"/>
  <c r="F1043" i="1" s="1"/>
  <c r="F1042" i="1" s="1"/>
  <c r="F1041" i="1" s="1"/>
  <c r="F1040" i="1" s="1"/>
  <c r="F1039" i="1" s="1"/>
  <c r="F1038" i="1" s="1"/>
  <c r="F1037" i="1" s="1"/>
  <c r="F1036" i="1" s="1"/>
  <c r="F1035" i="1" s="1"/>
  <c r="F1034" i="1" s="1"/>
  <c r="F1033" i="1" s="1"/>
  <c r="F1032" i="1" s="1"/>
  <c r="F1031" i="1" s="1"/>
  <c r="F1030" i="1" s="1"/>
  <c r="F1029" i="1" s="1"/>
  <c r="F1028" i="1" s="1"/>
  <c r="F1027" i="1" s="1"/>
  <c r="F1026" i="1" s="1"/>
  <c r="F1025" i="1" s="1"/>
  <c r="F1024" i="1" s="1"/>
  <c r="F1023" i="1" s="1"/>
  <c r="F1022" i="1" s="1"/>
  <c r="F1021" i="1" s="1"/>
  <c r="F1020" i="1" s="1"/>
  <c r="F1019" i="1" s="1"/>
  <c r="F1018" i="1" s="1"/>
  <c r="F1017" i="1" s="1"/>
  <c r="F1016" i="1" s="1"/>
  <c r="F1015" i="1" s="1"/>
  <c r="F1014" i="1" s="1"/>
  <c r="F1013" i="1" s="1"/>
  <c r="F1012" i="1" s="1"/>
  <c r="F1011" i="1" s="1"/>
  <c r="F1010" i="1" s="1"/>
  <c r="F1009" i="1" s="1"/>
  <c r="F1008" i="1" s="1"/>
  <c r="F1007" i="1" s="1"/>
  <c r="F1006" i="1" s="1"/>
  <c r="F1005" i="1" s="1"/>
  <c r="F1004" i="1" s="1"/>
  <c r="F1003" i="1" s="1"/>
  <c r="F1002" i="1" s="1"/>
  <c r="F1001" i="1" s="1"/>
  <c r="F1000" i="1" s="1"/>
  <c r="F999" i="1" s="1"/>
  <c r="F998" i="1" s="1"/>
  <c r="F997" i="1" s="1"/>
  <c r="F996" i="1" s="1"/>
  <c r="F995" i="1" s="1"/>
  <c r="F994" i="1" s="1"/>
  <c r="F993" i="1" s="1"/>
  <c r="F992" i="1" s="1"/>
  <c r="F991" i="1" s="1"/>
  <c r="F990" i="1" s="1"/>
  <c r="F989" i="1" s="1"/>
  <c r="F988" i="1" s="1"/>
  <c r="F987" i="1" s="1"/>
  <c r="F986" i="1" s="1"/>
  <c r="F985" i="1" s="1"/>
  <c r="F984" i="1" s="1"/>
  <c r="F983" i="1" s="1"/>
  <c r="F982" i="1" s="1"/>
  <c r="F981" i="1" s="1"/>
  <c r="F980" i="1" s="1"/>
  <c r="F979" i="1" s="1"/>
  <c r="F978" i="1" s="1"/>
  <c r="F977" i="1" s="1"/>
  <c r="F976" i="1" s="1"/>
  <c r="F975" i="1" s="1"/>
  <c r="F974" i="1" s="1"/>
  <c r="F973" i="1" s="1"/>
  <c r="F972" i="1" s="1"/>
  <c r="F971" i="1" s="1"/>
  <c r="F970" i="1" s="1"/>
  <c r="F969" i="1" s="1"/>
  <c r="F968" i="1" s="1"/>
  <c r="F967" i="1" s="1"/>
  <c r="F966" i="1" s="1"/>
  <c r="F965" i="1" s="1"/>
  <c r="F964" i="1" s="1"/>
  <c r="F963" i="1" s="1"/>
  <c r="F962" i="1" s="1"/>
  <c r="F961" i="1" s="1"/>
  <c r="F960" i="1" s="1"/>
  <c r="F959" i="1" s="1"/>
  <c r="F958" i="1" s="1"/>
  <c r="F957" i="1" s="1"/>
  <c r="F956" i="1" s="1"/>
  <c r="F955" i="1" s="1"/>
  <c r="F954" i="1" s="1"/>
  <c r="F953" i="1" s="1"/>
  <c r="F952" i="1" s="1"/>
  <c r="F951" i="1" s="1"/>
  <c r="F950" i="1" s="1"/>
  <c r="F949" i="1" s="1"/>
  <c r="F948" i="1" s="1"/>
  <c r="F947" i="1" s="1"/>
  <c r="F946" i="1" s="1"/>
  <c r="F945" i="1" s="1"/>
  <c r="F944" i="1" s="1"/>
  <c r="F943" i="1" s="1"/>
  <c r="F942" i="1" s="1"/>
  <c r="F941" i="1" s="1"/>
  <c r="F940" i="1" s="1"/>
  <c r="F939" i="1" s="1"/>
  <c r="F938" i="1" s="1"/>
  <c r="F937" i="1" s="1"/>
  <c r="F936" i="1" s="1"/>
  <c r="F935" i="1" s="1"/>
  <c r="F934" i="1" s="1"/>
  <c r="F933" i="1" s="1"/>
  <c r="F932" i="1" s="1"/>
  <c r="F931" i="1" s="1"/>
  <c r="F930" i="1" s="1"/>
  <c r="F929" i="1" s="1"/>
  <c r="F928" i="1" s="1"/>
  <c r="F927" i="1" s="1"/>
  <c r="F926" i="1" s="1"/>
  <c r="F925" i="1" s="1"/>
  <c r="F924" i="1" s="1"/>
  <c r="F923" i="1" s="1"/>
  <c r="F922" i="1" s="1"/>
  <c r="F921" i="1" s="1"/>
  <c r="F920" i="1" s="1"/>
  <c r="F919" i="1" s="1"/>
  <c r="F918" i="1" s="1"/>
  <c r="F917" i="1" s="1"/>
  <c r="F916" i="1" s="1"/>
  <c r="F915" i="1" s="1"/>
  <c r="F914" i="1" s="1"/>
  <c r="F913" i="1" s="1"/>
  <c r="F912" i="1" s="1"/>
  <c r="F911" i="1" s="1"/>
  <c r="F910" i="1" s="1"/>
  <c r="F909" i="1" s="1"/>
  <c r="F908" i="1" s="1"/>
  <c r="F907" i="1" s="1"/>
  <c r="F906" i="1" s="1"/>
  <c r="F905" i="1" s="1"/>
  <c r="F904" i="1" s="1"/>
  <c r="F903" i="1" s="1"/>
  <c r="F902" i="1" s="1"/>
  <c r="F901" i="1" s="1"/>
  <c r="F900" i="1" s="1"/>
  <c r="F899" i="1" s="1"/>
  <c r="F898" i="1" s="1"/>
  <c r="F897" i="1" s="1"/>
  <c r="F896" i="1" s="1"/>
  <c r="F895" i="1" s="1"/>
  <c r="F894" i="1" s="1"/>
  <c r="F893" i="1" s="1"/>
  <c r="F892" i="1" s="1"/>
  <c r="F891" i="1" s="1"/>
  <c r="F890" i="1" s="1"/>
  <c r="F889" i="1" s="1"/>
  <c r="F888" i="1" s="1"/>
  <c r="F887" i="1" s="1"/>
  <c r="F886" i="1" s="1"/>
  <c r="F885" i="1" s="1"/>
  <c r="F884" i="1" s="1"/>
  <c r="F883" i="1" s="1"/>
  <c r="F882" i="1" s="1"/>
  <c r="F881" i="1" s="1"/>
  <c r="F880" i="1" s="1"/>
  <c r="F879" i="1" s="1"/>
  <c r="F878" i="1" s="1"/>
  <c r="F877" i="1" s="1"/>
  <c r="F876" i="1" s="1"/>
  <c r="F875" i="1" s="1"/>
  <c r="F874" i="1" s="1"/>
  <c r="F873" i="1" s="1"/>
  <c r="F872" i="1" s="1"/>
  <c r="F871" i="1" s="1"/>
  <c r="F870" i="1" s="1"/>
  <c r="F869" i="1" s="1"/>
  <c r="F868" i="1" s="1"/>
  <c r="F867" i="1" s="1"/>
  <c r="F866" i="1" s="1"/>
  <c r="F865" i="1" s="1"/>
  <c r="F864" i="1" s="1"/>
  <c r="F863" i="1" s="1"/>
  <c r="F862" i="1" s="1"/>
  <c r="F861" i="1" s="1"/>
  <c r="F860" i="1" s="1"/>
  <c r="F859" i="1" s="1"/>
  <c r="F858" i="1" s="1"/>
  <c r="F857" i="1" s="1"/>
  <c r="F856" i="1" s="1"/>
  <c r="F855" i="1" s="1"/>
  <c r="F854" i="1" s="1"/>
  <c r="F853" i="1" s="1"/>
  <c r="F852" i="1" s="1"/>
  <c r="F851" i="1" s="1"/>
  <c r="F850" i="1" s="1"/>
  <c r="F849" i="1" s="1"/>
  <c r="F848" i="1" s="1"/>
  <c r="F847" i="1" s="1"/>
  <c r="F846" i="1" s="1"/>
  <c r="F845" i="1" s="1"/>
  <c r="F844" i="1" s="1"/>
  <c r="F843" i="1" s="1"/>
  <c r="F842" i="1" s="1"/>
  <c r="F841" i="1" s="1"/>
  <c r="F840" i="1" s="1"/>
  <c r="F839" i="1" s="1"/>
  <c r="F838" i="1" s="1"/>
  <c r="F837" i="1" s="1"/>
  <c r="F836" i="1" s="1"/>
  <c r="F835" i="1" s="1"/>
  <c r="F834" i="1" s="1"/>
  <c r="F833" i="1" s="1"/>
  <c r="F832" i="1" s="1"/>
  <c r="F831" i="1" s="1"/>
  <c r="F830" i="1" s="1"/>
  <c r="F829" i="1" s="1"/>
  <c r="F828" i="1" s="1"/>
  <c r="F827" i="1" s="1"/>
  <c r="F826" i="1" s="1"/>
  <c r="F825" i="1" s="1"/>
  <c r="F824" i="1" s="1"/>
  <c r="F823" i="1" s="1"/>
  <c r="F822" i="1" s="1"/>
  <c r="F821" i="1" s="1"/>
  <c r="F820" i="1" s="1"/>
  <c r="F819" i="1" s="1"/>
  <c r="F818" i="1" s="1"/>
  <c r="F817" i="1" s="1"/>
  <c r="F816" i="1" s="1"/>
  <c r="F815" i="1" s="1"/>
  <c r="F814" i="1" s="1"/>
  <c r="F813" i="1" s="1"/>
  <c r="F812" i="1" s="1"/>
  <c r="F811" i="1" s="1"/>
  <c r="F810" i="1" s="1"/>
  <c r="F809" i="1" s="1"/>
  <c r="F808" i="1" s="1"/>
  <c r="F807" i="1" s="1"/>
  <c r="F806" i="1" s="1"/>
  <c r="F805" i="1" s="1"/>
  <c r="F804" i="1" s="1"/>
  <c r="F803" i="1" s="1"/>
  <c r="F802" i="1" s="1"/>
  <c r="F801" i="1" s="1"/>
  <c r="F800" i="1" s="1"/>
  <c r="F799" i="1" s="1"/>
  <c r="F798" i="1" s="1"/>
  <c r="F797" i="1" s="1"/>
  <c r="F796" i="1" s="1"/>
  <c r="F795" i="1" s="1"/>
  <c r="F794" i="1" s="1"/>
  <c r="F793" i="1" s="1"/>
  <c r="F792" i="1" s="1"/>
  <c r="F791" i="1" s="1"/>
  <c r="F790" i="1" s="1"/>
  <c r="F789" i="1" s="1"/>
  <c r="F788" i="1" s="1"/>
  <c r="F787" i="1" s="1"/>
  <c r="F786" i="1" s="1"/>
  <c r="F785" i="1" s="1"/>
  <c r="F784" i="1" s="1"/>
  <c r="F783" i="1" s="1"/>
  <c r="F782" i="1" s="1"/>
  <c r="F781" i="1" s="1"/>
  <c r="F780" i="1" s="1"/>
  <c r="F779" i="1" s="1"/>
  <c r="F778" i="1" s="1"/>
  <c r="F777" i="1" s="1"/>
  <c r="F776" i="1" s="1"/>
  <c r="F775" i="1" s="1"/>
  <c r="F774" i="1" s="1"/>
  <c r="F773" i="1" s="1"/>
  <c r="F772" i="1" s="1"/>
  <c r="F771" i="1" s="1"/>
  <c r="F770" i="1" s="1"/>
  <c r="F769" i="1" s="1"/>
  <c r="F768" i="1" s="1"/>
  <c r="F767" i="1" s="1"/>
  <c r="F766" i="1" s="1"/>
  <c r="F765" i="1" s="1"/>
  <c r="F764" i="1" s="1"/>
  <c r="F763" i="1" s="1"/>
  <c r="F762" i="1" s="1"/>
  <c r="F761" i="1" s="1"/>
  <c r="F760" i="1" s="1"/>
  <c r="F759" i="1" s="1"/>
  <c r="F758" i="1" s="1"/>
  <c r="F757" i="1" s="1"/>
  <c r="F756" i="1" s="1"/>
  <c r="F755" i="1" s="1"/>
  <c r="F754" i="1" s="1"/>
  <c r="F753" i="1" s="1"/>
  <c r="F752" i="1" s="1"/>
  <c r="F751" i="1" s="1"/>
  <c r="F750" i="1" s="1"/>
  <c r="F749" i="1" s="1"/>
  <c r="F748" i="1" s="1"/>
  <c r="F747" i="1" s="1"/>
  <c r="F746" i="1" s="1"/>
  <c r="F745" i="1" s="1"/>
  <c r="F744" i="1" s="1"/>
  <c r="F743" i="1" s="1"/>
  <c r="F742" i="1" s="1"/>
  <c r="F741" i="1" s="1"/>
  <c r="F740" i="1" s="1"/>
  <c r="F739" i="1" s="1"/>
  <c r="F738" i="1" s="1"/>
  <c r="F737" i="1" s="1"/>
  <c r="F736" i="1" s="1"/>
  <c r="F735" i="1" s="1"/>
  <c r="F734" i="1" s="1"/>
  <c r="F733" i="1" s="1"/>
  <c r="F732" i="1" s="1"/>
  <c r="F731" i="1" s="1"/>
  <c r="F730" i="1" s="1"/>
  <c r="F729" i="1" s="1"/>
  <c r="F728" i="1" s="1"/>
  <c r="F727" i="1" s="1"/>
  <c r="F726" i="1" s="1"/>
  <c r="F725" i="1" s="1"/>
  <c r="F724" i="1" s="1"/>
  <c r="F723" i="1" s="1"/>
  <c r="F722" i="1" s="1"/>
  <c r="F721" i="1" s="1"/>
  <c r="F720" i="1" s="1"/>
  <c r="F719" i="1" s="1"/>
  <c r="F718" i="1" s="1"/>
  <c r="F717" i="1" s="1"/>
  <c r="F716" i="1" s="1"/>
  <c r="F715" i="1" s="1"/>
  <c r="F714" i="1" s="1"/>
  <c r="F713" i="1" s="1"/>
  <c r="F712" i="1" s="1"/>
  <c r="F711" i="1" s="1"/>
  <c r="F710" i="1" s="1"/>
  <c r="F709" i="1" s="1"/>
  <c r="F708" i="1" s="1"/>
  <c r="F707" i="1" s="1"/>
  <c r="F706" i="1" s="1"/>
  <c r="F705" i="1" s="1"/>
  <c r="F704" i="1" s="1"/>
  <c r="F703" i="1" s="1"/>
  <c r="F702" i="1" s="1"/>
  <c r="F701" i="1" s="1"/>
  <c r="F700" i="1" s="1"/>
  <c r="F699" i="1" s="1"/>
  <c r="F698" i="1" s="1"/>
  <c r="F697" i="1" s="1"/>
  <c r="F696" i="1" s="1"/>
  <c r="F695" i="1" s="1"/>
  <c r="F694" i="1" s="1"/>
  <c r="F693" i="1" s="1"/>
  <c r="F692" i="1" s="1"/>
  <c r="F691" i="1" s="1"/>
  <c r="F690" i="1" s="1"/>
  <c r="F689" i="1" s="1"/>
  <c r="F688" i="1" s="1"/>
  <c r="F687" i="1" s="1"/>
  <c r="F686" i="1" s="1"/>
  <c r="F685" i="1" s="1"/>
  <c r="F684" i="1" s="1"/>
  <c r="F683" i="1" s="1"/>
  <c r="F682" i="1" s="1"/>
  <c r="F681" i="1" s="1"/>
  <c r="F680" i="1" s="1"/>
  <c r="F679" i="1" s="1"/>
  <c r="F678" i="1" s="1"/>
  <c r="F677" i="1" s="1"/>
  <c r="F676" i="1" s="1"/>
  <c r="F675" i="1" s="1"/>
  <c r="F674" i="1" s="1"/>
  <c r="F673" i="1" s="1"/>
  <c r="F672" i="1" s="1"/>
  <c r="F671" i="1" s="1"/>
  <c r="F670" i="1" s="1"/>
  <c r="F669" i="1" s="1"/>
  <c r="F668" i="1" s="1"/>
  <c r="F667" i="1" s="1"/>
  <c r="F666" i="1" s="1"/>
  <c r="F665" i="1" s="1"/>
  <c r="F664" i="1" s="1"/>
  <c r="F663" i="1" s="1"/>
  <c r="F662" i="1" s="1"/>
  <c r="F661" i="1" s="1"/>
  <c r="F660" i="1" s="1"/>
  <c r="F659" i="1" s="1"/>
  <c r="F658" i="1" s="1"/>
  <c r="F657" i="1" s="1"/>
  <c r="F656" i="1" s="1"/>
  <c r="F655" i="1" s="1"/>
  <c r="F654" i="1" s="1"/>
  <c r="F653" i="1" s="1"/>
  <c r="F652" i="1" s="1"/>
  <c r="F651" i="1" s="1"/>
  <c r="F650" i="1" s="1"/>
  <c r="F649" i="1" s="1"/>
  <c r="F648" i="1" s="1"/>
  <c r="F647" i="1" s="1"/>
  <c r="F646" i="1" s="1"/>
  <c r="F645" i="1" s="1"/>
  <c r="F644" i="1" s="1"/>
  <c r="F643" i="1" s="1"/>
  <c r="F642" i="1" s="1"/>
  <c r="F641" i="1" s="1"/>
  <c r="F640" i="1" s="1"/>
  <c r="F639" i="1" s="1"/>
  <c r="F638" i="1" s="1"/>
  <c r="F637" i="1" s="1"/>
  <c r="F636" i="1" s="1"/>
  <c r="F635" i="1" s="1"/>
  <c r="F634" i="1" s="1"/>
  <c r="F633" i="1" s="1"/>
  <c r="F632" i="1" s="1"/>
  <c r="F631" i="1" s="1"/>
  <c r="F630" i="1" s="1"/>
  <c r="F629" i="1" s="1"/>
  <c r="F628" i="1" s="1"/>
  <c r="F627" i="1" s="1"/>
  <c r="F626" i="1" s="1"/>
  <c r="F625" i="1" s="1"/>
  <c r="F624" i="1" s="1"/>
  <c r="F623" i="1" s="1"/>
  <c r="F622" i="1" s="1"/>
  <c r="F621" i="1" s="1"/>
  <c r="F620" i="1" s="1"/>
  <c r="F619" i="1" s="1"/>
  <c r="F618" i="1" s="1"/>
  <c r="F617" i="1" s="1"/>
  <c r="F616" i="1" s="1"/>
  <c r="F615" i="1" s="1"/>
  <c r="F614" i="1" s="1"/>
  <c r="F613" i="1" s="1"/>
  <c r="F612" i="1" s="1"/>
  <c r="F611" i="1" s="1"/>
  <c r="F610" i="1" s="1"/>
  <c r="F609" i="1" s="1"/>
  <c r="F608" i="1" s="1"/>
  <c r="F607" i="1" s="1"/>
  <c r="F606" i="1" s="1"/>
  <c r="F605" i="1" s="1"/>
  <c r="F604" i="1" s="1"/>
  <c r="F603" i="1" s="1"/>
  <c r="F602" i="1" s="1"/>
  <c r="F601" i="1" s="1"/>
  <c r="F600" i="1" s="1"/>
  <c r="F599" i="1" s="1"/>
  <c r="F598" i="1" s="1"/>
  <c r="F597" i="1" s="1"/>
  <c r="F596" i="1" s="1"/>
  <c r="F595" i="1" s="1"/>
  <c r="F594" i="1" s="1"/>
  <c r="F593" i="1" s="1"/>
  <c r="F592" i="1" s="1"/>
  <c r="F591" i="1" s="1"/>
  <c r="F590" i="1" s="1"/>
  <c r="F589" i="1" s="1"/>
  <c r="F588" i="1" s="1"/>
  <c r="F587" i="1" s="1"/>
  <c r="F586" i="1" s="1"/>
  <c r="F585" i="1" s="1"/>
  <c r="F584" i="1" s="1"/>
  <c r="F583" i="1" s="1"/>
  <c r="F582" i="1" s="1"/>
  <c r="F581" i="1" s="1"/>
  <c r="F580" i="1" s="1"/>
  <c r="F579" i="1" s="1"/>
  <c r="F578" i="1" s="1"/>
  <c r="F577" i="1" s="1"/>
  <c r="F576" i="1" s="1"/>
  <c r="F575" i="1" s="1"/>
  <c r="F574" i="1" s="1"/>
  <c r="F573" i="1" s="1"/>
  <c r="F572" i="1" s="1"/>
  <c r="F571" i="1" s="1"/>
  <c r="F570" i="1" s="1"/>
  <c r="F569" i="1" s="1"/>
  <c r="F568" i="1" s="1"/>
  <c r="F567" i="1" s="1"/>
  <c r="F566" i="1" s="1"/>
  <c r="F565" i="1" s="1"/>
  <c r="F564" i="1" s="1"/>
  <c r="F563" i="1" s="1"/>
  <c r="F562" i="1" s="1"/>
  <c r="F561" i="1" s="1"/>
  <c r="F560" i="1" s="1"/>
  <c r="F559" i="1" s="1"/>
  <c r="F558" i="1" s="1"/>
  <c r="F557" i="1" s="1"/>
  <c r="F556" i="1" s="1"/>
  <c r="F555" i="1" s="1"/>
  <c r="F554" i="1" s="1"/>
  <c r="F553" i="1" s="1"/>
  <c r="F552" i="1" s="1"/>
  <c r="F551" i="1" s="1"/>
  <c r="F550" i="1" s="1"/>
  <c r="F549" i="1" s="1"/>
  <c r="F548" i="1" s="1"/>
  <c r="F547" i="1" s="1"/>
  <c r="F546" i="1" s="1"/>
  <c r="F545" i="1" s="1"/>
  <c r="F544" i="1" s="1"/>
  <c r="F543" i="1" s="1"/>
  <c r="F542" i="1" s="1"/>
  <c r="F541" i="1" s="1"/>
  <c r="F540" i="1" s="1"/>
  <c r="F539" i="1" s="1"/>
  <c r="F538" i="1" s="1"/>
  <c r="F537" i="1" s="1"/>
  <c r="F536" i="1" s="1"/>
  <c r="F535" i="1" s="1"/>
  <c r="F534" i="1" s="1"/>
  <c r="F533" i="1" s="1"/>
  <c r="F532" i="1" s="1"/>
  <c r="F531" i="1" s="1"/>
  <c r="F530" i="1" s="1"/>
  <c r="F529" i="1" s="1"/>
  <c r="F528" i="1" s="1"/>
  <c r="F527" i="1" s="1"/>
  <c r="F526" i="1" s="1"/>
  <c r="F525" i="1" s="1"/>
  <c r="F524" i="1" s="1"/>
  <c r="F523" i="1" s="1"/>
  <c r="F522" i="1" s="1"/>
  <c r="F521" i="1" s="1"/>
  <c r="F520" i="1" s="1"/>
  <c r="F519" i="1" s="1"/>
  <c r="F518" i="1" s="1"/>
  <c r="F517" i="1" s="1"/>
  <c r="F516" i="1" s="1"/>
  <c r="F515" i="1" s="1"/>
  <c r="F514" i="1" s="1"/>
  <c r="F513" i="1" s="1"/>
  <c r="F512" i="1" s="1"/>
  <c r="F511" i="1" s="1"/>
  <c r="F510" i="1" s="1"/>
  <c r="F509" i="1" s="1"/>
  <c r="F508" i="1" s="1"/>
  <c r="F507" i="1" s="1"/>
  <c r="F506" i="1" s="1"/>
  <c r="F505" i="1" s="1"/>
  <c r="F504" i="1" s="1"/>
  <c r="F503" i="1" s="1"/>
  <c r="F502" i="1" s="1"/>
  <c r="F501" i="1" s="1"/>
  <c r="F500" i="1" s="1"/>
  <c r="F499" i="1" s="1"/>
  <c r="F498" i="1" s="1"/>
  <c r="F497" i="1" s="1"/>
  <c r="F496" i="1" s="1"/>
  <c r="F495" i="1" s="1"/>
  <c r="F494" i="1" s="1"/>
  <c r="F493" i="1" s="1"/>
  <c r="F492" i="1" s="1"/>
  <c r="F491" i="1" s="1"/>
  <c r="F490" i="1" s="1"/>
  <c r="F489" i="1" s="1"/>
  <c r="F488" i="1" s="1"/>
  <c r="F487" i="1" s="1"/>
  <c r="F486" i="1" s="1"/>
  <c r="F485" i="1" s="1"/>
  <c r="F484" i="1" s="1"/>
  <c r="F483" i="1" s="1"/>
  <c r="F482" i="1" s="1"/>
  <c r="F481" i="1" s="1"/>
  <c r="F480" i="1" s="1"/>
  <c r="F479" i="1" s="1"/>
  <c r="F478" i="1" s="1"/>
  <c r="F477" i="1" s="1"/>
  <c r="F476" i="1" s="1"/>
  <c r="F475" i="1" s="1"/>
  <c r="F474" i="1" s="1"/>
  <c r="F473" i="1" s="1"/>
  <c r="F472" i="1" s="1"/>
  <c r="F471" i="1" s="1"/>
  <c r="F470" i="1" s="1"/>
  <c r="F469" i="1" s="1"/>
  <c r="F468" i="1" s="1"/>
  <c r="F467" i="1" s="1"/>
  <c r="F466" i="1" s="1"/>
  <c r="F465" i="1" s="1"/>
  <c r="F464" i="1" s="1"/>
  <c r="F463" i="1" s="1"/>
  <c r="F462" i="1" s="1"/>
  <c r="F461" i="1" s="1"/>
  <c r="F460" i="1" s="1"/>
  <c r="F459" i="1" s="1"/>
  <c r="F458" i="1" s="1"/>
  <c r="F457" i="1" s="1"/>
  <c r="F456" i="1" s="1"/>
  <c r="F455" i="1" s="1"/>
  <c r="F454" i="1" s="1"/>
  <c r="F453" i="1" s="1"/>
  <c r="F452" i="1" s="1"/>
  <c r="F451" i="1" s="1"/>
  <c r="F450" i="1" s="1"/>
  <c r="F449" i="1" s="1"/>
  <c r="F448" i="1" s="1"/>
  <c r="F447" i="1" s="1"/>
  <c r="F446" i="1" s="1"/>
  <c r="F445" i="1" s="1"/>
  <c r="F444" i="1" s="1"/>
  <c r="F443" i="1" s="1"/>
  <c r="F442" i="1" s="1"/>
  <c r="F441" i="1" s="1"/>
  <c r="F440" i="1" s="1"/>
  <c r="F439" i="1" s="1"/>
  <c r="F438" i="1" s="1"/>
  <c r="F437" i="1" s="1"/>
  <c r="F436" i="1" s="1"/>
  <c r="F435" i="1" s="1"/>
  <c r="F434" i="1" s="1"/>
  <c r="F433" i="1" s="1"/>
  <c r="F432" i="1" s="1"/>
  <c r="F431" i="1" s="1"/>
  <c r="F430" i="1" s="1"/>
  <c r="F429" i="1" s="1"/>
  <c r="F428" i="1" s="1"/>
  <c r="F427" i="1" s="1"/>
  <c r="F426" i="1" s="1"/>
  <c r="F425" i="1" s="1"/>
  <c r="F424" i="1" s="1"/>
  <c r="F423" i="1" s="1"/>
  <c r="F422" i="1" s="1"/>
  <c r="F421" i="1" s="1"/>
  <c r="F420" i="1" s="1"/>
  <c r="F419" i="1" s="1"/>
  <c r="F418" i="1" s="1"/>
  <c r="F417" i="1" s="1"/>
  <c r="F416" i="1" s="1"/>
  <c r="F415" i="1" s="1"/>
  <c r="F414" i="1" s="1"/>
  <c r="F413" i="1" s="1"/>
  <c r="F412" i="1" s="1"/>
  <c r="F411" i="1" s="1"/>
  <c r="F410" i="1" s="1"/>
  <c r="F409" i="1" s="1"/>
  <c r="F408" i="1" s="1"/>
  <c r="F407" i="1" s="1"/>
  <c r="F406" i="1" s="1"/>
  <c r="F405" i="1" s="1"/>
  <c r="F404" i="1" s="1"/>
  <c r="F403" i="1" s="1"/>
  <c r="F402" i="1" s="1"/>
  <c r="F401" i="1" s="1"/>
  <c r="F400" i="1" s="1"/>
  <c r="F399" i="1" s="1"/>
  <c r="F398" i="1" s="1"/>
  <c r="F397" i="1" s="1"/>
  <c r="F396" i="1" s="1"/>
  <c r="F395" i="1" s="1"/>
  <c r="F394" i="1" s="1"/>
  <c r="F393" i="1" s="1"/>
  <c r="F392" i="1" s="1"/>
  <c r="F391" i="1" s="1"/>
  <c r="F390" i="1" s="1"/>
  <c r="F389" i="1" s="1"/>
  <c r="F388" i="1" s="1"/>
  <c r="F387" i="1" s="1"/>
  <c r="F386" i="1" s="1"/>
  <c r="F385" i="1" s="1"/>
  <c r="F384" i="1" s="1"/>
  <c r="F383" i="1" s="1"/>
  <c r="F382" i="1" s="1"/>
  <c r="F381" i="1" s="1"/>
  <c r="F380" i="1" s="1"/>
  <c r="F379" i="1" s="1"/>
  <c r="F378" i="1" s="1"/>
  <c r="F377" i="1" s="1"/>
  <c r="F376" i="1" s="1"/>
  <c r="F375" i="1" s="1"/>
  <c r="F374" i="1" s="1"/>
  <c r="F373" i="1" s="1"/>
  <c r="F372" i="1" s="1"/>
  <c r="F371" i="1" s="1"/>
  <c r="F370" i="1" s="1"/>
  <c r="F369" i="1" s="1"/>
  <c r="F368" i="1" s="1"/>
  <c r="F367" i="1" s="1"/>
  <c r="F366" i="1" s="1"/>
  <c r="F365" i="1" s="1"/>
  <c r="F364" i="1" s="1"/>
  <c r="F363" i="1" s="1"/>
  <c r="F362" i="1" s="1"/>
  <c r="F361" i="1" s="1"/>
  <c r="F360" i="1" s="1"/>
  <c r="F359" i="1" s="1"/>
  <c r="F358" i="1" s="1"/>
  <c r="F357" i="1" s="1"/>
  <c r="F356" i="1" s="1"/>
  <c r="F355" i="1" s="1"/>
  <c r="F354" i="1" s="1"/>
  <c r="F353" i="1" s="1"/>
  <c r="F352" i="1" s="1"/>
  <c r="F351" i="1" s="1"/>
  <c r="F350" i="1" s="1"/>
  <c r="F349" i="1" s="1"/>
  <c r="F348" i="1" s="1"/>
  <c r="F347" i="1" s="1"/>
  <c r="F346" i="1" s="1"/>
  <c r="F345" i="1" s="1"/>
  <c r="F344" i="1" s="1"/>
  <c r="F343" i="1" s="1"/>
  <c r="F342" i="1" s="1"/>
  <c r="F341" i="1" s="1"/>
  <c r="F340" i="1" s="1"/>
  <c r="F339" i="1" s="1"/>
  <c r="F338" i="1" s="1"/>
  <c r="F337" i="1" s="1"/>
  <c r="F336" i="1" s="1"/>
  <c r="F335" i="1" s="1"/>
  <c r="F334" i="1" s="1"/>
  <c r="F333" i="1" s="1"/>
  <c r="F332" i="1" s="1"/>
  <c r="F331" i="1" s="1"/>
  <c r="F330" i="1" s="1"/>
  <c r="F329" i="1" s="1"/>
  <c r="F328" i="1" s="1"/>
  <c r="F327" i="1" s="1"/>
  <c r="F326" i="1" s="1"/>
  <c r="F325" i="1" s="1"/>
  <c r="F324" i="1" s="1"/>
  <c r="F323" i="1" s="1"/>
  <c r="F322" i="1" s="1"/>
  <c r="F321" i="1" s="1"/>
  <c r="F320" i="1" s="1"/>
  <c r="F319" i="1" s="1"/>
  <c r="F318" i="1" s="1"/>
  <c r="F317" i="1" s="1"/>
  <c r="F316" i="1" s="1"/>
  <c r="F315" i="1" s="1"/>
  <c r="F314" i="1" s="1"/>
  <c r="F313" i="1" s="1"/>
  <c r="F312" i="1" s="1"/>
  <c r="F311" i="1" s="1"/>
  <c r="F310" i="1" s="1"/>
  <c r="F309" i="1" s="1"/>
  <c r="F308" i="1" s="1"/>
  <c r="F307" i="1" s="1"/>
  <c r="F306" i="1" s="1"/>
  <c r="F305" i="1" s="1"/>
  <c r="F304" i="1" s="1"/>
  <c r="F303" i="1" s="1"/>
  <c r="F302" i="1" s="1"/>
  <c r="F301" i="1" s="1"/>
  <c r="F300" i="1" s="1"/>
  <c r="F299" i="1" s="1"/>
  <c r="F298" i="1" s="1"/>
  <c r="F297" i="1" s="1"/>
  <c r="F296" i="1" s="1"/>
  <c r="F295" i="1" s="1"/>
  <c r="F294" i="1" s="1"/>
  <c r="F293" i="1" s="1"/>
  <c r="F292" i="1" s="1"/>
  <c r="F291" i="1" s="1"/>
  <c r="F290" i="1" s="1"/>
  <c r="F289" i="1" s="1"/>
  <c r="F288" i="1" s="1"/>
  <c r="F287" i="1" s="1"/>
  <c r="F286" i="1" s="1"/>
  <c r="F285" i="1" s="1"/>
  <c r="F284" i="1" s="1"/>
  <c r="F283" i="1" s="1"/>
  <c r="F282" i="1" s="1"/>
  <c r="F281" i="1" s="1"/>
  <c r="F280" i="1" s="1"/>
  <c r="F279" i="1" s="1"/>
  <c r="F278" i="1" s="1"/>
  <c r="F277" i="1" s="1"/>
  <c r="F276" i="1" s="1"/>
  <c r="F275" i="1" s="1"/>
  <c r="F274" i="1" s="1"/>
  <c r="F273" i="1" s="1"/>
  <c r="F272" i="1" s="1"/>
  <c r="F271" i="1" s="1"/>
  <c r="F270" i="1" s="1"/>
  <c r="F269" i="1" s="1"/>
  <c r="F268" i="1" s="1"/>
  <c r="F267" i="1" s="1"/>
  <c r="F266" i="1" s="1"/>
  <c r="F265" i="1" s="1"/>
  <c r="F264" i="1" s="1"/>
  <c r="F263" i="1" s="1"/>
  <c r="F262" i="1" s="1"/>
  <c r="F261" i="1" s="1"/>
  <c r="F260" i="1" s="1"/>
  <c r="F259" i="1" s="1"/>
  <c r="F258" i="1" s="1"/>
  <c r="F257" i="1" s="1"/>
  <c r="F256" i="1" s="1"/>
  <c r="F255" i="1" s="1"/>
  <c r="F254" i="1" s="1"/>
  <c r="F253" i="1" s="1"/>
  <c r="F252" i="1" s="1"/>
  <c r="F251" i="1" s="1"/>
  <c r="F250" i="1" s="1"/>
  <c r="F249" i="1" s="1"/>
  <c r="F248" i="1" s="1"/>
  <c r="F247" i="1" s="1"/>
  <c r="F246" i="1" s="1"/>
  <c r="F245" i="1" s="1"/>
  <c r="F244" i="1" s="1"/>
  <c r="F243" i="1" s="1"/>
  <c r="F242" i="1" s="1"/>
  <c r="F241" i="1" s="1"/>
  <c r="F240" i="1" s="1"/>
  <c r="F239" i="1" s="1"/>
  <c r="F238" i="1" s="1"/>
  <c r="F237" i="1" s="1"/>
  <c r="F236" i="1" s="1"/>
  <c r="F235" i="1" s="1"/>
  <c r="F234" i="1" s="1"/>
  <c r="F233" i="1" s="1"/>
  <c r="F232" i="1" s="1"/>
  <c r="F231" i="1" s="1"/>
  <c r="F230" i="1" s="1"/>
  <c r="F229" i="1" s="1"/>
  <c r="F228" i="1" s="1"/>
  <c r="F227" i="1" s="1"/>
  <c r="F226" i="1" s="1"/>
  <c r="F225" i="1" s="1"/>
  <c r="F224" i="1" s="1"/>
  <c r="F223" i="1" s="1"/>
  <c r="F222" i="1" s="1"/>
  <c r="F221" i="1" s="1"/>
  <c r="F220" i="1" s="1"/>
  <c r="F219" i="1" s="1"/>
  <c r="F218" i="1" s="1"/>
  <c r="F217" i="1" s="1"/>
  <c r="F216" i="1" s="1"/>
  <c r="F215" i="1" s="1"/>
  <c r="F214" i="1" s="1"/>
  <c r="F213" i="1" s="1"/>
  <c r="F212" i="1" s="1"/>
  <c r="F211" i="1" s="1"/>
  <c r="F210" i="1" s="1"/>
  <c r="F209" i="1" s="1"/>
  <c r="F208" i="1" s="1"/>
  <c r="F207" i="1" s="1"/>
  <c r="F206" i="1" s="1"/>
  <c r="F205" i="1" s="1"/>
  <c r="F204" i="1" s="1"/>
  <c r="F203" i="1" s="1"/>
  <c r="F202" i="1" s="1"/>
  <c r="F201" i="1" s="1"/>
  <c r="F200" i="1" s="1"/>
  <c r="F199" i="1" s="1"/>
  <c r="F198" i="1" s="1"/>
  <c r="F197" i="1" s="1"/>
  <c r="F196" i="1" s="1"/>
  <c r="F195" i="1" s="1"/>
  <c r="F194" i="1" s="1"/>
  <c r="F193" i="1" s="1"/>
  <c r="F192" i="1" s="1"/>
  <c r="F191" i="1" s="1"/>
  <c r="F190" i="1" s="1"/>
  <c r="F189" i="1" s="1"/>
  <c r="F188" i="1" s="1"/>
  <c r="F187" i="1" s="1"/>
  <c r="F186" i="1" s="1"/>
  <c r="F185" i="1" s="1"/>
  <c r="F184" i="1" s="1"/>
  <c r="F183" i="1" s="1"/>
  <c r="F182" i="1" s="1"/>
  <c r="F181" i="1" s="1"/>
  <c r="F180" i="1" s="1"/>
  <c r="F179" i="1" s="1"/>
  <c r="F178" i="1" s="1"/>
  <c r="F177" i="1" s="1"/>
  <c r="F176" i="1" s="1"/>
  <c r="F175" i="1" s="1"/>
  <c r="F174" i="1" s="1"/>
  <c r="F173" i="1" s="1"/>
  <c r="F172" i="1" s="1"/>
  <c r="F171" i="1" s="1"/>
  <c r="F170" i="1" s="1"/>
  <c r="F169" i="1" s="1"/>
  <c r="F168" i="1" s="1"/>
  <c r="F167" i="1" s="1"/>
  <c r="F166" i="1" s="1"/>
  <c r="F165" i="1" s="1"/>
  <c r="F164" i="1" s="1"/>
  <c r="F163" i="1" s="1"/>
  <c r="F162" i="1" s="1"/>
  <c r="F161" i="1" s="1"/>
  <c r="F160" i="1" s="1"/>
  <c r="F159" i="1" s="1"/>
  <c r="F158" i="1" s="1"/>
  <c r="F157" i="1" s="1"/>
  <c r="F156" i="1" s="1"/>
  <c r="F155" i="1" s="1"/>
  <c r="F154" i="1" s="1"/>
  <c r="F153" i="1" s="1"/>
  <c r="F152" i="1" s="1"/>
  <c r="F151" i="1" s="1"/>
  <c r="F150" i="1" s="1"/>
  <c r="F149" i="1" s="1"/>
  <c r="F148" i="1" s="1"/>
  <c r="F147" i="1" s="1"/>
  <c r="F146" i="1" s="1"/>
  <c r="F145" i="1" s="1"/>
  <c r="F144" i="1" s="1"/>
  <c r="F143" i="1" s="1"/>
  <c r="F142" i="1" s="1"/>
  <c r="F141" i="1" s="1"/>
  <c r="F140" i="1" s="1"/>
  <c r="F139" i="1" s="1"/>
  <c r="F138" i="1" s="1"/>
  <c r="F137" i="1" s="1"/>
  <c r="F136" i="1" s="1"/>
  <c r="F135" i="1" s="1"/>
  <c r="F134" i="1" s="1"/>
  <c r="F133" i="1" s="1"/>
  <c r="F132" i="1" s="1"/>
  <c r="F131" i="1" s="1"/>
  <c r="F130" i="1" s="1"/>
  <c r="F129" i="1" s="1"/>
  <c r="F128" i="1" s="1"/>
  <c r="F127" i="1" s="1"/>
  <c r="F126" i="1" s="1"/>
  <c r="F125" i="1" s="1"/>
  <c r="F124" i="1" s="1"/>
  <c r="F123" i="1" s="1"/>
  <c r="F122" i="1" s="1"/>
  <c r="F121" i="1" s="1"/>
  <c r="F120" i="1" s="1"/>
  <c r="F119" i="1" s="1"/>
  <c r="F118" i="1" s="1"/>
  <c r="F117" i="1" s="1"/>
  <c r="F116" i="1" s="1"/>
  <c r="F115" i="1" s="1"/>
  <c r="F114" i="1" s="1"/>
  <c r="F113" i="1" s="1"/>
  <c r="F112" i="1" s="1"/>
  <c r="F111" i="1" s="1"/>
  <c r="F110" i="1" s="1"/>
  <c r="F109" i="1" s="1"/>
  <c r="F108" i="1" s="1"/>
  <c r="F107" i="1" s="1"/>
  <c r="F106" i="1" s="1"/>
  <c r="F105" i="1" s="1"/>
  <c r="F104" i="1" s="1"/>
  <c r="F103" i="1" s="1"/>
  <c r="F102" i="1" s="1"/>
  <c r="F101" i="1" s="1"/>
  <c r="F100" i="1" s="1"/>
  <c r="F99" i="1" s="1"/>
  <c r="F98" i="1" s="1"/>
  <c r="F97" i="1" s="1"/>
  <c r="F96" i="1" s="1"/>
  <c r="F95" i="1" s="1"/>
  <c r="F94" i="1" s="1"/>
  <c r="F93" i="1" s="1"/>
  <c r="F92" i="1" s="1"/>
  <c r="F91" i="1" s="1"/>
  <c r="F90" i="1" s="1"/>
  <c r="F89" i="1" s="1"/>
  <c r="F88" i="1" s="1"/>
  <c r="F87" i="1" s="1"/>
  <c r="F86" i="1" s="1"/>
  <c r="F85" i="1" s="1"/>
  <c r="F84" i="1" s="1"/>
  <c r="F83" i="1" s="1"/>
  <c r="F82" i="1" s="1"/>
  <c r="F81" i="1" s="1"/>
  <c r="F80" i="1" s="1"/>
  <c r="F79" i="1" s="1"/>
  <c r="F78" i="1" s="1"/>
  <c r="F77" i="1" s="1"/>
  <c r="F76" i="1" s="1"/>
  <c r="F75" i="1" s="1"/>
  <c r="F74" i="1" s="1"/>
  <c r="F73" i="1" s="1"/>
  <c r="F72" i="1" s="1"/>
  <c r="F71" i="1" s="1"/>
  <c r="F70" i="1" s="1"/>
  <c r="F69" i="1" s="1"/>
  <c r="F68" i="1" s="1"/>
  <c r="F67" i="1" s="1"/>
  <c r="F66" i="1" s="1"/>
  <c r="F65" i="1" s="1"/>
  <c r="F64" i="1" s="1"/>
  <c r="F63" i="1" s="1"/>
  <c r="F62" i="1" s="1"/>
  <c r="F61" i="1" s="1"/>
  <c r="F60" i="1" s="1"/>
  <c r="F59" i="1" s="1"/>
  <c r="F58" i="1" s="1"/>
  <c r="F57" i="1" s="1"/>
  <c r="F56" i="1" s="1"/>
  <c r="F55" i="1" s="1"/>
  <c r="F54" i="1" s="1"/>
  <c r="F53" i="1" s="1"/>
  <c r="F52" i="1" s="1"/>
  <c r="F51" i="1" s="1"/>
  <c r="F50" i="1" s="1"/>
  <c r="F49" i="1" s="1"/>
  <c r="F48" i="1" s="1"/>
  <c r="F47" i="1" s="1"/>
  <c r="F46" i="1" s="1"/>
  <c r="F45" i="1" s="1"/>
  <c r="F44" i="1" s="1"/>
  <c r="F43" i="1" s="1"/>
  <c r="F42" i="1" s="1"/>
  <c r="F41" i="1" s="1"/>
  <c r="F40" i="1" s="1"/>
  <c r="F39" i="1" s="1"/>
  <c r="F38" i="1" s="1"/>
  <c r="F37" i="1" s="1"/>
  <c r="F36" i="1" s="1"/>
  <c r="F35" i="1" s="1"/>
  <c r="F34" i="1" s="1"/>
  <c r="F33" i="1" s="1"/>
  <c r="F32" i="1" s="1"/>
  <c r="F31" i="1" s="1"/>
  <c r="F30" i="1" s="1"/>
  <c r="F29" i="1" s="1"/>
  <c r="F28" i="1" s="1"/>
  <c r="F27" i="1" s="1"/>
  <c r="F26" i="1" s="1"/>
  <c r="F25" i="1" s="1"/>
  <c r="F24" i="1" s="1"/>
  <c r="F23" i="1" s="1"/>
  <c r="F22" i="1" s="1"/>
  <c r="F21" i="1" s="1"/>
  <c r="F20" i="1" s="1"/>
  <c r="F19" i="1" s="1"/>
  <c r="F18" i="1" s="1"/>
  <c r="F17" i="1" s="1"/>
  <c r="F16" i="1" s="1"/>
  <c r="F15" i="1" s="1"/>
  <c r="F14" i="1" s="1"/>
  <c r="F13" i="1" s="1"/>
  <c r="F12" i="1" s="1"/>
  <c r="F11" i="1" s="1"/>
  <c r="F10" i="1" s="1"/>
  <c r="F9" i="1" s="1"/>
  <c r="F8" i="1" s="1"/>
  <c r="F7" i="1" s="1"/>
  <c r="F6" i="1" s="1"/>
  <c r="F5" i="1" s="1"/>
  <c r="F4" i="1" s="1"/>
  <c r="F3" i="1" s="1"/>
  <c r="F2" i="1" s="1"/>
  <c r="E2" i="1"/>
  <c r="E3" i="1" l="1"/>
  <c r="E5" i="2" l="1"/>
  <c r="E4" i="1"/>
  <c r="E6" i="2" l="1"/>
  <c r="E7" i="2"/>
  <c r="E5" i="1"/>
  <c r="E6" i="1" l="1"/>
  <c r="E8" i="2" l="1"/>
  <c r="E9" i="2"/>
  <c r="E7" i="1"/>
  <c r="E10" i="2" l="1"/>
  <c r="E8" i="1"/>
  <c r="E9" i="1" l="1"/>
  <c r="E11" i="2" l="1"/>
  <c r="E12" i="2"/>
  <c r="E10" i="1"/>
  <c r="E11" i="1" l="1"/>
  <c r="E13" i="2" l="1"/>
  <c r="E12" i="1"/>
  <c r="E14" i="2" l="1"/>
  <c r="E13" i="1"/>
  <c r="E15" i="2" l="1"/>
  <c r="E14" i="1"/>
  <c r="E16" i="2" l="1"/>
  <c r="E17" i="2"/>
  <c r="E15" i="1"/>
  <c r="E16" i="1" l="1"/>
  <c r="E18" i="2" l="1"/>
  <c r="E17" i="1"/>
  <c r="E19" i="2" l="1"/>
  <c r="E20" i="2"/>
  <c r="E18" i="1"/>
  <c r="E19" i="1" l="1"/>
  <c r="E21" i="2" l="1"/>
  <c r="E20" i="1"/>
  <c r="E22" i="2" l="1"/>
  <c r="E21" i="1"/>
  <c r="E23" i="2" l="1"/>
  <c r="E24" i="2"/>
  <c r="E22" i="1"/>
  <c r="E23" i="1" l="1"/>
  <c r="E25" i="2" l="1"/>
  <c r="E24" i="1"/>
  <c r="E26" i="2" l="1"/>
  <c r="E25" i="1"/>
  <c r="E27" i="2" l="1"/>
  <c r="E26" i="1"/>
  <c r="E28" i="2" l="1"/>
  <c r="E27" i="1"/>
  <c r="E29" i="2" l="1"/>
  <c r="E30" i="2"/>
  <c r="E28" i="1"/>
  <c r="E31" i="2" l="1"/>
  <c r="E29" i="1"/>
  <c r="E30" i="1" l="1"/>
  <c r="E32" i="2" l="1"/>
  <c r="E33" i="2"/>
  <c r="E31" i="1"/>
  <c r="E32" i="1" l="1"/>
  <c r="E34" i="2" l="1"/>
  <c r="E33" i="1"/>
  <c r="E35" i="2" l="1"/>
  <c r="E34" i="1"/>
  <c r="E36" i="2" l="1"/>
  <c r="E35" i="1"/>
  <c r="E37" i="2" l="1"/>
  <c r="E36" i="1"/>
  <c r="E38" i="2" l="1"/>
  <c r="E37" i="1"/>
  <c r="E39" i="2" l="1"/>
  <c r="E38" i="1"/>
  <c r="E40" i="2" l="1"/>
  <c r="E39" i="1"/>
  <c r="E41" i="2" l="1"/>
  <c r="E40" i="1"/>
  <c r="E42" i="2" l="1"/>
  <c r="E43" i="2"/>
  <c r="E41" i="1"/>
  <c r="E44" i="2" l="1"/>
  <c r="E42" i="1"/>
  <c r="E43" i="1" l="1"/>
  <c r="E45" i="2" l="1"/>
  <c r="E44" i="1"/>
  <c r="E46" i="2" l="1"/>
  <c r="E45" i="1"/>
  <c r="E47" i="2" l="1"/>
  <c r="E46" i="1"/>
  <c r="E48" i="2" l="1"/>
  <c r="E49" i="2"/>
  <c r="E47" i="1"/>
  <c r="E48" i="1" l="1"/>
  <c r="E50" i="2" l="1"/>
  <c r="E49" i="1"/>
  <c r="E51" i="2" l="1"/>
  <c r="E50" i="1"/>
  <c r="E52" i="2" l="1"/>
  <c r="E51" i="1"/>
  <c r="E53" i="2" l="1"/>
  <c r="E52" i="1"/>
  <c r="E54" i="2" l="1"/>
  <c r="E53" i="1"/>
  <c r="E55" i="2" l="1"/>
  <c r="E54" i="1"/>
  <c r="E56" i="2" l="1"/>
  <c r="E55" i="1"/>
  <c r="E57" i="2" l="1"/>
  <c r="E56" i="1"/>
  <c r="E58" i="2" l="1"/>
  <c r="E57" i="1"/>
  <c r="E59" i="2" l="1"/>
  <c r="E58" i="1"/>
  <c r="E60" i="2" l="1"/>
  <c r="E59" i="1"/>
  <c r="E61" i="2" l="1"/>
  <c r="E60" i="1"/>
  <c r="E62" i="2" l="1"/>
  <c r="E61" i="1"/>
  <c r="E63" i="2" l="1"/>
  <c r="E64" i="2"/>
  <c r="E62" i="1"/>
  <c r="E63" i="1" l="1"/>
  <c r="E65" i="2" l="1"/>
  <c r="E64" i="1"/>
  <c r="E66" i="2" l="1"/>
  <c r="E65" i="1"/>
  <c r="E67" i="2" l="1"/>
  <c r="E66" i="1"/>
  <c r="E68" i="2" l="1"/>
  <c r="E67" i="1"/>
  <c r="E69" i="2" l="1"/>
  <c r="E68" i="1"/>
  <c r="E70" i="2" l="1"/>
  <c r="E69" i="1"/>
  <c r="E71" i="2" l="1"/>
  <c r="E70" i="1"/>
  <c r="E72" i="2" l="1"/>
  <c r="E71" i="1"/>
  <c r="E73" i="2" l="1"/>
  <c r="E72" i="1"/>
  <c r="E74" i="2" l="1"/>
  <c r="E73" i="1"/>
  <c r="E75" i="2" l="1"/>
  <c r="E74" i="1"/>
  <c r="E76" i="2" l="1"/>
  <c r="E75" i="1"/>
  <c r="E77" i="2" l="1"/>
  <c r="E76" i="1"/>
  <c r="E78" i="2" l="1"/>
  <c r="E77" i="1"/>
  <c r="E79" i="2" l="1"/>
  <c r="E78" i="1"/>
  <c r="E80" i="2" l="1"/>
  <c r="E79" i="1"/>
  <c r="E81" i="2" l="1"/>
  <c r="E82" i="2"/>
  <c r="E80" i="1"/>
  <c r="E81" i="1" l="1"/>
  <c r="E83" i="2" l="1"/>
  <c r="E82" i="1"/>
  <c r="E84" i="2" l="1"/>
  <c r="E83" i="1"/>
  <c r="E85" i="2" l="1"/>
  <c r="E86" i="2"/>
  <c r="E84" i="1"/>
  <c r="E85" i="1" l="1"/>
  <c r="E87" i="2" l="1"/>
  <c r="E86" i="1"/>
  <c r="E88" i="2" l="1"/>
  <c r="E89" i="2"/>
  <c r="E87" i="1"/>
  <c r="E88" i="1" l="1"/>
  <c r="E90" i="2" l="1"/>
  <c r="E91" i="2"/>
  <c r="E89" i="1"/>
  <c r="E90" i="1" l="1"/>
  <c r="E92" i="2" l="1"/>
  <c r="E91" i="1"/>
  <c r="E93" i="2" l="1"/>
  <c r="E92" i="1"/>
  <c r="E94" i="2" l="1"/>
  <c r="E93" i="1"/>
  <c r="E95" i="2" l="1"/>
  <c r="E94" i="1"/>
  <c r="E96" i="2" l="1"/>
  <c r="E95" i="1"/>
  <c r="E97" i="2" l="1"/>
  <c r="E96" i="1"/>
  <c r="E98" i="2" l="1"/>
  <c r="E97" i="1"/>
  <c r="E99" i="2" l="1"/>
  <c r="E98" i="1"/>
  <c r="E100" i="2" l="1"/>
  <c r="E99" i="1"/>
  <c r="E101" i="2" l="1"/>
  <c r="E100" i="1"/>
  <c r="E102" i="2" l="1"/>
  <c r="E101" i="1"/>
  <c r="E103" i="2" l="1"/>
  <c r="E102" i="1"/>
  <c r="E104" i="2" l="1"/>
  <c r="E103" i="1"/>
  <c r="E105" i="2" l="1"/>
  <c r="E104" i="1"/>
  <c r="E106" i="2" l="1"/>
  <c r="E105" i="1"/>
  <c r="E107" i="2" l="1"/>
  <c r="E106" i="1"/>
  <c r="E108" i="2" l="1"/>
  <c r="E107" i="1"/>
  <c r="E109" i="2" l="1"/>
  <c r="E108" i="1"/>
  <c r="E110" i="2" l="1"/>
  <c r="E109" i="1"/>
  <c r="E111" i="2" l="1"/>
  <c r="E112" i="2"/>
  <c r="E110" i="1"/>
  <c r="E111" i="1" l="1"/>
  <c r="E113" i="2" l="1"/>
  <c r="E112" i="1"/>
  <c r="E114" i="2" l="1"/>
  <c r="E113" i="1"/>
  <c r="E115" i="2" l="1"/>
  <c r="E116" i="2"/>
  <c r="E114" i="1"/>
  <c r="E115" i="1" l="1"/>
  <c r="E117" i="2" l="1"/>
  <c r="E116" i="1"/>
  <c r="E118" i="2" l="1"/>
  <c r="E117" i="1"/>
  <c r="E119" i="2" l="1"/>
  <c r="E118" i="1"/>
  <c r="E120" i="2" l="1"/>
  <c r="E119" i="1"/>
  <c r="E121" i="2" l="1"/>
  <c r="E120" i="1"/>
  <c r="E122" i="2" l="1"/>
  <c r="E121" i="1"/>
  <c r="E123" i="2" l="1"/>
  <c r="E122" i="1"/>
  <c r="E124" i="2" l="1"/>
  <c r="E123" i="1"/>
  <c r="E125" i="2" l="1"/>
  <c r="E124" i="1"/>
  <c r="E126" i="2" l="1"/>
  <c r="E125" i="1"/>
  <c r="E127" i="2" l="1"/>
  <c r="E126" i="1"/>
  <c r="E128" i="2" l="1"/>
  <c r="E127" i="1"/>
  <c r="E129" i="2" l="1"/>
  <c r="E128" i="1"/>
  <c r="E130" i="2" l="1"/>
  <c r="E129" i="1"/>
  <c r="E131" i="2" l="1"/>
  <c r="E130" i="1"/>
  <c r="E132" i="2" l="1"/>
  <c r="E131" i="1"/>
  <c r="E133" i="2" l="1"/>
  <c r="E132" i="1"/>
  <c r="E134" i="2" l="1"/>
  <c r="E133" i="1"/>
  <c r="E135" i="2" l="1"/>
  <c r="E134" i="1"/>
  <c r="E136" i="2" l="1"/>
  <c r="E137" i="2"/>
  <c r="E135" i="1"/>
  <c r="E136" i="1" l="1"/>
  <c r="E138" i="2" l="1"/>
  <c r="E137" i="1"/>
  <c r="E139" i="2" l="1"/>
  <c r="E138" i="1"/>
  <c r="E140" i="2" l="1"/>
  <c r="E139" i="1"/>
  <c r="E141" i="2" l="1"/>
  <c r="E140" i="1"/>
  <c r="E142" i="2" l="1"/>
  <c r="E141" i="1"/>
  <c r="E143" i="2" l="1"/>
  <c r="E142" i="1"/>
  <c r="E144" i="2" l="1"/>
  <c r="E145" i="2"/>
  <c r="E143" i="1"/>
  <c r="E144" i="1" l="1"/>
  <c r="E146" i="2" l="1"/>
  <c r="E145" i="1"/>
  <c r="E147" i="2" l="1"/>
  <c r="E146" i="1"/>
  <c r="E148" i="2" l="1"/>
  <c r="E149" i="2"/>
  <c r="E147" i="1"/>
  <c r="E148" i="1" l="1"/>
  <c r="E150" i="2" l="1"/>
  <c r="E149" i="1"/>
  <c r="E151" i="2" l="1"/>
  <c r="E152" i="2"/>
  <c r="E150" i="1"/>
  <c r="E151" i="1" l="1"/>
  <c r="E153" i="2" l="1"/>
  <c r="E152" i="1"/>
  <c r="E154" i="2" l="1"/>
  <c r="E153" i="1"/>
  <c r="E155" i="2" l="1"/>
  <c r="E154" i="1"/>
  <c r="E156" i="2" l="1"/>
  <c r="E155" i="1"/>
  <c r="E157" i="2" l="1"/>
  <c r="E156" i="1"/>
  <c r="E158" i="2" l="1"/>
  <c r="E157" i="1"/>
  <c r="E159" i="2" l="1"/>
  <c r="E158" i="1"/>
  <c r="E160" i="2" l="1"/>
  <c r="E159" i="1"/>
  <c r="E161" i="2" l="1"/>
  <c r="E160" i="1"/>
  <c r="E162" i="2" l="1"/>
  <c r="E161" i="1"/>
  <c r="E163" i="2" l="1"/>
  <c r="E162" i="1"/>
  <c r="E164" i="2" l="1"/>
  <c r="E165" i="2"/>
  <c r="E163" i="1"/>
  <c r="E164" i="1" l="1"/>
  <c r="E166" i="2" l="1"/>
  <c r="E165" i="1"/>
  <c r="E167" i="2" l="1"/>
  <c r="E166" i="1"/>
  <c r="E168" i="2" l="1"/>
  <c r="E167" i="1"/>
  <c r="E169" i="2" l="1"/>
  <c r="E168" i="1"/>
  <c r="E170" i="2" l="1"/>
  <c r="E169" i="1"/>
  <c r="E171" i="2" l="1"/>
  <c r="E172" i="2"/>
  <c r="E170" i="1"/>
  <c r="E171" i="1" l="1"/>
  <c r="E173" i="2" l="1"/>
  <c r="E172" i="1"/>
  <c r="E174" i="2" l="1"/>
  <c r="E173" i="1"/>
  <c r="E175" i="2" l="1"/>
  <c r="E174" i="1"/>
  <c r="E176" i="2" l="1"/>
  <c r="E175" i="1"/>
  <c r="E177" i="2" l="1"/>
  <c r="E176" i="1"/>
  <c r="E178" i="2" l="1"/>
  <c r="E179" i="2"/>
  <c r="E177" i="1"/>
  <c r="E178" i="1" l="1"/>
  <c r="E180" i="2" l="1"/>
  <c r="E179" i="1"/>
  <c r="E181" i="2" l="1"/>
  <c r="E180" i="1"/>
  <c r="E182" i="2" l="1"/>
  <c r="E183" i="2"/>
  <c r="E181" i="1"/>
  <c r="E182" i="1" l="1"/>
  <c r="E184" i="2" l="1"/>
  <c r="E183" i="1"/>
  <c r="E185" i="2" l="1"/>
  <c r="E184" i="1"/>
  <c r="E186" i="2" l="1"/>
  <c r="E185" i="1"/>
  <c r="E187" i="2" l="1"/>
  <c r="E186" i="1"/>
  <c r="E188" i="2" l="1"/>
  <c r="E187" i="1"/>
  <c r="E189" i="2" l="1"/>
  <c r="E188" i="1"/>
  <c r="E190" i="2" l="1"/>
  <c r="E189" i="1"/>
  <c r="E191" i="2" l="1"/>
  <c r="E190" i="1"/>
  <c r="E192" i="2" l="1"/>
  <c r="E191" i="1"/>
  <c r="E193" i="2" l="1"/>
  <c r="E192" i="1"/>
  <c r="E194" i="2" l="1"/>
  <c r="E193" i="1"/>
  <c r="E195" i="2" l="1"/>
  <c r="E194" i="1"/>
  <c r="E196" i="2" l="1"/>
  <c r="E197" i="2"/>
  <c r="E195" i="1"/>
  <c r="E196" i="1" l="1"/>
  <c r="E198" i="2" l="1"/>
  <c r="E197" i="1"/>
  <c r="E199" i="2" l="1"/>
  <c r="E198" i="1"/>
  <c r="E200" i="2" l="1"/>
  <c r="E199" i="1"/>
  <c r="E201" i="2" l="1"/>
  <c r="E200" i="1"/>
  <c r="E202" i="2" l="1"/>
  <c r="E201" i="1"/>
  <c r="E203" i="2" l="1"/>
  <c r="E204" i="2"/>
  <c r="E202" i="1"/>
  <c r="E203" i="1" l="1"/>
  <c r="E205" i="2" l="1"/>
  <c r="E204" i="1"/>
  <c r="E206" i="2" l="1"/>
  <c r="E205" i="1"/>
  <c r="E207" i="2" l="1"/>
  <c r="E208" i="2"/>
  <c r="E206" i="1"/>
  <c r="E209" i="2" l="1"/>
  <c r="E207" i="1"/>
  <c r="E210" i="2" l="1"/>
  <c r="E208" i="1"/>
  <c r="E211" i="2" l="1"/>
  <c r="E209" i="1"/>
  <c r="E212" i="2" l="1"/>
  <c r="E210" i="1"/>
  <c r="E211" i="1" l="1"/>
  <c r="E213" i="2" l="1"/>
  <c r="E212" i="1"/>
  <c r="E214" i="2" l="1"/>
  <c r="E213" i="1"/>
  <c r="E215" i="2" l="1"/>
  <c r="E214" i="1"/>
  <c r="E216" i="2" l="1"/>
  <c r="E215" i="1"/>
  <c r="E217" i="2" l="1"/>
  <c r="E216" i="1"/>
  <c r="E218" i="2" l="1"/>
  <c r="E217" i="1"/>
  <c r="E219" i="2" l="1"/>
  <c r="E218" i="1"/>
  <c r="E220" i="2" l="1"/>
  <c r="E219" i="1"/>
  <c r="E221" i="2" l="1"/>
  <c r="E222" i="2"/>
  <c r="E220" i="1"/>
  <c r="E221" i="1" l="1"/>
  <c r="E223" i="2" l="1"/>
  <c r="E222" i="1"/>
  <c r="E224" i="2" l="1"/>
  <c r="E223" i="1"/>
  <c r="E225" i="2" l="1"/>
  <c r="E224" i="1"/>
  <c r="E226" i="2" l="1"/>
  <c r="E225" i="1"/>
  <c r="E227" i="2" l="1"/>
  <c r="E228" i="2"/>
  <c r="E226" i="1"/>
  <c r="E227" i="1" l="1"/>
  <c r="E229" i="2" l="1"/>
  <c r="E228" i="1"/>
  <c r="E230" i="2" l="1"/>
  <c r="E229" i="1"/>
  <c r="E231" i="2" l="1"/>
  <c r="E232" i="2"/>
  <c r="E230" i="1"/>
  <c r="E231" i="1" l="1"/>
  <c r="E233" i="2" l="1"/>
  <c r="E232" i="1"/>
  <c r="E234" i="2" l="1"/>
  <c r="E233" i="1"/>
  <c r="E235" i="2" l="1"/>
  <c r="E234" i="1"/>
  <c r="E236" i="2" l="1"/>
  <c r="E235" i="1"/>
  <c r="E237" i="2" l="1"/>
  <c r="E236" i="1"/>
  <c r="E238" i="2" l="1"/>
  <c r="E237" i="1"/>
  <c r="E239" i="2" l="1"/>
  <c r="E240" i="2"/>
  <c r="E238" i="1"/>
  <c r="E239" i="1" l="1"/>
  <c r="E241" i="2" l="1"/>
  <c r="E240" i="1"/>
  <c r="E242" i="2" l="1"/>
  <c r="E241" i="1"/>
  <c r="E243" i="2" l="1"/>
  <c r="E242" i="1"/>
  <c r="E244" i="2" l="1"/>
  <c r="E243" i="1"/>
  <c r="E245" i="2" l="1"/>
  <c r="E244" i="1"/>
  <c r="E246" i="2" l="1"/>
  <c r="E245" i="1"/>
  <c r="E247" i="2" l="1"/>
  <c r="E246" i="1"/>
  <c r="E248" i="2" l="1"/>
  <c r="E247" i="1"/>
  <c r="E249" i="2" l="1"/>
  <c r="E248" i="1"/>
  <c r="E250" i="2" l="1"/>
  <c r="E251" i="2"/>
  <c r="E249" i="1"/>
  <c r="E250" i="1" l="1"/>
  <c r="E252" i="2" l="1"/>
  <c r="E253" i="2"/>
  <c r="E251" i="1"/>
  <c r="E252" i="1" l="1"/>
  <c r="E254" i="2" l="1"/>
  <c r="E255" i="2"/>
  <c r="E253" i="1"/>
  <c r="E254" i="1" l="1"/>
  <c r="E256" i="2" l="1"/>
  <c r="E257" i="2"/>
  <c r="E255" i="1"/>
  <c r="E256" i="1" l="1"/>
  <c r="E258" i="2" l="1"/>
  <c r="E257" i="1"/>
  <c r="E259" i="2" l="1"/>
  <c r="E260" i="2"/>
  <c r="E258" i="1"/>
  <c r="E261" i="2" l="1"/>
  <c r="E259" i="1"/>
  <c r="E260" i="1" l="1"/>
  <c r="E262" i="2" l="1"/>
  <c r="E263" i="2"/>
  <c r="E261" i="1"/>
  <c r="E262" i="1" l="1"/>
  <c r="E264" i="2" l="1"/>
  <c r="E263" i="1"/>
  <c r="E265" i="2" l="1"/>
  <c r="E266" i="2"/>
  <c r="E264" i="1"/>
  <c r="E265" i="1" l="1"/>
  <c r="E267" i="2" l="1"/>
  <c r="E268" i="2"/>
  <c r="E266" i="1"/>
  <c r="E267" i="1" l="1"/>
  <c r="E269" i="2" l="1"/>
  <c r="E268" i="1"/>
  <c r="E270" i="2" l="1"/>
  <c r="E271" i="2"/>
  <c r="E269" i="1"/>
  <c r="E270" i="1" l="1"/>
  <c r="E272" i="2" l="1"/>
  <c r="E271" i="1"/>
  <c r="E273" i="2" l="1"/>
  <c r="E274" i="2"/>
  <c r="E272" i="1"/>
  <c r="E275" i="2" l="1"/>
  <c r="E273" i="1"/>
  <c r="E276" i="2" l="1"/>
  <c r="E274" i="1"/>
  <c r="E275" i="1" l="1"/>
  <c r="E277" i="2" l="1"/>
  <c r="E276" i="1"/>
  <c r="E278" i="2" l="1"/>
  <c r="E277" i="1"/>
  <c r="E279" i="2" l="1"/>
  <c r="E280" i="2"/>
  <c r="E278" i="1"/>
  <c r="E281" i="2" l="1"/>
  <c r="E279" i="1"/>
  <c r="E280" i="1" l="1"/>
  <c r="E282" i="2" l="1"/>
  <c r="E281" i="1"/>
  <c r="E283" i="2" l="1"/>
  <c r="E284" i="2"/>
  <c r="E282" i="1"/>
  <c r="E283" i="1" l="1"/>
  <c r="E285" i="2" l="1"/>
  <c r="E284" i="1"/>
  <c r="E286" i="2" l="1"/>
  <c r="E287" i="2"/>
  <c r="E285" i="1"/>
  <c r="E288" i="2" l="1"/>
  <c r="E286" i="1"/>
  <c r="E289" i="2" l="1"/>
  <c r="E287" i="1"/>
  <c r="E288" i="1" l="1"/>
  <c r="E290" i="2" l="1"/>
  <c r="E289" i="1"/>
  <c r="E291" i="2" l="1"/>
  <c r="E292" i="2"/>
  <c r="E290" i="1"/>
  <c r="E291" i="1" l="1"/>
  <c r="E293" i="2" l="1"/>
  <c r="E292" i="1"/>
  <c r="E294" i="2" l="1"/>
  <c r="E295" i="2"/>
  <c r="E293" i="1"/>
  <c r="E294" i="1" l="1"/>
  <c r="E296" i="2" l="1"/>
  <c r="E295" i="1"/>
  <c r="E297" i="2" l="1"/>
  <c r="E298" i="2"/>
  <c r="E296" i="1"/>
  <c r="E297" i="1" l="1"/>
  <c r="E299" i="2" l="1"/>
  <c r="E298" i="1"/>
  <c r="E300" i="2" l="1"/>
  <c r="E299" i="1"/>
  <c r="E301" i="2" l="1"/>
  <c r="E302" i="2"/>
  <c r="E300" i="1"/>
  <c r="E301" i="1" l="1"/>
  <c r="E303" i="2" l="1"/>
  <c r="E302" i="1"/>
  <c r="E304" i="2" l="1"/>
  <c r="E305" i="2"/>
  <c r="E303" i="1"/>
  <c r="E306" i="2" l="1"/>
  <c r="E304" i="1"/>
  <c r="E305" i="1" l="1"/>
  <c r="E307" i="2" l="1"/>
  <c r="E306" i="1"/>
  <c r="E308" i="2" l="1"/>
  <c r="E307" i="1"/>
  <c r="E309" i="2" l="1"/>
  <c r="E308" i="1"/>
  <c r="E310" i="2" l="1"/>
  <c r="E309" i="1"/>
  <c r="E311" i="2" l="1"/>
  <c r="E310" i="1"/>
  <c r="E312" i="2" l="1"/>
  <c r="E311" i="1"/>
  <c r="E313" i="2" l="1"/>
  <c r="E314" i="2"/>
  <c r="E312" i="1"/>
  <c r="E313" i="1" l="1"/>
  <c r="E315" i="2" l="1"/>
  <c r="E314" i="1"/>
  <c r="E316" i="2" l="1"/>
  <c r="E317" i="2"/>
  <c r="E315" i="1"/>
  <c r="E316" i="1" l="1"/>
  <c r="E318" i="2" l="1"/>
  <c r="E317" i="1"/>
  <c r="E319" i="2" l="1"/>
  <c r="E320" i="2"/>
  <c r="E318" i="1"/>
  <c r="E321" i="2" l="1"/>
  <c r="E319" i="1"/>
  <c r="E322" i="2" l="1"/>
  <c r="E320" i="1"/>
  <c r="E321" i="1" l="1"/>
  <c r="E323" i="2" l="1"/>
  <c r="E322" i="1"/>
  <c r="E324" i="2" l="1"/>
  <c r="E325" i="2"/>
  <c r="E323" i="1"/>
  <c r="E326" i="2" l="1"/>
  <c r="E324" i="1"/>
  <c r="E325" i="1" l="1"/>
  <c r="E327" i="2" l="1"/>
  <c r="E326" i="1"/>
  <c r="E328" i="2" l="1"/>
  <c r="E327" i="1"/>
  <c r="E329" i="2" l="1"/>
  <c r="E328" i="1"/>
  <c r="E330" i="2" l="1"/>
  <c r="E329" i="1"/>
  <c r="E331" i="2" l="1"/>
  <c r="E330" i="1"/>
  <c r="E332" i="2" l="1"/>
  <c r="E331" i="1"/>
  <c r="E333" i="2" l="1"/>
  <c r="E332" i="1"/>
  <c r="E334" i="2" l="1"/>
  <c r="E335" i="2"/>
  <c r="E333" i="1"/>
  <c r="E334" i="1" l="1"/>
  <c r="E336" i="2" l="1"/>
  <c r="E337" i="2"/>
  <c r="E335" i="1"/>
  <c r="E338" i="2" l="1"/>
  <c r="E336" i="1"/>
  <c r="E337" i="1" l="1"/>
  <c r="E339" i="2" l="1"/>
  <c r="E340" i="2"/>
  <c r="E338" i="1"/>
  <c r="E341" i="2" l="1"/>
  <c r="E339" i="1"/>
  <c r="E340" i="1" l="1"/>
  <c r="E342" i="2" l="1"/>
  <c r="E343" i="2"/>
  <c r="E341" i="1"/>
  <c r="E344" i="2" l="1"/>
  <c r="E342" i="1"/>
  <c r="E343" i="1" l="1"/>
  <c r="E345" i="2" l="1"/>
  <c r="E344" i="1"/>
  <c r="E346" i="2" l="1"/>
  <c r="E347" i="2"/>
  <c r="E345" i="1"/>
  <c r="E346" i="1" l="1"/>
  <c r="E348" i="2" l="1"/>
  <c r="E349" i="2"/>
  <c r="E347" i="1"/>
  <c r="E350" i="2" l="1"/>
  <c r="E348" i="1"/>
  <c r="E349" i="1" l="1"/>
  <c r="E351" i="2" l="1"/>
  <c r="E350" i="1"/>
  <c r="E352" i="2" l="1"/>
  <c r="E353" i="2"/>
  <c r="E351" i="1"/>
  <c r="E352" i="1" l="1"/>
  <c r="E354" i="2" l="1"/>
  <c r="E353" i="1"/>
  <c r="E355" i="2" l="1"/>
  <c r="E356" i="2"/>
  <c r="E354" i="1"/>
  <c r="E355" i="1" l="1"/>
  <c r="E357" i="2" l="1"/>
  <c r="E358" i="2"/>
  <c r="E356" i="1"/>
  <c r="E357" i="1" l="1"/>
  <c r="E359" i="2" l="1"/>
  <c r="E360" i="2"/>
  <c r="E358" i="1"/>
  <c r="E359" i="1" l="1"/>
  <c r="E361" i="2" l="1"/>
  <c r="E360" i="1"/>
  <c r="E362" i="2" l="1"/>
  <c r="E363" i="2"/>
  <c r="E361" i="1"/>
  <c r="E362" i="1" l="1"/>
  <c r="E364" i="2" l="1"/>
  <c r="E363" i="1"/>
  <c r="E365" i="2" l="1"/>
  <c r="E364" i="1"/>
  <c r="E366" i="2" l="1"/>
  <c r="E365" i="1"/>
  <c r="E367" i="2" l="1"/>
  <c r="E368" i="2"/>
  <c r="E366" i="1"/>
  <c r="E367" i="1" l="1"/>
  <c r="E369" i="2" l="1"/>
  <c r="E370" i="2"/>
  <c r="E368" i="1"/>
  <c r="E369" i="1" l="1"/>
  <c r="E371" i="2" l="1"/>
  <c r="E370" i="1"/>
  <c r="E372" i="2" l="1"/>
  <c r="E373" i="2"/>
  <c r="E371" i="1"/>
  <c r="E372" i="1" l="1"/>
  <c r="E374" i="2" l="1"/>
  <c r="E375" i="2"/>
  <c r="E373" i="1"/>
  <c r="E374" i="1" l="1"/>
  <c r="E376" i="2" l="1"/>
  <c r="E377" i="2"/>
  <c r="E375" i="1"/>
  <c r="E376" i="1" l="1"/>
  <c r="E378" i="2" l="1"/>
  <c r="E379" i="2"/>
  <c r="E377" i="1"/>
  <c r="E378" i="1" l="1"/>
  <c r="E380" i="2" l="1"/>
  <c r="E379" i="1"/>
  <c r="E381" i="2" l="1"/>
  <c r="E382" i="2"/>
  <c r="E380" i="1"/>
  <c r="E381" i="1" l="1"/>
  <c r="E383" i="2" l="1"/>
  <c r="E382" i="1"/>
  <c r="E384" i="2" l="1"/>
  <c r="E385" i="2"/>
  <c r="E383" i="1"/>
  <c r="E384" i="1" l="1"/>
  <c r="E386" i="2" l="1"/>
  <c r="E385" i="1"/>
  <c r="E387" i="2" l="1"/>
  <c r="E386" i="1"/>
  <c r="E388" i="2" l="1"/>
  <c r="E389" i="2"/>
  <c r="E387" i="1"/>
  <c r="E388" i="1" l="1"/>
  <c r="E390" i="2" l="1"/>
  <c r="E389" i="1"/>
  <c r="E391" i="2" l="1"/>
  <c r="E392" i="2"/>
  <c r="E390" i="1"/>
  <c r="E391" i="1" l="1"/>
  <c r="E393" i="2" l="1"/>
  <c r="E392" i="1"/>
  <c r="E394" i="2" l="1"/>
  <c r="E393" i="1"/>
  <c r="E395" i="2" l="1"/>
  <c r="E394" i="1"/>
  <c r="E396" i="2" l="1"/>
  <c r="E397" i="2"/>
  <c r="E395" i="1"/>
  <c r="E398" i="2" l="1"/>
  <c r="E396" i="1"/>
  <c r="E397" i="1" l="1"/>
  <c r="E399" i="2" l="1"/>
  <c r="E398" i="1"/>
  <c r="E400" i="2" l="1"/>
  <c r="E401" i="2"/>
  <c r="E399" i="1"/>
  <c r="E400" i="1" l="1"/>
  <c r="E402" i="2" l="1"/>
  <c r="E403" i="2"/>
  <c r="E401" i="1"/>
  <c r="E402" i="1" l="1"/>
  <c r="E404" i="2" l="1"/>
  <c r="E405" i="2"/>
  <c r="E403" i="1"/>
  <c r="E404" i="1" l="1"/>
  <c r="E406" i="2" l="1"/>
  <c r="E407" i="2"/>
  <c r="E405" i="1"/>
  <c r="E406" i="1" l="1"/>
  <c r="E408" i="2" l="1"/>
  <c r="E407" i="1"/>
  <c r="E409" i="2" l="1"/>
  <c r="E408" i="1"/>
  <c r="E410" i="2" l="1"/>
  <c r="E409" i="1"/>
  <c r="E411" i="2" l="1"/>
  <c r="E412" i="2"/>
  <c r="E410" i="1"/>
  <c r="E411" i="1" l="1"/>
  <c r="E413" i="2" l="1"/>
  <c r="E414" i="2"/>
  <c r="E412" i="1"/>
  <c r="E413" i="1" l="1"/>
  <c r="E415" i="2" l="1"/>
  <c r="E414" i="1"/>
  <c r="E416" i="2" l="1"/>
  <c r="E415" i="1"/>
  <c r="E417" i="2" l="1"/>
  <c r="E416" i="1"/>
  <c r="E418" i="2" l="1"/>
  <c r="E417" i="1"/>
  <c r="E419" i="2" l="1"/>
  <c r="E418" i="1"/>
  <c r="E420" i="2" l="1"/>
  <c r="E421" i="2"/>
  <c r="E419" i="1"/>
  <c r="E422" i="2" l="1"/>
  <c r="E420" i="1"/>
  <c r="E421" i="1" l="1"/>
  <c r="E423" i="2" l="1"/>
  <c r="E424" i="2"/>
  <c r="E422" i="1"/>
  <c r="E423" i="1" l="1"/>
  <c r="E425" i="2" l="1"/>
  <c r="E426" i="2"/>
  <c r="E424" i="1"/>
  <c r="E425" i="1" l="1"/>
  <c r="E427" i="2" l="1"/>
  <c r="E426" i="1"/>
  <c r="E428" i="2" l="1"/>
  <c r="E427" i="1"/>
  <c r="E429" i="2" l="1"/>
  <c r="E430" i="2"/>
  <c r="E428" i="1"/>
  <c r="E429" i="1" l="1"/>
  <c r="E431" i="2" l="1"/>
  <c r="E430" i="1"/>
  <c r="E432" i="2" l="1"/>
  <c r="E433" i="2"/>
  <c r="E431" i="1"/>
  <c r="E432" i="1" l="1"/>
  <c r="E434" i="2" l="1"/>
  <c r="E435" i="2"/>
  <c r="E433" i="1"/>
  <c r="E434" i="1" l="1"/>
  <c r="E436" i="2" l="1"/>
  <c r="E435" i="1"/>
  <c r="E437" i="2" l="1"/>
  <c r="E438" i="2"/>
  <c r="E436" i="1"/>
  <c r="E437" i="1" l="1"/>
  <c r="E439" i="2" l="1"/>
  <c r="E440" i="2"/>
  <c r="E438" i="1"/>
  <c r="E439" i="1" l="1"/>
  <c r="E441" i="2" l="1"/>
  <c r="E442" i="2"/>
  <c r="E440" i="1"/>
  <c r="E441" i="1" l="1"/>
  <c r="E443" i="2" l="1"/>
  <c r="E444" i="2"/>
  <c r="E442" i="1"/>
  <c r="E443" i="1" l="1"/>
  <c r="E445" i="2" l="1"/>
  <c r="E446" i="2"/>
  <c r="E444" i="1"/>
  <c r="E445" i="1" l="1"/>
  <c r="E447" i="2" l="1"/>
  <c r="E448" i="2"/>
  <c r="E446" i="1"/>
  <c r="E447" i="1" l="1"/>
  <c r="E449" i="2" l="1"/>
  <c r="E448" i="1"/>
  <c r="E450" i="2" l="1"/>
  <c r="E449" i="1"/>
  <c r="E451" i="2" l="1"/>
  <c r="E452" i="2"/>
  <c r="E450" i="1"/>
  <c r="E451" i="1" l="1"/>
  <c r="E453" i="2" l="1"/>
  <c r="E452" i="1"/>
  <c r="E454" i="2" l="1"/>
  <c r="E455" i="2"/>
  <c r="E453" i="1"/>
  <c r="E456" i="2" l="1"/>
  <c r="E454" i="1"/>
  <c r="E455" i="1" l="1"/>
  <c r="E457" i="2" l="1"/>
  <c r="E458" i="2"/>
  <c r="E456" i="1"/>
  <c r="E457" i="1" l="1"/>
  <c r="E459" i="2" l="1"/>
  <c r="E460" i="2"/>
  <c r="E458" i="1"/>
  <c r="E459" i="1" l="1"/>
  <c r="E461" i="2" l="1"/>
  <c r="E462" i="2"/>
  <c r="E460" i="1"/>
  <c r="E461" i="1" l="1"/>
  <c r="E463" i="2" l="1"/>
  <c r="E462" i="1"/>
  <c r="E464" i="2" l="1"/>
  <c r="E465" i="2"/>
  <c r="E463" i="1"/>
  <c r="E464" i="1" l="1"/>
  <c r="E466" i="2" l="1"/>
  <c r="E465" i="1"/>
  <c r="E467" i="2" l="1"/>
  <c r="E468" i="2"/>
  <c r="E466" i="1"/>
  <c r="E467" i="1" l="1"/>
  <c r="E469" i="2" l="1"/>
  <c r="E468" i="1"/>
  <c r="E470" i="2" l="1"/>
  <c r="E471" i="2"/>
  <c r="E469" i="1"/>
  <c r="E472" i="2" l="1"/>
  <c r="E470" i="1"/>
  <c r="E471" i="1" l="1"/>
  <c r="E473" i="2" l="1"/>
  <c r="E474" i="2"/>
  <c r="E472" i="1"/>
  <c r="E473" i="1" l="1"/>
  <c r="E475" i="2" l="1"/>
  <c r="E474" i="1"/>
  <c r="E476" i="2" l="1"/>
  <c r="E475" i="1"/>
  <c r="E477" i="2" l="1"/>
  <c r="E476" i="1"/>
  <c r="E478" i="2" l="1"/>
  <c r="E477" i="1"/>
  <c r="E479" i="2" l="1"/>
  <c r="E478" i="1"/>
  <c r="E480" i="2" l="1"/>
  <c r="E479" i="1"/>
  <c r="E481" i="2" l="1"/>
  <c r="E480" i="1"/>
  <c r="E482" i="2" l="1"/>
  <c r="E483" i="2"/>
  <c r="E481" i="1"/>
  <c r="E482" i="1" l="1"/>
  <c r="E484" i="2" l="1"/>
  <c r="E485" i="2"/>
  <c r="E483" i="1"/>
  <c r="E484" i="1" l="1"/>
  <c r="E486" i="2" l="1"/>
  <c r="E487" i="2"/>
  <c r="E485" i="1"/>
  <c r="E486" i="1" l="1"/>
  <c r="E488" i="2" l="1"/>
  <c r="E489" i="2"/>
  <c r="E487" i="1"/>
  <c r="E488" i="1" l="1"/>
  <c r="E490" i="2" l="1"/>
  <c r="E489" i="1"/>
  <c r="E491" i="2" l="1"/>
  <c r="E490" i="1"/>
  <c r="E492" i="2" l="1"/>
  <c r="E493" i="2"/>
  <c r="E491" i="1"/>
  <c r="E492" i="1" l="1"/>
  <c r="E494" i="2" l="1"/>
  <c r="E493" i="1"/>
  <c r="E495" i="2" l="1"/>
  <c r="E494" i="1"/>
  <c r="E496" i="2" l="1"/>
  <c r="E495" i="1"/>
  <c r="E497" i="2" l="1"/>
  <c r="E498" i="2"/>
  <c r="E496" i="1"/>
  <c r="E497" i="1" l="1"/>
  <c r="E499" i="2" l="1"/>
  <c r="E498" i="1"/>
  <c r="E500" i="2" l="1"/>
  <c r="E499" i="1"/>
  <c r="E501" i="2" l="1"/>
  <c r="E500" i="1"/>
  <c r="E502" i="2" l="1"/>
  <c r="E501" i="1"/>
  <c r="E503" i="2" l="1"/>
  <c r="E502" i="1"/>
  <c r="E504" i="2" l="1"/>
  <c r="E503" i="1"/>
  <c r="E505" i="2" l="1"/>
  <c r="E504" i="1"/>
  <c r="E506" i="2" l="1"/>
  <c r="E505" i="1"/>
  <c r="E507" i="2" l="1"/>
  <c r="E506" i="1"/>
  <c r="E508" i="2" l="1"/>
  <c r="E507" i="1"/>
  <c r="E509" i="2" l="1"/>
  <c r="E508" i="1"/>
  <c r="E510" i="2" l="1"/>
  <c r="E509" i="1"/>
  <c r="E511" i="2" l="1"/>
  <c r="E510" i="1"/>
  <c r="E512" i="2" l="1"/>
  <c r="E511" i="1"/>
  <c r="E513" i="2" l="1"/>
  <c r="E514" i="2"/>
  <c r="E512" i="1"/>
  <c r="E513" i="1" l="1"/>
  <c r="E515" i="2" l="1"/>
  <c r="E516" i="2"/>
  <c r="E514" i="1"/>
  <c r="E515" i="1" l="1"/>
  <c r="E517" i="2" l="1"/>
  <c r="E518" i="2"/>
  <c r="E516" i="1"/>
  <c r="E517" i="1" l="1"/>
  <c r="E519" i="2" l="1"/>
  <c r="E520" i="2"/>
  <c r="E518" i="1"/>
  <c r="E519" i="1" l="1"/>
  <c r="E521" i="2" l="1"/>
  <c r="E520" i="1"/>
  <c r="E522" i="2" l="1"/>
  <c r="E521" i="1"/>
  <c r="E523" i="2" l="1"/>
  <c r="E524" i="2"/>
  <c r="E522" i="1"/>
  <c r="E523" i="1" l="1"/>
  <c r="E525" i="2" l="1"/>
  <c r="E526" i="2"/>
  <c r="E524" i="1"/>
  <c r="E525" i="1" l="1"/>
  <c r="E527" i="2" l="1"/>
  <c r="E528" i="2"/>
  <c r="E526" i="1"/>
  <c r="E527" i="1" l="1"/>
  <c r="E529" i="2" l="1"/>
  <c r="E530" i="2"/>
  <c r="E528" i="1"/>
  <c r="E529" i="1" l="1"/>
  <c r="E531" i="2" l="1"/>
  <c r="E530" i="1"/>
  <c r="E532" i="2" l="1"/>
  <c r="E533" i="2"/>
  <c r="E531" i="1"/>
  <c r="E534" i="2" l="1"/>
  <c r="E532" i="1"/>
  <c r="E533" i="1" l="1"/>
  <c r="E535" i="2" l="1"/>
  <c r="E536" i="2"/>
  <c r="E534" i="1"/>
  <c r="E535" i="1" l="1"/>
  <c r="E537" i="2" l="1"/>
  <c r="E536" i="1"/>
  <c r="E538" i="2" l="1"/>
  <c r="E539" i="2"/>
  <c r="E537" i="1"/>
  <c r="E538" i="1" l="1"/>
  <c r="E540" i="2" l="1"/>
  <c r="E541" i="2"/>
  <c r="E539" i="1"/>
  <c r="E540" i="1" l="1"/>
  <c r="E542" i="2" l="1"/>
  <c r="E543" i="2"/>
  <c r="E541" i="1"/>
  <c r="E542" i="1" l="1"/>
  <c r="E544" i="2" l="1"/>
  <c r="E543" i="1"/>
  <c r="E545" i="2" l="1"/>
  <c r="E546" i="2"/>
  <c r="E544" i="1"/>
  <c r="E545" i="1" l="1"/>
  <c r="E547" i="2" l="1"/>
  <c r="E548" i="2"/>
  <c r="E546" i="1"/>
  <c r="E547" i="1" l="1"/>
  <c r="E549" i="2" l="1"/>
  <c r="E548" i="1"/>
  <c r="E550" i="2" l="1"/>
  <c r="E551" i="2"/>
  <c r="E549" i="1"/>
  <c r="E552" i="2" l="1"/>
  <c r="E550" i="1"/>
  <c r="E551" i="1" l="1"/>
  <c r="E553" i="2" l="1"/>
  <c r="E552" i="1"/>
  <c r="E554" i="2" l="1"/>
  <c r="E555" i="2"/>
  <c r="E553" i="1"/>
  <c r="E554" i="1" l="1"/>
  <c r="E556" i="2" l="1"/>
  <c r="E555" i="1"/>
  <c r="E557" i="2" l="1"/>
  <c r="E556" i="1"/>
  <c r="E558" i="2" l="1"/>
  <c r="E559" i="2"/>
  <c r="E557" i="1"/>
  <c r="E560" i="2" l="1"/>
  <c r="E558" i="1"/>
  <c r="E559" i="1" l="1"/>
  <c r="E561" i="2" l="1"/>
  <c r="E562" i="2"/>
  <c r="E560" i="1"/>
  <c r="E561" i="1" l="1"/>
  <c r="E563" i="2" l="1"/>
  <c r="E564" i="2"/>
  <c r="E562" i="1"/>
  <c r="E563" i="1" l="1"/>
  <c r="E565" i="2" l="1"/>
  <c r="E566" i="2"/>
  <c r="E564" i="1"/>
  <c r="E565" i="1" l="1"/>
  <c r="E567" i="2" l="1"/>
  <c r="E568" i="2"/>
  <c r="E566" i="1"/>
  <c r="E567" i="1" l="1"/>
  <c r="E569" i="2" l="1"/>
  <c r="E568" i="1"/>
  <c r="E570" i="2" l="1"/>
  <c r="E569" i="1"/>
  <c r="E571" i="2" l="1"/>
  <c r="E572" i="2"/>
  <c r="E570" i="1"/>
  <c r="E571" i="1" l="1"/>
  <c r="E573" i="2" l="1"/>
  <c r="E574" i="2"/>
  <c r="E572" i="1"/>
  <c r="E573" i="1" l="1"/>
  <c r="E575" i="2" l="1"/>
  <c r="E574" i="1"/>
  <c r="E576" i="2" l="1"/>
  <c r="E577" i="2"/>
  <c r="E575" i="1"/>
  <c r="E576" i="1" l="1"/>
  <c r="E578" i="2" l="1"/>
  <c r="E579" i="2"/>
  <c r="E577" i="1"/>
  <c r="E578" i="1" l="1"/>
  <c r="E580" i="2" l="1"/>
  <c r="E579" i="1"/>
  <c r="E581" i="2" l="1"/>
  <c r="E580" i="1"/>
  <c r="E582" i="2" l="1"/>
  <c r="E583" i="2"/>
  <c r="E581" i="1"/>
  <c r="E584" i="2" l="1"/>
  <c r="E582" i="1"/>
  <c r="E583" i="1" l="1"/>
  <c r="E585" i="2" l="1"/>
  <c r="E586" i="2"/>
  <c r="E584" i="1"/>
  <c r="E585" i="1" l="1"/>
  <c r="E587" i="2" l="1"/>
  <c r="E588" i="2"/>
  <c r="E586" i="1"/>
  <c r="E587" i="1" l="1"/>
  <c r="E589" i="2" l="1"/>
  <c r="E588" i="1"/>
  <c r="E590" i="2" l="1"/>
  <c r="E591" i="2"/>
  <c r="E589" i="1"/>
  <c r="E590" i="1" l="1"/>
  <c r="E592" i="2" l="1"/>
  <c r="E591" i="1"/>
  <c r="E593" i="2" l="1"/>
  <c r="E592" i="1"/>
  <c r="E594" i="2" l="1"/>
  <c r="E593" i="1"/>
  <c r="E595" i="2" l="1"/>
  <c r="E596" i="2"/>
  <c r="E594" i="1"/>
  <c r="E595" i="1" l="1"/>
  <c r="E597" i="2" l="1"/>
  <c r="E598" i="2"/>
  <c r="E596" i="1"/>
  <c r="E597" i="1" l="1"/>
  <c r="E599" i="2" l="1"/>
  <c r="E598" i="1"/>
  <c r="E600" i="2" l="1"/>
  <c r="E599" i="1"/>
  <c r="E601" i="2" l="1"/>
  <c r="E602" i="2"/>
  <c r="E600" i="1"/>
  <c r="E601" i="1" l="1"/>
  <c r="E603" i="2" l="1"/>
  <c r="E604" i="2"/>
  <c r="E602" i="1"/>
  <c r="E603" i="1" l="1"/>
  <c r="E605" i="2" l="1"/>
  <c r="E604" i="1"/>
  <c r="E606" i="2" l="1"/>
  <c r="E605" i="1"/>
  <c r="E607" i="2" l="1"/>
  <c r="E606" i="1"/>
  <c r="E608" i="2" l="1"/>
  <c r="E609" i="2"/>
  <c r="E607" i="1"/>
  <c r="E608" i="1" l="1"/>
  <c r="E610" i="2" l="1"/>
  <c r="E611" i="2"/>
  <c r="E609" i="1"/>
  <c r="E610" i="1" l="1"/>
  <c r="E612" i="2" l="1"/>
  <c r="E613" i="2"/>
  <c r="E611" i="1"/>
  <c r="E612" i="1" l="1"/>
  <c r="E614" i="2" l="1"/>
  <c r="E615" i="2"/>
  <c r="E613" i="1"/>
  <c r="E614" i="1" l="1"/>
  <c r="E616" i="2" l="1"/>
  <c r="E617" i="2"/>
  <c r="E615" i="1"/>
  <c r="E616" i="1" l="1"/>
  <c r="E618" i="2" l="1"/>
  <c r="E617" i="1"/>
  <c r="E619" i="2" l="1"/>
  <c r="E618" i="1"/>
  <c r="E620" i="2" l="1"/>
  <c r="E619" i="1"/>
  <c r="E621" i="2" l="1"/>
  <c r="E620" i="1"/>
  <c r="E622" i="2" l="1"/>
  <c r="E621" i="1"/>
  <c r="E623" i="2" l="1"/>
  <c r="E622" i="1"/>
  <c r="E624" i="2" l="1"/>
  <c r="E623" i="1"/>
  <c r="E625" i="2" l="1"/>
  <c r="E624" i="1"/>
  <c r="E626" i="2" l="1"/>
  <c r="E627" i="2"/>
  <c r="E625" i="1"/>
  <c r="E626" i="1" l="1"/>
  <c r="E628" i="2" l="1"/>
  <c r="E629" i="2"/>
  <c r="E627" i="1"/>
  <c r="E628" i="1" l="1"/>
  <c r="E630" i="2" l="1"/>
  <c r="E631" i="2"/>
  <c r="E629" i="1"/>
  <c r="E630" i="1" l="1"/>
  <c r="E632" i="2" l="1"/>
  <c r="E631" i="1"/>
  <c r="E633" i="2" l="1"/>
  <c r="E632" i="1"/>
  <c r="E634" i="2" l="1"/>
  <c r="E635" i="2"/>
  <c r="E633" i="1"/>
  <c r="E636" i="2" l="1"/>
  <c r="E634" i="1"/>
  <c r="E635" i="1" l="1"/>
  <c r="E637" i="2" l="1"/>
  <c r="E638" i="2"/>
  <c r="E636" i="1"/>
  <c r="E637" i="1" l="1"/>
  <c r="E639" i="2" l="1"/>
  <c r="E640" i="2"/>
  <c r="E638" i="1"/>
  <c r="E639" i="1" l="1"/>
  <c r="E641" i="2" l="1"/>
  <c r="E640" i="1"/>
  <c r="E642" i="2" l="1"/>
  <c r="E643" i="2"/>
  <c r="E641" i="1"/>
  <c r="E642" i="1" l="1"/>
  <c r="E644" i="2" l="1"/>
  <c r="E645" i="2"/>
  <c r="E643" i="1"/>
  <c r="E644" i="1" l="1"/>
  <c r="E646" i="2" l="1"/>
  <c r="E647" i="2"/>
  <c r="E645" i="1"/>
  <c r="E646" i="1" l="1"/>
  <c r="E648" i="2" l="1"/>
  <c r="E647" i="1"/>
  <c r="E649" i="2" l="1"/>
  <c r="E650" i="2"/>
  <c r="E648" i="1"/>
  <c r="E649" i="1" l="1"/>
  <c r="E651" i="2" l="1"/>
  <c r="E652" i="2"/>
  <c r="E650" i="1"/>
  <c r="E651" i="1" l="1"/>
  <c r="E653" i="2" l="1"/>
  <c r="E652" i="1"/>
  <c r="E654" i="2" l="1"/>
  <c r="E655" i="2"/>
  <c r="E653" i="1"/>
  <c r="E654" i="1" l="1"/>
  <c r="E656" i="2" l="1"/>
  <c r="E655" i="1"/>
  <c r="E657" i="2" l="1"/>
  <c r="E658" i="2"/>
  <c r="E656" i="1"/>
  <c r="E657" i="1" l="1"/>
  <c r="E659" i="2" l="1"/>
  <c r="E660" i="2"/>
  <c r="E658" i="1"/>
  <c r="E659" i="1" l="1"/>
  <c r="E661" i="2" l="1"/>
  <c r="E660" i="1"/>
  <c r="E662" i="2" l="1"/>
  <c r="E661" i="1"/>
  <c r="E663" i="2" l="1"/>
  <c r="E664" i="2"/>
  <c r="E662" i="1"/>
  <c r="E663" i="1" l="1"/>
  <c r="E665" i="2" l="1"/>
  <c r="E664" i="1"/>
  <c r="E666" i="2" l="1"/>
  <c r="E665" i="1"/>
  <c r="E667" i="2" l="1"/>
  <c r="E666" i="1"/>
  <c r="E668" i="2" l="1"/>
  <c r="E667" i="1"/>
  <c r="E669" i="2" l="1"/>
  <c r="E670" i="2"/>
  <c r="E668" i="1"/>
  <c r="E669" i="1" l="1"/>
  <c r="E671" i="2" l="1"/>
  <c r="E670" i="1"/>
  <c r="E672" i="2" l="1"/>
  <c r="E671" i="1"/>
  <c r="E673" i="2" l="1"/>
  <c r="E672" i="1"/>
  <c r="E674" i="2" l="1"/>
  <c r="E675" i="2"/>
  <c r="E673" i="1"/>
  <c r="E674" i="1" l="1"/>
  <c r="E676" i="2" l="1"/>
  <c r="E675" i="1"/>
  <c r="E677" i="2" l="1"/>
  <c r="E676" i="1"/>
  <c r="E678" i="2" l="1"/>
  <c r="E677" i="1"/>
  <c r="E679" i="2" l="1"/>
  <c r="E678" i="1"/>
  <c r="E680" i="2" l="1"/>
  <c r="E681" i="2"/>
  <c r="E679" i="1"/>
  <c r="E680" i="1" l="1"/>
  <c r="E682" i="2" l="1"/>
  <c r="E681" i="1"/>
  <c r="E683" i="2" l="1"/>
  <c r="E684" i="2"/>
  <c r="E682" i="1"/>
  <c r="E683" i="1" l="1"/>
  <c r="E685" i="2" l="1"/>
  <c r="E686" i="2"/>
  <c r="E684" i="1"/>
  <c r="E685" i="1" l="1"/>
  <c r="E687" i="2" l="1"/>
  <c r="E688" i="2"/>
  <c r="E686" i="1"/>
  <c r="E687" i="1" l="1"/>
  <c r="E689" i="2" l="1"/>
  <c r="E688" i="1"/>
  <c r="E690" i="2" l="1"/>
  <c r="E689" i="1"/>
  <c r="E691" i="2" l="1"/>
  <c r="E690" i="1"/>
  <c r="E692" i="2" l="1"/>
  <c r="E691" i="1"/>
  <c r="E693" i="2" l="1"/>
  <c r="E692" i="1"/>
  <c r="E694" i="2" l="1"/>
  <c r="E695" i="2"/>
  <c r="E693" i="1"/>
  <c r="E694" i="1" l="1"/>
  <c r="E696" i="2" l="1"/>
  <c r="E695" i="1"/>
  <c r="E697" i="2" l="1"/>
  <c r="E698" i="2"/>
  <c r="E696" i="1"/>
  <c r="E697" i="1" l="1"/>
  <c r="E699" i="2" l="1"/>
  <c r="E700" i="2"/>
  <c r="E698" i="1"/>
  <c r="E699" i="1" l="1"/>
  <c r="E701" i="2" l="1"/>
  <c r="E702" i="2"/>
  <c r="E700" i="1"/>
  <c r="E703" i="2" l="1"/>
  <c r="E701" i="1"/>
  <c r="E702" i="1" l="1"/>
  <c r="E704" i="2" l="1"/>
  <c r="E705" i="2"/>
  <c r="E703" i="1"/>
  <c r="E704" i="1" l="1"/>
  <c r="E706" i="2" l="1"/>
  <c r="E707" i="2"/>
  <c r="E705" i="1"/>
  <c r="E706" i="1" l="1"/>
  <c r="E708" i="2" l="1"/>
  <c r="E707" i="1"/>
  <c r="E709" i="2" l="1"/>
  <c r="E710" i="2"/>
  <c r="E708" i="1"/>
  <c r="E709" i="1" l="1"/>
  <c r="E711" i="2" l="1"/>
  <c r="E710" i="1"/>
  <c r="E712" i="2" l="1"/>
  <c r="E711" i="1"/>
  <c r="E713" i="2" l="1"/>
  <c r="E712" i="1"/>
  <c r="E714" i="2" l="1"/>
  <c r="E713" i="1"/>
  <c r="E715" i="2" l="1"/>
  <c r="E714" i="1"/>
  <c r="E716" i="2" l="1"/>
  <c r="E715" i="1"/>
  <c r="E717" i="2" l="1"/>
  <c r="E716" i="1"/>
  <c r="E718" i="2" l="1"/>
  <c r="E717" i="1"/>
  <c r="E719" i="2" l="1"/>
  <c r="E718" i="1"/>
  <c r="E720" i="2" l="1"/>
  <c r="E719" i="1"/>
  <c r="E721" i="2" l="1"/>
  <c r="E720" i="1"/>
  <c r="E722" i="2" l="1"/>
  <c r="E721" i="1"/>
  <c r="E723" i="2" l="1"/>
  <c r="E722" i="1"/>
  <c r="E724" i="2" l="1"/>
  <c r="E723" i="1"/>
  <c r="E725" i="2" l="1"/>
  <c r="E724" i="1"/>
  <c r="E726" i="2" l="1"/>
  <c r="E725" i="1"/>
  <c r="E727" i="2" l="1"/>
  <c r="E728" i="2"/>
  <c r="E726" i="1"/>
  <c r="E727" i="1" l="1"/>
  <c r="E729" i="2" l="1"/>
  <c r="E730" i="2"/>
  <c r="E728" i="1"/>
  <c r="E731" i="2" l="1"/>
  <c r="E729" i="1"/>
  <c r="E730" i="1" l="1"/>
  <c r="E732" i="2" l="1"/>
  <c r="E731" i="1"/>
  <c r="E733" i="2" l="1"/>
  <c r="E732" i="1"/>
  <c r="E734" i="2" l="1"/>
  <c r="E735" i="2"/>
  <c r="E733" i="1"/>
  <c r="E736" i="2" l="1"/>
  <c r="E734" i="1"/>
  <c r="E735" i="1" l="1"/>
  <c r="E737" i="2" l="1"/>
  <c r="E738" i="2"/>
  <c r="E736" i="1"/>
  <c r="E739" i="2" l="1"/>
  <c r="E737" i="1"/>
  <c r="E740" i="2" l="1"/>
  <c r="E738" i="1"/>
  <c r="E739" i="1" l="1"/>
  <c r="E741" i="2" l="1"/>
  <c r="E742" i="2"/>
  <c r="E740" i="1"/>
  <c r="E741" i="1" l="1"/>
  <c r="E743" i="2" l="1"/>
  <c r="E744" i="2"/>
  <c r="E742" i="1"/>
  <c r="E745" i="2" l="1"/>
  <c r="E743" i="1"/>
  <c r="E744" i="1" l="1"/>
  <c r="E746" i="2" l="1"/>
  <c r="E747" i="2"/>
  <c r="E745" i="1"/>
  <c r="E746" i="1" l="1"/>
  <c r="E748" i="2" l="1"/>
  <c r="E747" i="1"/>
  <c r="E749" i="2" l="1"/>
  <c r="E748" i="1"/>
  <c r="E750" i="2" l="1"/>
  <c r="E751" i="2"/>
  <c r="E749" i="1"/>
  <c r="E750" i="1" l="1"/>
  <c r="E752" i="2" l="1"/>
  <c r="E753" i="2"/>
  <c r="E751" i="1"/>
  <c r="E752" i="1" l="1"/>
  <c r="E754" i="2" l="1"/>
  <c r="E753" i="1"/>
  <c r="E755" i="2" l="1"/>
  <c r="E754" i="1"/>
  <c r="E756" i="2" l="1"/>
  <c r="E757" i="2"/>
  <c r="E755" i="1"/>
  <c r="E756" i="1" l="1"/>
  <c r="E758" i="2" l="1"/>
  <c r="E757" i="1"/>
  <c r="E759" i="2" l="1"/>
  <c r="E760" i="2"/>
  <c r="E758" i="1"/>
  <c r="E759" i="1" l="1"/>
  <c r="E761" i="2" l="1"/>
  <c r="E762" i="2"/>
  <c r="E760" i="1"/>
  <c r="E763" i="2" l="1"/>
  <c r="E761" i="1"/>
  <c r="E762" i="1" l="1"/>
  <c r="E764" i="2" l="1"/>
  <c r="E763" i="1"/>
  <c r="E765" i="2" l="1"/>
  <c r="E766" i="2"/>
  <c r="E764" i="1"/>
  <c r="E765" i="1" l="1"/>
  <c r="E767" i="2" l="1"/>
  <c r="E766" i="1"/>
  <c r="E768" i="2" l="1"/>
  <c r="E767" i="1"/>
  <c r="E769" i="2" l="1"/>
  <c r="E768" i="1"/>
  <c r="E770" i="2" l="1"/>
  <c r="E769" i="1"/>
  <c r="E771" i="2" l="1"/>
  <c r="E770" i="1"/>
  <c r="E772" i="2" l="1"/>
  <c r="E771" i="1"/>
  <c r="E773" i="2" l="1"/>
  <c r="E774" i="2"/>
  <c r="E772" i="1"/>
  <c r="E773" i="1" l="1"/>
  <c r="E775" i="2" l="1"/>
  <c r="E774" i="1"/>
  <c r="E776" i="2" l="1"/>
  <c r="E777" i="2"/>
  <c r="E775" i="1"/>
  <c r="E776" i="1" l="1"/>
  <c r="E778" i="2" l="1"/>
  <c r="E777" i="1"/>
  <c r="E779" i="2" l="1"/>
  <c r="E780" i="2"/>
  <c r="E778" i="1"/>
  <c r="E779" i="1" l="1"/>
  <c r="E781" i="2" l="1"/>
  <c r="E780" i="1"/>
  <c r="E782" i="2" l="1"/>
  <c r="E781" i="1"/>
  <c r="E783" i="2" l="1"/>
  <c r="E782" i="1"/>
  <c r="E784" i="2" l="1"/>
  <c r="E785" i="2"/>
  <c r="E783" i="1"/>
  <c r="E786" i="2" l="1"/>
  <c r="E784" i="1"/>
  <c r="E785" i="1" l="1"/>
  <c r="E787" i="2" l="1"/>
  <c r="E786" i="1"/>
  <c r="E788" i="2" l="1"/>
  <c r="E787" i="1"/>
  <c r="E789" i="2" l="1"/>
  <c r="E788" i="1"/>
  <c r="E790" i="2" l="1"/>
  <c r="E791" i="2"/>
  <c r="E789" i="1"/>
  <c r="E792" i="2" l="1"/>
  <c r="E790" i="1"/>
  <c r="E791" i="1" l="1"/>
  <c r="E793" i="2" l="1"/>
  <c r="E794" i="2"/>
  <c r="E792" i="1"/>
  <c r="E793" i="1" l="1"/>
  <c r="E795" i="2" l="1"/>
  <c r="E794" i="1"/>
  <c r="E796" i="2" l="1"/>
  <c r="E795" i="1"/>
  <c r="E797" i="2" l="1"/>
  <c r="E796" i="1"/>
  <c r="E798" i="2" l="1"/>
  <c r="E799" i="2"/>
  <c r="E797" i="1"/>
  <c r="E800" i="2" l="1"/>
  <c r="E798" i="1"/>
  <c r="E799" i="1" l="1"/>
  <c r="E801" i="2" l="1"/>
  <c r="E800" i="1"/>
  <c r="E802" i="2" l="1"/>
  <c r="E803" i="2"/>
  <c r="E801" i="1"/>
  <c r="E802" i="1" l="1"/>
  <c r="E804" i="2" l="1"/>
  <c r="E803" i="1"/>
  <c r="E805" i="2" l="1"/>
  <c r="E806" i="2"/>
  <c r="E804" i="1"/>
  <c r="E805" i="1" l="1"/>
  <c r="E807" i="2" l="1"/>
  <c r="E806" i="1"/>
  <c r="E808" i="2" l="1"/>
  <c r="E809" i="2"/>
  <c r="E807" i="1"/>
  <c r="E808" i="1" l="1"/>
  <c r="E810" i="2" l="1"/>
  <c r="E809" i="1"/>
  <c r="E811" i="2" l="1"/>
  <c r="E810" i="1"/>
  <c r="E812" i="2" l="1"/>
  <c r="E811" i="1"/>
  <c r="E813" i="2" l="1"/>
  <c r="E814" i="2"/>
  <c r="E812" i="1"/>
  <c r="E813" i="1" l="1"/>
  <c r="E815" i="2" l="1"/>
  <c r="E814" i="1"/>
  <c r="E816" i="2" l="1"/>
  <c r="E817" i="2"/>
  <c r="E815" i="1"/>
  <c r="E816" i="1" l="1"/>
  <c r="E818" i="2" l="1"/>
  <c r="E819" i="2"/>
  <c r="E817" i="1"/>
  <c r="E818" i="1" l="1"/>
  <c r="E820" i="2" l="1"/>
  <c r="E821" i="2"/>
  <c r="E819" i="1"/>
  <c r="E820" i="1" l="1"/>
  <c r="E822" i="2" l="1"/>
  <c r="E823" i="2"/>
  <c r="E821" i="1"/>
  <c r="E822" i="1" l="1"/>
  <c r="E824" i="2" l="1"/>
  <c r="E825" i="2"/>
  <c r="E823" i="1"/>
  <c r="E824" i="1" l="1"/>
  <c r="E826" i="2" l="1"/>
  <c r="E825" i="1"/>
  <c r="E827" i="2" l="1"/>
  <c r="E826" i="1"/>
  <c r="E828" i="2" l="1"/>
  <c r="E829" i="2"/>
  <c r="E827" i="1"/>
  <c r="E828" i="1" l="1"/>
  <c r="E830" i="2" l="1"/>
  <c r="E831" i="2"/>
  <c r="E829" i="1"/>
  <c r="E830" i="1" l="1"/>
  <c r="E832" i="2" l="1"/>
  <c r="E833" i="2"/>
  <c r="E831" i="1"/>
  <c r="E832" i="1" l="1"/>
  <c r="E834" i="2" l="1"/>
  <c r="E833" i="1"/>
  <c r="E835" i="2" l="1"/>
  <c r="E836" i="2"/>
  <c r="E834" i="1"/>
  <c r="E837" i="2" l="1"/>
  <c r="E835" i="1"/>
  <c r="E836" i="1" l="1"/>
  <c r="E838" i="2" l="1"/>
  <c r="E839" i="2"/>
  <c r="E837" i="1"/>
  <c r="E838" i="1" l="1"/>
  <c r="E840" i="2" l="1"/>
  <c r="E841" i="2"/>
  <c r="E839" i="1"/>
  <c r="E840" i="1" l="1"/>
  <c r="E842" i="2" l="1"/>
  <c r="E843" i="2"/>
  <c r="E841" i="1"/>
  <c r="E842" i="1" l="1"/>
  <c r="E844" i="2" l="1"/>
  <c r="E845" i="2"/>
  <c r="E843" i="1"/>
  <c r="E844" i="1" l="1"/>
  <c r="E846" i="2" l="1"/>
  <c r="E845" i="1"/>
  <c r="E847" i="2" l="1"/>
  <c r="E846" i="1"/>
  <c r="E848" i="2" l="1"/>
  <c r="E849" i="2"/>
  <c r="E847" i="1"/>
  <c r="E848" i="1" l="1"/>
  <c r="E850" i="2" l="1"/>
  <c r="E849" i="1"/>
  <c r="E851" i="2" l="1"/>
  <c r="E850" i="1"/>
  <c r="E852" i="2" l="1"/>
  <c r="E853" i="2"/>
  <c r="E851" i="1"/>
  <c r="E852" i="1" l="1"/>
  <c r="E854" i="2" l="1"/>
  <c r="E853" i="1"/>
  <c r="E855" i="2" l="1"/>
  <c r="E854" i="1"/>
  <c r="E856" i="2" l="1"/>
  <c r="E857" i="2"/>
  <c r="E855" i="1"/>
  <c r="E856" i="1" l="1"/>
  <c r="E858" i="2" l="1"/>
  <c r="E857" i="1"/>
  <c r="E859" i="2" l="1"/>
  <c r="E860" i="2"/>
  <c r="E858" i="1"/>
  <c r="E859" i="1" l="1"/>
  <c r="E861" i="2" l="1"/>
  <c r="E862" i="2"/>
  <c r="E860" i="1"/>
  <c r="E863" i="2" l="1"/>
  <c r="E861" i="1"/>
  <c r="E862" i="1" l="1"/>
  <c r="E864" i="2" l="1"/>
  <c r="E863" i="1"/>
  <c r="E865" i="2" l="1"/>
  <c r="E864" i="1"/>
  <c r="E866" i="2" l="1"/>
  <c r="E865" i="1"/>
  <c r="E867" i="2" l="1"/>
  <c r="E868" i="2"/>
  <c r="E866" i="1"/>
  <c r="E869" i="2" l="1"/>
  <c r="E867" i="1"/>
  <c r="E868" i="1" l="1"/>
  <c r="E870" i="2" l="1"/>
  <c r="E871" i="2"/>
  <c r="E869" i="1"/>
  <c r="E870" i="1" l="1"/>
  <c r="E872" i="2" l="1"/>
  <c r="E873" i="2"/>
  <c r="E871" i="1"/>
  <c r="E874" i="2" l="1"/>
  <c r="E872" i="1"/>
  <c r="E875" i="2" l="1"/>
  <c r="E873" i="1"/>
  <c r="E874" i="1" l="1"/>
  <c r="E876" i="2" l="1"/>
  <c r="E877" i="2"/>
  <c r="E875" i="1"/>
  <c r="E876" i="1" l="1"/>
  <c r="E878" i="2" l="1"/>
  <c r="E879" i="2"/>
  <c r="E877" i="1"/>
  <c r="E880" i="2" l="1"/>
  <c r="E878" i="1"/>
  <c r="E881" i="2" l="1"/>
  <c r="E879" i="1"/>
  <c r="E880" i="1" l="1"/>
  <c r="E882" i="2" l="1"/>
  <c r="E881" i="1"/>
  <c r="E883" i="2" l="1"/>
  <c r="E882" i="1"/>
  <c r="E884" i="2" l="1"/>
  <c r="E885" i="2"/>
  <c r="E883" i="1"/>
  <c r="E884" i="1" l="1"/>
  <c r="E886" i="2" l="1"/>
  <c r="E887" i="2"/>
  <c r="E885" i="1"/>
  <c r="E886" i="1" l="1"/>
  <c r="E888" i="2" l="1"/>
  <c r="E887" i="1"/>
  <c r="E889" i="2" l="1"/>
  <c r="E890" i="2"/>
  <c r="E888" i="1"/>
  <c r="E891" i="2" l="1"/>
  <c r="E889" i="1"/>
  <c r="E890" i="1" l="1"/>
  <c r="E892" i="2" l="1"/>
  <c r="E893" i="2"/>
  <c r="E891" i="1"/>
  <c r="E892" i="1" l="1"/>
  <c r="E894" i="2" l="1"/>
  <c r="E895" i="2"/>
  <c r="E893" i="1"/>
  <c r="E896" i="2" l="1"/>
  <c r="E894" i="1"/>
  <c r="E897" i="2" l="1"/>
  <c r="E895" i="1"/>
  <c r="E896" i="1" l="1"/>
  <c r="E898" i="2" l="1"/>
  <c r="E899" i="2"/>
  <c r="E897" i="1"/>
  <c r="E898" i="1" l="1"/>
  <c r="E900" i="2" l="1"/>
  <c r="E899" i="1"/>
  <c r="E901" i="2" l="1"/>
  <c r="E902" i="2"/>
  <c r="E900" i="1"/>
  <c r="E901" i="1" l="1"/>
  <c r="E903" i="2" l="1"/>
  <c r="E904" i="2"/>
  <c r="E902" i="1"/>
  <c r="E903" i="1" l="1"/>
  <c r="E905" i="2" l="1"/>
  <c r="E904" i="1"/>
  <c r="E906" i="2" l="1"/>
  <c r="E907" i="2"/>
  <c r="E905" i="1"/>
  <c r="E906" i="1" l="1"/>
  <c r="E908" i="2" l="1"/>
  <c r="E909" i="2"/>
  <c r="E907" i="1"/>
  <c r="E910" i="2" l="1"/>
  <c r="E908" i="1"/>
  <c r="E909" i="1" l="1"/>
  <c r="E911" i="2" l="1"/>
  <c r="E912" i="2"/>
  <c r="E910" i="1"/>
  <c r="E913" i="2" l="1"/>
  <c r="E911" i="1"/>
  <c r="E912" i="1" l="1"/>
  <c r="E914" i="2" l="1"/>
  <c r="E915" i="2"/>
  <c r="E913" i="1"/>
  <c r="E914" i="1" l="1"/>
  <c r="E916" i="2" l="1"/>
  <c r="E915" i="1"/>
  <c r="E917" i="2" l="1"/>
  <c r="E916" i="1"/>
  <c r="E918" i="2" l="1"/>
  <c r="E919" i="2"/>
  <c r="E917" i="1"/>
  <c r="E918" i="1" l="1"/>
  <c r="E920" i="2" l="1"/>
  <c r="E919" i="1"/>
  <c r="E921" i="2" l="1"/>
  <c r="E922" i="2"/>
  <c r="E920" i="1"/>
  <c r="E921" i="1" l="1"/>
  <c r="E923" i="2" l="1"/>
  <c r="E922" i="1"/>
  <c r="E924" i="2" l="1"/>
  <c r="E925" i="2"/>
  <c r="E923" i="1"/>
  <c r="E926" i="2" l="1"/>
  <c r="E924" i="1"/>
  <c r="E925" i="1" l="1"/>
  <c r="E927" i="2" l="1"/>
  <c r="E928" i="2"/>
  <c r="E926" i="1"/>
  <c r="E927" i="1" l="1"/>
  <c r="E929" i="2" l="1"/>
  <c r="E928" i="1"/>
  <c r="E930" i="2" l="1"/>
  <c r="E931" i="2"/>
  <c r="E929" i="1"/>
  <c r="E930" i="1" l="1"/>
  <c r="E932" i="2" l="1"/>
  <c r="E933" i="2"/>
  <c r="E931" i="1"/>
  <c r="E932" i="1" l="1"/>
  <c r="E934" i="2" l="1"/>
  <c r="E933" i="1"/>
  <c r="E935" i="2" l="1"/>
  <c r="E936" i="2"/>
  <c r="E934" i="1"/>
  <c r="E935" i="1" l="1"/>
  <c r="E937" i="2" l="1"/>
  <c r="E938" i="2"/>
  <c r="E936" i="1"/>
  <c r="E937" i="1" l="1"/>
  <c r="E939" i="2" l="1"/>
  <c r="E940" i="2"/>
  <c r="E938" i="1"/>
  <c r="E939" i="1" l="1"/>
  <c r="E941" i="2" l="1"/>
  <c r="E942" i="2"/>
  <c r="E940" i="1"/>
  <c r="E941" i="1" l="1"/>
  <c r="E943" i="2" l="1"/>
  <c r="E942" i="1"/>
  <c r="E944" i="2" l="1"/>
  <c r="E943" i="1"/>
  <c r="E945" i="2" l="1"/>
  <c r="E944" i="1"/>
  <c r="E946" i="2" l="1"/>
  <c r="E947" i="2"/>
  <c r="E945" i="1"/>
  <c r="E946" i="1" l="1"/>
  <c r="E948" i="2" l="1"/>
  <c r="E947" i="1"/>
  <c r="E949" i="2" l="1"/>
  <c r="E948" i="1"/>
  <c r="E950" i="2" l="1"/>
  <c r="E949" i="1"/>
  <c r="E951" i="2" l="1"/>
  <c r="E950" i="1"/>
  <c r="E952" i="2" l="1"/>
  <c r="E953" i="2"/>
  <c r="E951" i="1"/>
  <c r="E954" i="2" l="1"/>
  <c r="E952" i="1"/>
  <c r="E953" i="1" l="1"/>
  <c r="E955" i="2" l="1"/>
  <c r="E954" i="1"/>
  <c r="E956" i="2" l="1"/>
  <c r="E957" i="2"/>
  <c r="E955" i="1"/>
  <c r="E956" i="1" l="1"/>
  <c r="E958" i="2" l="1"/>
  <c r="E957" i="1"/>
  <c r="E959" i="2" l="1"/>
  <c r="E958" i="1"/>
  <c r="E960" i="2" l="1"/>
  <c r="E961" i="2"/>
  <c r="E959" i="1"/>
  <c r="E962" i="2" l="1"/>
  <c r="E960" i="1"/>
  <c r="E963" i="2" l="1"/>
  <c r="E961" i="1"/>
  <c r="E962" i="1" l="1"/>
  <c r="E964" i="2" l="1"/>
  <c r="E965" i="2"/>
  <c r="E963" i="1"/>
  <c r="E966" i="2" l="1"/>
  <c r="E964" i="1"/>
  <c r="E965" i="1" l="1"/>
  <c r="E967" i="2" l="1"/>
  <c r="E968" i="2"/>
  <c r="E966" i="1"/>
  <c r="E969" i="2" l="1"/>
  <c r="E967" i="1"/>
  <c r="E970" i="2" l="1"/>
  <c r="E968" i="1"/>
  <c r="E969" i="1" l="1"/>
  <c r="E971" i="2" l="1"/>
  <c r="E972" i="2"/>
  <c r="E970" i="1"/>
  <c r="E971" i="1" l="1"/>
  <c r="E973" i="2" l="1"/>
  <c r="E972" i="1"/>
  <c r="E974" i="2" l="1"/>
  <c r="E973" i="1"/>
  <c r="E975" i="2" l="1"/>
  <c r="E974" i="1"/>
  <c r="E976" i="2" l="1"/>
  <c r="E977" i="2"/>
  <c r="E975" i="1"/>
  <c r="E976" i="1" l="1"/>
  <c r="E978" i="2" l="1"/>
  <c r="E979" i="2"/>
  <c r="E977" i="1"/>
  <c r="E978" i="1" l="1"/>
  <c r="E980" i="2" l="1"/>
  <c r="E979" i="1"/>
  <c r="E981" i="2" l="1"/>
  <c r="E982" i="2"/>
  <c r="E980" i="1"/>
  <c r="E981" i="1" l="1"/>
  <c r="E983" i="2" l="1"/>
  <c r="E984" i="2"/>
  <c r="E982" i="1"/>
  <c r="E983" i="1" l="1"/>
  <c r="E985" i="2" l="1"/>
  <c r="E984" i="1"/>
  <c r="E986" i="2" l="1"/>
  <c r="E985" i="1"/>
  <c r="E987" i="2" l="1"/>
  <c r="E986" i="1"/>
  <c r="E988" i="2" l="1"/>
  <c r="E987" i="1"/>
  <c r="E989" i="2" l="1"/>
  <c r="E990" i="2"/>
  <c r="E988" i="1"/>
  <c r="E989" i="1" l="1"/>
  <c r="E991" i="2" l="1"/>
  <c r="E992" i="2"/>
  <c r="E990" i="1"/>
  <c r="E993" i="2" l="1"/>
  <c r="E991" i="1"/>
  <c r="E992" i="1" l="1"/>
  <c r="E994" i="2" l="1"/>
  <c r="E995" i="2"/>
  <c r="E993" i="1"/>
  <c r="E994" i="1" l="1"/>
  <c r="E996" i="2" l="1"/>
  <c r="E997" i="2"/>
  <c r="E995" i="1"/>
  <c r="E998" i="2" l="1"/>
  <c r="E996" i="1"/>
  <c r="E997" i="1" l="1"/>
  <c r="E999" i="2" l="1"/>
  <c r="E1000" i="2"/>
  <c r="E998" i="1"/>
  <c r="E1001" i="2" l="1"/>
  <c r="E999" i="1"/>
  <c r="E1002" i="2" l="1"/>
  <c r="E1000" i="1"/>
  <c r="E1003" i="2" l="1"/>
  <c r="E1001" i="1"/>
  <c r="E1004" i="2" l="1"/>
  <c r="E1002" i="1"/>
  <c r="E1005" i="2" l="1"/>
  <c r="E1003" i="1"/>
  <c r="E1006" i="2" l="1"/>
  <c r="E1004" i="1"/>
  <c r="E1005" i="1" l="1"/>
  <c r="E1007" i="2" l="1"/>
  <c r="E1006" i="1"/>
  <c r="E1008" i="2" l="1"/>
  <c r="E1007" i="1"/>
  <c r="E1009" i="2" l="1"/>
  <c r="E1010" i="2"/>
  <c r="E1008" i="1"/>
  <c r="E1011" i="2" l="1"/>
  <c r="E1009" i="1"/>
  <c r="E1012" i="2" l="1"/>
  <c r="E1010" i="1"/>
  <c r="E1013" i="2" l="1"/>
  <c r="E1011" i="1"/>
  <c r="E1014" i="2" l="1"/>
  <c r="E1012" i="1"/>
  <c r="E1013" i="1" l="1"/>
  <c r="E1015" i="2" l="1"/>
  <c r="E1016" i="2"/>
  <c r="E1014" i="1"/>
  <c r="E1015" i="1" l="1"/>
  <c r="E1017" i="2" l="1"/>
  <c r="E1018" i="2"/>
  <c r="E1016" i="1"/>
  <c r="E1017" i="1" l="1"/>
  <c r="E1019" i="2" l="1"/>
  <c r="E1020" i="2"/>
  <c r="E1018" i="1"/>
  <c r="E1019" i="1" l="1"/>
  <c r="E1021" i="2" l="1"/>
  <c r="E1022" i="2"/>
  <c r="E1020" i="1"/>
  <c r="E1021" i="1" l="1"/>
  <c r="E1023" i="2" l="1"/>
  <c r="E1024" i="2"/>
  <c r="E1022" i="1"/>
  <c r="E1023" i="1" l="1"/>
  <c r="E1025" i="2" l="1"/>
  <c r="E1024" i="1"/>
  <c r="E1026" i="2" l="1"/>
  <c r="E1027" i="2"/>
  <c r="E1025" i="1"/>
  <c r="E1026" i="1" l="1"/>
  <c r="E1028" i="2" l="1"/>
  <c r="E1027" i="1"/>
  <c r="E1029" i="2" l="1"/>
  <c r="E1030" i="2"/>
  <c r="E1028" i="1"/>
  <c r="E1029" i="1" l="1"/>
  <c r="E1031" i="2" l="1"/>
  <c r="E1032" i="2"/>
  <c r="E1030" i="1"/>
  <c r="E1033" i="2" l="1"/>
  <c r="E1031" i="1"/>
  <c r="E1032" i="1" l="1"/>
  <c r="E1034" i="2" l="1"/>
  <c r="E1033" i="1"/>
  <c r="E1035" i="2" l="1"/>
  <c r="E1034" i="1"/>
  <c r="E1036" i="2" l="1"/>
  <c r="E1035" i="1"/>
  <c r="E1037" i="2" l="1"/>
  <c r="E1038" i="2"/>
  <c r="E1036" i="1"/>
  <c r="E1039" i="2" l="1"/>
  <c r="E1037" i="1"/>
  <c r="E1040" i="2" l="1"/>
  <c r="E1038" i="1"/>
  <c r="E1039" i="1" l="1"/>
  <c r="E1041" i="2" l="1"/>
  <c r="E1040" i="1"/>
  <c r="E1042" i="2" l="1"/>
  <c r="E1041" i="1"/>
  <c r="E1043" i="2" l="1"/>
  <c r="E1044" i="2"/>
  <c r="E1042" i="1"/>
  <c r="E1043" i="1" l="1"/>
  <c r="E1045" i="2" l="1"/>
  <c r="E1044" i="1"/>
  <c r="E1046" i="2" l="1"/>
  <c r="E1045" i="1"/>
  <c r="E1047" i="2" l="1"/>
  <c r="E1048" i="2"/>
  <c r="E1046" i="1"/>
  <c r="E1047" i="1" l="1"/>
  <c r="E1049" i="2" l="1"/>
  <c r="E1050" i="2"/>
  <c r="E1048" i="1"/>
  <c r="E1049" i="1" l="1"/>
  <c r="E1051" i="2" l="1"/>
  <c r="E1050" i="1"/>
  <c r="E1052" i="2" l="1"/>
  <c r="E1051" i="1"/>
  <c r="E1053" i="2" l="1"/>
  <c r="E1054" i="2"/>
  <c r="E1052" i="1"/>
  <c r="E1053" i="1" l="1"/>
  <c r="E1055" i="2" l="1"/>
  <c r="E1056" i="2"/>
  <c r="E1054" i="1"/>
  <c r="E1057" i="2" l="1"/>
  <c r="E1055" i="1"/>
  <c r="E1058" i="2" l="1"/>
  <c r="E1056" i="1"/>
  <c r="E1059" i="2" l="1"/>
  <c r="E1057" i="1"/>
  <c r="E1060" i="2" l="1"/>
  <c r="E1058" i="1"/>
  <c r="E1061" i="2" l="1"/>
  <c r="E1059" i="1"/>
  <c r="E1060" i="1" l="1"/>
  <c r="E1062" i="2" l="1"/>
  <c r="E1061" i="1"/>
  <c r="E1063" i="2" l="1"/>
  <c r="E1064" i="2"/>
  <c r="E1062" i="1"/>
  <c r="E1063" i="1" l="1"/>
  <c r="E1065" i="2" l="1"/>
  <c r="E1066" i="2"/>
  <c r="E1064" i="1"/>
  <c r="E1065" i="1" l="1"/>
  <c r="E1067" i="2" l="1"/>
  <c r="E1068" i="2"/>
  <c r="E1066" i="1"/>
  <c r="E1067" i="1" l="1"/>
  <c r="E1069" i="2" l="1"/>
  <c r="E1068" i="1"/>
  <c r="E1070" i="2" l="1"/>
  <c r="E1069" i="1"/>
  <c r="E1071" i="2" l="1"/>
  <c r="E1072" i="2"/>
  <c r="E1070" i="1"/>
  <c r="E1073" i="2" l="1"/>
  <c r="E1071" i="1"/>
  <c r="E1072" i="1" l="1"/>
  <c r="E1074" i="2" l="1"/>
  <c r="E1073" i="1"/>
  <c r="E1075" i="2" l="1"/>
  <c r="E1074" i="1"/>
  <c r="E1076" i="2" l="1"/>
  <c r="E1075" i="1"/>
  <c r="E1077" i="2" l="1"/>
  <c r="E1076" i="1"/>
  <c r="E1078" i="2" l="1"/>
  <c r="E1079" i="2"/>
  <c r="E1077" i="1"/>
  <c r="E1080" i="2" l="1"/>
  <c r="E1078" i="1"/>
  <c r="E1081" i="2" l="1"/>
  <c r="E1079" i="1"/>
  <c r="E1080" i="1" l="1"/>
  <c r="E1082" i="2" l="1"/>
  <c r="E1081" i="1"/>
  <c r="E1083" i="2" l="1"/>
  <c r="E1082" i="1"/>
  <c r="E1084" i="2" l="1"/>
  <c r="E1085" i="2"/>
  <c r="E1083" i="1"/>
  <c r="E1084" i="1" l="1"/>
  <c r="E1086" i="2" l="1"/>
  <c r="E1085" i="1"/>
  <c r="E1087" i="2" l="1"/>
  <c r="E1086" i="1"/>
  <c r="E1088" i="2" l="1"/>
  <c r="E1089" i="2"/>
  <c r="E1087" i="1"/>
  <c r="E1088" i="1" l="1"/>
  <c r="E1090" i="2" l="1"/>
  <c r="E1089" i="1"/>
  <c r="E1091" i="2" l="1"/>
  <c r="E1090" i="1"/>
  <c r="E1092" i="2" l="1"/>
  <c r="E1093" i="2"/>
  <c r="E1091" i="1"/>
  <c r="E1092" i="1" l="1"/>
  <c r="E1094" i="2" l="1"/>
  <c r="E1095" i="2"/>
  <c r="E1093" i="1"/>
  <c r="E1094" i="1" l="1"/>
  <c r="E1096" i="2" l="1"/>
  <c r="E1095" i="1"/>
  <c r="E1098" i="2" l="1"/>
  <c r="E1097" i="2"/>
  <c r="E1096" i="1"/>
  <c r="E1097" i="1" l="1"/>
  <c r="E1099" i="2" l="1"/>
  <c r="E1098" i="1"/>
  <c r="E1100" i="2" l="1"/>
  <c r="E1099" i="1"/>
  <c r="E1101" i="2" l="1"/>
  <c r="E1100" i="1"/>
  <c r="E1102" i="2" l="1"/>
  <c r="E1101" i="1"/>
  <c r="E1103" i="2" l="1"/>
  <c r="E1102" i="1"/>
  <c r="E1104" i="2" l="1"/>
  <c r="E1103" i="1"/>
  <c r="E1105" i="2" l="1"/>
  <c r="E1104" i="1"/>
  <c r="E1106" i="2" l="1"/>
  <c r="E1105" i="1"/>
  <c r="E1107" i="2" l="1"/>
  <c r="E1108" i="2"/>
  <c r="E1106" i="1"/>
  <c r="E1109" i="2" l="1"/>
  <c r="E1107" i="1"/>
  <c r="E1108" i="1" l="1"/>
  <c r="E1110" i="2" l="1"/>
  <c r="E1111" i="2"/>
  <c r="E1109" i="1"/>
  <c r="E1110" i="1" l="1"/>
  <c r="E1112" i="2" l="1"/>
  <c r="E1111" i="1"/>
  <c r="E1113" i="2" l="1"/>
  <c r="E1114" i="2"/>
  <c r="E1112" i="1"/>
  <c r="E1113" i="1" l="1"/>
  <c r="E1115" i="2" l="1"/>
  <c r="E1114" i="1"/>
  <c r="E1116" i="2" l="1"/>
  <c r="E1115" i="1"/>
  <c r="E1117" i="2" l="1"/>
  <c r="E1116" i="1"/>
  <c r="E1118" i="2" l="1"/>
  <c r="E1117" i="1"/>
  <c r="E1119" i="2" l="1"/>
  <c r="E1120" i="2"/>
  <c r="E1118" i="1"/>
  <c r="E1119" i="1" l="1"/>
  <c r="E1121" i="2" l="1"/>
  <c r="E1122" i="2"/>
  <c r="E1120" i="1"/>
  <c r="E1123" i="2" l="1"/>
  <c r="E1121" i="1"/>
  <c r="E1122" i="1" l="1"/>
  <c r="E1124" i="2" l="1"/>
  <c r="E1125" i="2"/>
  <c r="E1123" i="1"/>
  <c r="E1124" i="1" l="1"/>
  <c r="E1126" i="2" l="1"/>
  <c r="E1125" i="1"/>
  <c r="E1127" i="2" l="1"/>
  <c r="E1126" i="1"/>
  <c r="E1128" i="2" l="1"/>
  <c r="E1127" i="1"/>
  <c r="E1129" i="2" l="1"/>
  <c r="E1130" i="2"/>
  <c r="E1128" i="1"/>
  <c r="E1129" i="1" l="1"/>
  <c r="E1131" i="2" l="1"/>
  <c r="E1130" i="1"/>
  <c r="E1133" i="2" l="1"/>
  <c r="E1132" i="2"/>
  <c r="E1131" i="1"/>
  <c r="E1132" i="1" l="1"/>
  <c r="E1134" i="2" l="1"/>
  <c r="E1133" i="1"/>
  <c r="E1135" i="2" l="1"/>
  <c r="E1136" i="2"/>
  <c r="E1134" i="1"/>
  <c r="E1135" i="1" l="1"/>
  <c r="E1137" i="2" l="1"/>
  <c r="E1136" i="1"/>
  <c r="E1138" i="2" l="1"/>
  <c r="E1137" i="1"/>
  <c r="E1139" i="2" l="1"/>
  <c r="E1138" i="1"/>
  <c r="E1140" i="2" l="1"/>
  <c r="E1139" i="1"/>
  <c r="E1141" i="2" l="1"/>
  <c r="E1142" i="2"/>
  <c r="E1140" i="1"/>
  <c r="E1143" i="2" l="1"/>
  <c r="E1141" i="1"/>
  <c r="E1144" i="2" l="1"/>
  <c r="E1142" i="1"/>
  <c r="E1145" i="2" l="1"/>
  <c r="E1143" i="1"/>
  <c r="E1144" i="1" l="1"/>
  <c r="E1146" i="2" l="1"/>
  <c r="E1147" i="2"/>
  <c r="E1145" i="1"/>
  <c r="E1146" i="1" l="1"/>
  <c r="E1148" i="2" l="1"/>
  <c r="E1147" i="1"/>
  <c r="E1149" i="2" l="1"/>
  <c r="E1148" i="1"/>
  <c r="E1150" i="2" l="1"/>
  <c r="E1149" i="1"/>
  <c r="E1151" i="2" l="1"/>
  <c r="E1152" i="2"/>
  <c r="E1150" i="1"/>
  <c r="E1151" i="1" l="1"/>
  <c r="E1153" i="2" l="1"/>
  <c r="E1154" i="2"/>
  <c r="E1152" i="1"/>
  <c r="E1155" i="2" l="1"/>
  <c r="E1153" i="1"/>
  <c r="E1154" i="1" l="1"/>
  <c r="E1156" i="2" l="1"/>
  <c r="E1157" i="2"/>
  <c r="E1155" i="1"/>
  <c r="E1156" i="1" l="1"/>
  <c r="E1158" i="2" l="1"/>
  <c r="E1157" i="1"/>
  <c r="E1160" i="2" l="1"/>
  <c r="E1159" i="2"/>
  <c r="E1158" i="1"/>
  <c r="E1159" i="1" l="1"/>
  <c r="E1161" i="2" l="1"/>
  <c r="E1162" i="2"/>
  <c r="E1160" i="1"/>
  <c r="E1161" i="1" l="1"/>
  <c r="E1163" i="2" l="1"/>
  <c r="E1164" i="2"/>
  <c r="E1162" i="1"/>
  <c r="E1163" i="1" l="1"/>
  <c r="E1165" i="2" l="1"/>
  <c r="E1164" i="1"/>
  <c r="E1166" i="2" l="1"/>
  <c r="E1167" i="2"/>
  <c r="E1165" i="1"/>
  <c r="E1166" i="1" l="1"/>
  <c r="E1168" i="2" l="1"/>
  <c r="E1167" i="1"/>
  <c r="E1169" i="2" l="1"/>
  <c r="E1168" i="1"/>
  <c r="E1170" i="2" l="1"/>
  <c r="E1169" i="1"/>
  <c r="E1171" i="2" l="1"/>
  <c r="E1172" i="2"/>
  <c r="E1170" i="1"/>
  <c r="E1171" i="1" l="1"/>
  <c r="E1173" i="2" l="1"/>
  <c r="E1174" i="2"/>
  <c r="E1172" i="1"/>
  <c r="E1173" i="1" l="1"/>
  <c r="E1175" i="2" l="1"/>
  <c r="E1174" i="1"/>
  <c r="E1176" i="2" l="1"/>
  <c r="E1175" i="1"/>
  <c r="E1177" i="2" l="1"/>
  <c r="E1176" i="1"/>
  <c r="E1178" i="2" l="1"/>
  <c r="E1179" i="2"/>
  <c r="E1177" i="1"/>
  <c r="E1178" i="1" l="1"/>
  <c r="E1180" i="2" l="1"/>
  <c r="E1179" i="1"/>
  <c r="E1181" i="2" l="1"/>
  <c r="E1180" i="1"/>
  <c r="E1182" i="2" l="1"/>
  <c r="E1181" i="1"/>
  <c r="E1183" i="2" l="1"/>
  <c r="E1182" i="1"/>
  <c r="E1184" i="2" l="1"/>
  <c r="E1183" i="1"/>
  <c r="E1185" i="2" l="1"/>
  <c r="E1184" i="1"/>
  <c r="E1186" i="2" l="1"/>
  <c r="E1185" i="1"/>
  <c r="E1187" i="2" l="1"/>
  <c r="E1186" i="1"/>
  <c r="E1188" i="2" l="1"/>
  <c r="E1187" i="1"/>
  <c r="E1189" i="2" l="1"/>
  <c r="E1188" i="1"/>
  <c r="E1190" i="2" l="1"/>
  <c r="E1189" i="1"/>
  <c r="E1191" i="2" l="1"/>
  <c r="E1192" i="2"/>
  <c r="E1190" i="1"/>
  <c r="E1191" i="1" l="1"/>
  <c r="E1193" i="2" l="1"/>
  <c r="E1192" i="1"/>
  <c r="E1194" i="2" l="1"/>
  <c r="E1193" i="1"/>
  <c r="E1195" i="2" l="1"/>
  <c r="E1194" i="1"/>
  <c r="E1196" i="2" l="1"/>
  <c r="E1195" i="1"/>
  <c r="E1197" i="2" l="1"/>
  <c r="E1196" i="1"/>
  <c r="E1198" i="2" l="1"/>
  <c r="E1197" i="1"/>
  <c r="E1199" i="2" l="1"/>
  <c r="E1198" i="1"/>
  <c r="E1200" i="2" l="1"/>
  <c r="E1201" i="2"/>
  <c r="E1199" i="1"/>
  <c r="E1200" i="1" l="1"/>
  <c r="E1202" i="2" l="1"/>
  <c r="E1201" i="1"/>
  <c r="E1203" i="2" l="1"/>
  <c r="E1204" i="2"/>
  <c r="E1202" i="1"/>
  <c r="E1203" i="1" l="1"/>
  <c r="E1205" i="2" l="1"/>
  <c r="E1204" i="1"/>
  <c r="E1206" i="2" l="1"/>
  <c r="E1205" i="1"/>
  <c r="E1207" i="2" l="1"/>
  <c r="E1206" i="1"/>
  <c r="E1208" i="2" l="1"/>
  <c r="E1207" i="1"/>
  <c r="E1209" i="2" l="1"/>
  <c r="E1208" i="1"/>
  <c r="E1211" i="2" l="1"/>
  <c r="E1210" i="2"/>
  <c r="E1209" i="1"/>
  <c r="E1210" i="1" l="1"/>
  <c r="E1212" i="2" l="1"/>
  <c r="E1211" i="1"/>
  <c r="E1213" i="2" l="1"/>
  <c r="E1212" i="1"/>
  <c r="E1215" i="2" l="1"/>
  <c r="E1214" i="2"/>
  <c r="E1213" i="1"/>
  <c r="E1214" i="1" l="1"/>
  <c r="E1216" i="2" l="1"/>
  <c r="E1215" i="1"/>
  <c r="E1217" i="2" l="1"/>
  <c r="E1216" i="1"/>
  <c r="E1218" i="2" l="1"/>
  <c r="E1217" i="1"/>
  <c r="E1219" i="2" l="1"/>
  <c r="E1218" i="1"/>
  <c r="E1220" i="2" l="1"/>
  <c r="E1219" i="1"/>
  <c r="E1221" i="2" l="1"/>
  <c r="E1220" i="1"/>
  <c r="E1222" i="2" l="1"/>
  <c r="E1221" i="1"/>
  <c r="E1223" i="2" l="1"/>
  <c r="E1224" i="2"/>
  <c r="E1222" i="1"/>
  <c r="E1223" i="1" l="1"/>
  <c r="E1225" i="2" l="1"/>
  <c r="E1226" i="2"/>
  <c r="E1224" i="1"/>
  <c r="E1225" i="1" l="1"/>
  <c r="E1227" i="2" l="1"/>
  <c r="E1226" i="1"/>
  <c r="E1228" i="2" l="1"/>
  <c r="E1229" i="2"/>
  <c r="E1227" i="1"/>
  <c r="E1228" i="1" l="1"/>
  <c r="E1230" i="2" l="1"/>
  <c r="E1229" i="1"/>
  <c r="E1231" i="2" l="1"/>
  <c r="E1230" i="1"/>
  <c r="E1232" i="2" l="1"/>
  <c r="E1231" i="1"/>
  <c r="E1233" i="2" l="1"/>
  <c r="E1232" i="1"/>
  <c r="E1234" i="2" l="1"/>
  <c r="E1233" i="1"/>
  <c r="E1235" i="2" l="1"/>
  <c r="E1234" i="1"/>
  <c r="E1236" i="2" l="1"/>
  <c r="E1235" i="1"/>
  <c r="E1237" i="2" l="1"/>
  <c r="E1238" i="2"/>
  <c r="E1236" i="1"/>
  <c r="E1237" i="1" l="1"/>
  <c r="E1239" i="2" l="1"/>
  <c r="E1238" i="1"/>
  <c r="E1240" i="2" l="1"/>
  <c r="E1241" i="2"/>
  <c r="E1239" i="1"/>
  <c r="E1240" i="1" l="1"/>
  <c r="E1242" i="2" l="1"/>
  <c r="E1241" i="1"/>
  <c r="E1243" i="2" l="1"/>
  <c r="E1242" i="1"/>
  <c r="E1244" i="2" l="1"/>
  <c r="E1243" i="1"/>
  <c r="E1245" i="2" l="1"/>
  <c r="E1244" i="1"/>
  <c r="E1246" i="2" l="1"/>
  <c r="E1245" i="1"/>
  <c r="E1247" i="2" l="1"/>
  <c r="E1246" i="1"/>
  <c r="E1248" i="2" l="1"/>
  <c r="E1247" i="1"/>
  <c r="E1249" i="2" l="1"/>
  <c r="E1250" i="2"/>
  <c r="E1248" i="1"/>
  <c r="E1249" i="1" l="1"/>
  <c r="E1251" i="2" l="1"/>
  <c r="E1250" i="1"/>
  <c r="E1252" i="2" l="1"/>
  <c r="E1251" i="1"/>
  <c r="E1253" i="2" l="1"/>
  <c r="E1254" i="2"/>
  <c r="E1252" i="1"/>
  <c r="E1253" i="1" l="1"/>
  <c r="E1255" i="2" l="1"/>
  <c r="E1254" i="1"/>
  <c r="E1256" i="2" l="1"/>
  <c r="E1255" i="1"/>
  <c r="E1257" i="2" l="1"/>
  <c r="E1256" i="1"/>
  <c r="E1258" i="2" l="1"/>
  <c r="E1259" i="2"/>
  <c r="G1258" i="2" s="1"/>
  <c r="G1257" i="2" s="1"/>
  <c r="G1256" i="2" s="1"/>
  <c r="G1255" i="2" s="1"/>
  <c r="G1254" i="2" s="1"/>
  <c r="G1253" i="2" s="1"/>
  <c r="G1252" i="2" s="1"/>
  <c r="G1251" i="2" s="1"/>
  <c r="G1250" i="2" s="1"/>
  <c r="G1249" i="2" s="1"/>
  <c r="G1248" i="2" s="1"/>
  <c r="G1247" i="2" s="1"/>
  <c r="G1246" i="2" s="1"/>
  <c r="G1245" i="2" s="1"/>
  <c r="G1244" i="2" s="1"/>
  <c r="G1243" i="2" s="1"/>
  <c r="G1242" i="2" s="1"/>
  <c r="G1241" i="2" s="1"/>
  <c r="G1240" i="2" s="1"/>
  <c r="G1239" i="2" s="1"/>
  <c r="G1238" i="2" s="1"/>
  <c r="G1237" i="2" s="1"/>
  <c r="G1236" i="2" s="1"/>
  <c r="G1235" i="2" s="1"/>
  <c r="G1234" i="2" s="1"/>
  <c r="G1233" i="2" s="1"/>
  <c r="G1232" i="2" s="1"/>
  <c r="G1231" i="2" s="1"/>
  <c r="G1230" i="2" s="1"/>
  <c r="G1229" i="2" s="1"/>
  <c r="G1228" i="2" s="1"/>
  <c r="G1227" i="2" s="1"/>
  <c r="G1226" i="2" s="1"/>
  <c r="G1225" i="2" s="1"/>
  <c r="G1224" i="2" s="1"/>
  <c r="G1223" i="2" s="1"/>
  <c r="G1222" i="2" s="1"/>
  <c r="G1221" i="2" s="1"/>
  <c r="G1220" i="2" s="1"/>
  <c r="G1219" i="2" s="1"/>
  <c r="G1218" i="2" s="1"/>
  <c r="G1217" i="2" s="1"/>
  <c r="G1216" i="2" s="1"/>
  <c r="G1215" i="2" s="1"/>
  <c r="G1214" i="2" s="1"/>
  <c r="G1213" i="2" s="1"/>
  <c r="G1212" i="2" s="1"/>
  <c r="G1211" i="2" s="1"/>
  <c r="G1210" i="2" s="1"/>
  <c r="G1209" i="2" s="1"/>
  <c r="G1208" i="2" s="1"/>
  <c r="G1207" i="2" s="1"/>
  <c r="G1206" i="2" s="1"/>
  <c r="G1205" i="2" s="1"/>
  <c r="G1204" i="2" s="1"/>
  <c r="G1203" i="2" s="1"/>
  <c r="G1202" i="2" s="1"/>
  <c r="G1201" i="2" s="1"/>
  <c r="G1200" i="2" s="1"/>
  <c r="G1199" i="2" s="1"/>
  <c r="G1198" i="2" s="1"/>
  <c r="G1197" i="2" s="1"/>
  <c r="G1196" i="2" s="1"/>
  <c r="G1195" i="2" s="1"/>
  <c r="G1194" i="2" s="1"/>
  <c r="G1193" i="2" s="1"/>
  <c r="G1192" i="2" s="1"/>
  <c r="G1191" i="2" s="1"/>
  <c r="G1190" i="2" s="1"/>
  <c r="G1189" i="2" s="1"/>
  <c r="G1188" i="2" s="1"/>
  <c r="G1187" i="2" s="1"/>
  <c r="G1186" i="2" s="1"/>
  <c r="G1185" i="2" s="1"/>
  <c r="G1184" i="2" s="1"/>
  <c r="G1183" i="2" s="1"/>
  <c r="G1182" i="2" s="1"/>
  <c r="G1181" i="2" s="1"/>
  <c r="G1180" i="2" s="1"/>
  <c r="G1179" i="2" s="1"/>
  <c r="G1178" i="2" s="1"/>
  <c r="G1177" i="2" s="1"/>
  <c r="G1176" i="2" s="1"/>
  <c r="G1175" i="2" s="1"/>
  <c r="G1174" i="2" s="1"/>
  <c r="G1173" i="2" s="1"/>
  <c r="G1172" i="2" s="1"/>
  <c r="G1171" i="2" s="1"/>
  <c r="G1170" i="2" s="1"/>
  <c r="G1169" i="2" s="1"/>
  <c r="G1168" i="2" s="1"/>
  <c r="G1167" i="2" s="1"/>
  <c r="G1166" i="2" s="1"/>
  <c r="G1165" i="2" s="1"/>
  <c r="G1164" i="2" s="1"/>
  <c r="G1163" i="2" s="1"/>
  <c r="G1162" i="2" s="1"/>
  <c r="G1161" i="2" s="1"/>
  <c r="G1160" i="2" s="1"/>
  <c r="G1159" i="2" s="1"/>
  <c r="G1158" i="2" s="1"/>
  <c r="G1157" i="2" s="1"/>
  <c r="G1156" i="2" s="1"/>
  <c r="G1155" i="2" s="1"/>
  <c r="G1154" i="2" s="1"/>
  <c r="G1153" i="2" s="1"/>
  <c r="G1152" i="2" s="1"/>
  <c r="G1151" i="2" s="1"/>
  <c r="G1150" i="2" s="1"/>
  <c r="G1149" i="2" s="1"/>
  <c r="G1148" i="2" s="1"/>
  <c r="G1147" i="2" s="1"/>
  <c r="G1146" i="2" s="1"/>
  <c r="G1145" i="2" s="1"/>
  <c r="G1144" i="2" s="1"/>
  <c r="G1143" i="2" s="1"/>
  <c r="G1142" i="2" s="1"/>
  <c r="G1141" i="2" s="1"/>
  <c r="G1140" i="2" s="1"/>
  <c r="G1139" i="2" s="1"/>
  <c r="G1138" i="2" s="1"/>
  <c r="G1137" i="2" s="1"/>
  <c r="G1136" i="2" s="1"/>
  <c r="G1135" i="2" s="1"/>
  <c r="G1134" i="2" s="1"/>
  <c r="G1133" i="2" s="1"/>
  <c r="G1132" i="2" s="1"/>
  <c r="G1131" i="2" s="1"/>
  <c r="G1130" i="2" s="1"/>
  <c r="G1129" i="2" s="1"/>
  <c r="G1128" i="2" s="1"/>
  <c r="G1127" i="2" s="1"/>
  <c r="G1126" i="2" s="1"/>
  <c r="G1125" i="2" s="1"/>
  <c r="G1124" i="2" s="1"/>
  <c r="G1123" i="2" s="1"/>
  <c r="G1122" i="2" s="1"/>
  <c r="G1121" i="2" s="1"/>
  <c r="G1120" i="2" s="1"/>
  <c r="G1119" i="2" s="1"/>
  <c r="G1118" i="2" s="1"/>
  <c r="G1117" i="2" s="1"/>
  <c r="G1116" i="2" s="1"/>
  <c r="G1115" i="2" s="1"/>
  <c r="G1114" i="2" s="1"/>
  <c r="G1113" i="2" s="1"/>
  <c r="G1112" i="2" s="1"/>
  <c r="G1111" i="2" s="1"/>
  <c r="G1110" i="2" s="1"/>
  <c r="G1109" i="2" s="1"/>
  <c r="G1108" i="2" s="1"/>
  <c r="G1107" i="2" s="1"/>
  <c r="G1106" i="2" s="1"/>
  <c r="G1105" i="2" s="1"/>
  <c r="G1104" i="2" s="1"/>
  <c r="G1103" i="2" s="1"/>
  <c r="G1102" i="2" s="1"/>
  <c r="G1101" i="2" s="1"/>
  <c r="G1100" i="2" s="1"/>
  <c r="G1099" i="2" s="1"/>
  <c r="G1098" i="2" s="1"/>
  <c r="G1097" i="2" s="1"/>
  <c r="G1096" i="2" s="1"/>
  <c r="G1095" i="2" s="1"/>
  <c r="G1094" i="2" s="1"/>
  <c r="G1093" i="2" s="1"/>
  <c r="G1092" i="2" s="1"/>
  <c r="G1091" i="2" s="1"/>
  <c r="G1090" i="2" s="1"/>
  <c r="G1089" i="2" s="1"/>
  <c r="G1088" i="2" s="1"/>
  <c r="G1087" i="2" s="1"/>
  <c r="G1086" i="2" s="1"/>
  <c r="G1085" i="2" s="1"/>
  <c r="G1084" i="2" s="1"/>
  <c r="G1083" i="2" s="1"/>
  <c r="G1082" i="2" s="1"/>
  <c r="G1081" i="2" s="1"/>
  <c r="G1080" i="2" s="1"/>
  <c r="G1079" i="2" s="1"/>
  <c r="G1078" i="2" s="1"/>
  <c r="G1077" i="2" s="1"/>
  <c r="G1076" i="2" s="1"/>
  <c r="G1075" i="2" s="1"/>
  <c r="G1074" i="2" s="1"/>
  <c r="G1073" i="2" s="1"/>
  <c r="G1072" i="2" s="1"/>
  <c r="G1071" i="2" s="1"/>
  <c r="G1070" i="2" s="1"/>
  <c r="G1069" i="2" s="1"/>
  <c r="G1068" i="2" s="1"/>
  <c r="G1067" i="2" s="1"/>
  <c r="G1066" i="2" s="1"/>
  <c r="G1065" i="2" s="1"/>
  <c r="G1064" i="2" s="1"/>
  <c r="G1063" i="2" s="1"/>
  <c r="G1062" i="2" s="1"/>
  <c r="G1061" i="2" s="1"/>
  <c r="G1060" i="2" s="1"/>
  <c r="G1059" i="2" s="1"/>
  <c r="G1058" i="2" s="1"/>
  <c r="G1057" i="2" s="1"/>
  <c r="G1056" i="2" s="1"/>
  <c r="G1055" i="2" s="1"/>
  <c r="G1054" i="2" s="1"/>
  <c r="G1053" i="2" s="1"/>
  <c r="G1052" i="2" s="1"/>
  <c r="G1051" i="2" s="1"/>
  <c r="G1050" i="2" s="1"/>
  <c r="G1049" i="2" s="1"/>
  <c r="G1048" i="2" s="1"/>
  <c r="G1047" i="2" s="1"/>
  <c r="G1046" i="2" s="1"/>
  <c r="G1045" i="2" s="1"/>
  <c r="G1044" i="2" s="1"/>
  <c r="G1043" i="2" s="1"/>
  <c r="G1042" i="2" s="1"/>
  <c r="G1041" i="2" s="1"/>
  <c r="G1040" i="2" s="1"/>
  <c r="G1039" i="2" s="1"/>
  <c r="G1038" i="2" s="1"/>
  <c r="G1037" i="2" s="1"/>
  <c r="G1036" i="2" s="1"/>
  <c r="G1035" i="2" s="1"/>
  <c r="G1034" i="2" s="1"/>
  <c r="G1033" i="2" s="1"/>
  <c r="G1032" i="2" s="1"/>
  <c r="G1031" i="2" s="1"/>
  <c r="G1030" i="2" s="1"/>
  <c r="G1029" i="2" s="1"/>
  <c r="G1028" i="2" s="1"/>
  <c r="G1027" i="2" s="1"/>
  <c r="G1026" i="2" s="1"/>
  <c r="G1025" i="2" s="1"/>
  <c r="G1024" i="2" s="1"/>
  <c r="G1023" i="2" s="1"/>
  <c r="G1022" i="2" s="1"/>
  <c r="G1021" i="2" s="1"/>
  <c r="G1020" i="2" s="1"/>
  <c r="G1019" i="2" s="1"/>
  <c r="G1018" i="2" s="1"/>
  <c r="G1017" i="2" s="1"/>
  <c r="G1016" i="2" s="1"/>
  <c r="G1015" i="2" s="1"/>
  <c r="G1014" i="2" s="1"/>
  <c r="G1013" i="2" s="1"/>
  <c r="G1012" i="2" s="1"/>
  <c r="G1011" i="2" s="1"/>
  <c r="G1010" i="2" s="1"/>
  <c r="G1009" i="2" s="1"/>
  <c r="G1008" i="2" s="1"/>
  <c r="G1007" i="2" s="1"/>
  <c r="G1006" i="2" s="1"/>
  <c r="G1005" i="2" s="1"/>
  <c r="G1004" i="2" s="1"/>
  <c r="G1003" i="2" s="1"/>
  <c r="G1002" i="2" s="1"/>
  <c r="G1001" i="2" s="1"/>
  <c r="G1000" i="2" s="1"/>
  <c r="G999" i="2" s="1"/>
  <c r="G998" i="2" s="1"/>
  <c r="G997" i="2" s="1"/>
  <c r="G996" i="2" s="1"/>
  <c r="G995" i="2" s="1"/>
  <c r="G994" i="2" s="1"/>
  <c r="G993" i="2" s="1"/>
  <c r="G992" i="2" s="1"/>
  <c r="G991" i="2" s="1"/>
  <c r="G990" i="2" s="1"/>
  <c r="G989" i="2" s="1"/>
  <c r="G988" i="2" s="1"/>
  <c r="G987" i="2" s="1"/>
  <c r="G986" i="2" s="1"/>
  <c r="G985" i="2" s="1"/>
  <c r="G984" i="2" s="1"/>
  <c r="G983" i="2" s="1"/>
  <c r="G982" i="2" s="1"/>
  <c r="G981" i="2" s="1"/>
  <c r="G980" i="2" s="1"/>
  <c r="G979" i="2" s="1"/>
  <c r="G978" i="2" s="1"/>
  <c r="G977" i="2" s="1"/>
  <c r="G976" i="2" s="1"/>
  <c r="G975" i="2" s="1"/>
  <c r="G974" i="2" s="1"/>
  <c r="G973" i="2" s="1"/>
  <c r="G972" i="2" s="1"/>
  <c r="G971" i="2" s="1"/>
  <c r="G970" i="2" s="1"/>
  <c r="G969" i="2" s="1"/>
  <c r="G968" i="2" s="1"/>
  <c r="G967" i="2" s="1"/>
  <c r="G966" i="2" s="1"/>
  <c r="G965" i="2" s="1"/>
  <c r="G964" i="2" s="1"/>
  <c r="G963" i="2" s="1"/>
  <c r="G962" i="2" s="1"/>
  <c r="G961" i="2" s="1"/>
  <c r="G960" i="2" s="1"/>
  <c r="G959" i="2" s="1"/>
  <c r="G958" i="2" s="1"/>
  <c r="G957" i="2" s="1"/>
  <c r="G956" i="2" s="1"/>
  <c r="G955" i="2" s="1"/>
  <c r="G954" i="2" s="1"/>
  <c r="G953" i="2" s="1"/>
  <c r="G952" i="2" s="1"/>
  <c r="G951" i="2" s="1"/>
  <c r="G950" i="2" s="1"/>
  <c r="G949" i="2" s="1"/>
  <c r="G948" i="2" s="1"/>
  <c r="G947" i="2" s="1"/>
  <c r="G946" i="2" s="1"/>
  <c r="G945" i="2" s="1"/>
  <c r="G944" i="2" s="1"/>
  <c r="G943" i="2" s="1"/>
  <c r="G942" i="2" s="1"/>
  <c r="G941" i="2" s="1"/>
  <c r="G940" i="2" s="1"/>
  <c r="G939" i="2" s="1"/>
  <c r="G938" i="2" s="1"/>
  <c r="G937" i="2" s="1"/>
  <c r="G936" i="2" s="1"/>
  <c r="G935" i="2" s="1"/>
  <c r="G934" i="2" s="1"/>
  <c r="G933" i="2" s="1"/>
  <c r="G932" i="2" s="1"/>
  <c r="G931" i="2" s="1"/>
  <c r="G930" i="2" s="1"/>
  <c r="G929" i="2" s="1"/>
  <c r="G928" i="2" s="1"/>
  <c r="G927" i="2" s="1"/>
  <c r="G926" i="2" s="1"/>
  <c r="G925" i="2" s="1"/>
  <c r="G924" i="2" s="1"/>
  <c r="G923" i="2" s="1"/>
  <c r="G922" i="2" s="1"/>
  <c r="G921" i="2" s="1"/>
  <c r="G920" i="2" s="1"/>
  <c r="G919" i="2" s="1"/>
  <c r="G918" i="2" s="1"/>
  <c r="G917" i="2" s="1"/>
  <c r="G916" i="2" s="1"/>
  <c r="G915" i="2" s="1"/>
  <c r="G914" i="2" s="1"/>
  <c r="G913" i="2" s="1"/>
  <c r="G912" i="2" s="1"/>
  <c r="G911" i="2" s="1"/>
  <c r="G910" i="2" s="1"/>
  <c r="G909" i="2" s="1"/>
  <c r="G908" i="2" s="1"/>
  <c r="G907" i="2" s="1"/>
  <c r="G906" i="2" s="1"/>
  <c r="G905" i="2" s="1"/>
  <c r="G904" i="2" s="1"/>
  <c r="G903" i="2" s="1"/>
  <c r="G902" i="2" s="1"/>
  <c r="G901" i="2" s="1"/>
  <c r="G900" i="2" s="1"/>
  <c r="G899" i="2" s="1"/>
  <c r="G898" i="2" s="1"/>
  <c r="G897" i="2" s="1"/>
  <c r="G896" i="2" s="1"/>
  <c r="G895" i="2" s="1"/>
  <c r="G894" i="2" s="1"/>
  <c r="G893" i="2" s="1"/>
  <c r="G892" i="2" s="1"/>
  <c r="G891" i="2" s="1"/>
  <c r="G890" i="2" s="1"/>
  <c r="G889" i="2" s="1"/>
  <c r="G888" i="2" s="1"/>
  <c r="G887" i="2" s="1"/>
  <c r="G886" i="2" s="1"/>
  <c r="G885" i="2" s="1"/>
  <c r="G884" i="2" s="1"/>
  <c r="G883" i="2" s="1"/>
  <c r="G882" i="2" s="1"/>
  <c r="G881" i="2" s="1"/>
  <c r="G880" i="2" s="1"/>
  <c r="G879" i="2" s="1"/>
  <c r="G878" i="2" s="1"/>
  <c r="G877" i="2" s="1"/>
  <c r="G876" i="2" s="1"/>
  <c r="G875" i="2" s="1"/>
  <c r="G874" i="2" s="1"/>
  <c r="G873" i="2" s="1"/>
  <c r="G872" i="2" s="1"/>
  <c r="G871" i="2" s="1"/>
  <c r="G870" i="2" s="1"/>
  <c r="G869" i="2" s="1"/>
  <c r="G868" i="2" s="1"/>
  <c r="G867" i="2" s="1"/>
  <c r="G866" i="2" s="1"/>
  <c r="G865" i="2" s="1"/>
  <c r="G864" i="2" s="1"/>
  <c r="G863" i="2" s="1"/>
  <c r="G862" i="2" s="1"/>
  <c r="G861" i="2" s="1"/>
  <c r="G860" i="2" s="1"/>
  <c r="G859" i="2" s="1"/>
  <c r="G858" i="2" s="1"/>
  <c r="G857" i="2" s="1"/>
  <c r="G856" i="2" s="1"/>
  <c r="G855" i="2" s="1"/>
  <c r="G854" i="2" s="1"/>
  <c r="G853" i="2" s="1"/>
  <c r="G852" i="2" s="1"/>
  <c r="G851" i="2" s="1"/>
  <c r="G850" i="2" s="1"/>
  <c r="G849" i="2" s="1"/>
  <c r="G848" i="2" s="1"/>
  <c r="G847" i="2" s="1"/>
  <c r="G846" i="2" s="1"/>
  <c r="G845" i="2" s="1"/>
  <c r="G844" i="2" s="1"/>
  <c r="G843" i="2" s="1"/>
  <c r="G842" i="2" s="1"/>
  <c r="G841" i="2" s="1"/>
  <c r="G840" i="2" s="1"/>
  <c r="G839" i="2" s="1"/>
  <c r="G838" i="2" s="1"/>
  <c r="G837" i="2" s="1"/>
  <c r="G836" i="2" s="1"/>
  <c r="G835" i="2" s="1"/>
  <c r="G834" i="2" s="1"/>
  <c r="G833" i="2" s="1"/>
  <c r="G832" i="2" s="1"/>
  <c r="G831" i="2" s="1"/>
  <c r="G830" i="2" s="1"/>
  <c r="G829" i="2" s="1"/>
  <c r="G828" i="2" s="1"/>
  <c r="G827" i="2" s="1"/>
  <c r="G826" i="2" s="1"/>
  <c r="G825" i="2" s="1"/>
  <c r="G824" i="2" s="1"/>
  <c r="G823" i="2" s="1"/>
  <c r="G822" i="2" s="1"/>
  <c r="G821" i="2" s="1"/>
  <c r="G820" i="2" s="1"/>
  <c r="G819" i="2" s="1"/>
  <c r="G818" i="2" s="1"/>
  <c r="G817" i="2" s="1"/>
  <c r="G816" i="2" s="1"/>
  <c r="G815" i="2" s="1"/>
  <c r="G814" i="2" s="1"/>
  <c r="G813" i="2" s="1"/>
  <c r="G812" i="2" s="1"/>
  <c r="G811" i="2" s="1"/>
  <c r="G810" i="2" s="1"/>
  <c r="G809" i="2" s="1"/>
  <c r="G808" i="2" s="1"/>
  <c r="G807" i="2" s="1"/>
  <c r="G806" i="2" s="1"/>
  <c r="G805" i="2" s="1"/>
  <c r="G804" i="2" s="1"/>
  <c r="G803" i="2" s="1"/>
  <c r="G802" i="2" s="1"/>
  <c r="G801" i="2" s="1"/>
  <c r="G800" i="2" s="1"/>
  <c r="G799" i="2" s="1"/>
  <c r="G798" i="2" s="1"/>
  <c r="G797" i="2" s="1"/>
  <c r="G796" i="2" s="1"/>
  <c r="G795" i="2" s="1"/>
  <c r="G794" i="2" s="1"/>
  <c r="G793" i="2" s="1"/>
  <c r="G792" i="2" s="1"/>
  <c r="G791" i="2" s="1"/>
  <c r="G790" i="2" s="1"/>
  <c r="G789" i="2" s="1"/>
  <c r="G788" i="2" s="1"/>
  <c r="G787" i="2" s="1"/>
  <c r="G786" i="2" s="1"/>
  <c r="G785" i="2" s="1"/>
  <c r="G784" i="2" s="1"/>
  <c r="G783" i="2" s="1"/>
  <c r="G782" i="2" s="1"/>
  <c r="G781" i="2" s="1"/>
  <c r="G780" i="2" s="1"/>
  <c r="G779" i="2" s="1"/>
  <c r="G778" i="2" s="1"/>
  <c r="G777" i="2" s="1"/>
  <c r="G776" i="2" s="1"/>
  <c r="G775" i="2" s="1"/>
  <c r="G774" i="2" s="1"/>
  <c r="G773" i="2" s="1"/>
  <c r="G772" i="2" s="1"/>
  <c r="G771" i="2" s="1"/>
  <c r="G770" i="2" s="1"/>
  <c r="G769" i="2" s="1"/>
  <c r="G768" i="2" s="1"/>
  <c r="G767" i="2" s="1"/>
  <c r="G766" i="2" s="1"/>
  <c r="G765" i="2" s="1"/>
  <c r="G764" i="2" s="1"/>
  <c r="G763" i="2" s="1"/>
  <c r="G762" i="2" s="1"/>
  <c r="G761" i="2" s="1"/>
  <c r="G760" i="2" s="1"/>
  <c r="G759" i="2" s="1"/>
  <c r="G758" i="2" s="1"/>
  <c r="G757" i="2" s="1"/>
  <c r="G756" i="2" s="1"/>
  <c r="G755" i="2" s="1"/>
  <c r="G754" i="2" s="1"/>
  <c r="G753" i="2" s="1"/>
  <c r="G752" i="2" s="1"/>
  <c r="G751" i="2" s="1"/>
  <c r="G750" i="2" s="1"/>
  <c r="G749" i="2" s="1"/>
  <c r="G748" i="2" s="1"/>
  <c r="G747" i="2" s="1"/>
  <c r="G746" i="2" s="1"/>
  <c r="G745" i="2" s="1"/>
  <c r="G744" i="2" s="1"/>
  <c r="G743" i="2" s="1"/>
  <c r="G742" i="2" s="1"/>
  <c r="G741" i="2" s="1"/>
  <c r="G740" i="2" s="1"/>
  <c r="G739" i="2" s="1"/>
  <c r="G738" i="2" s="1"/>
  <c r="G737" i="2" s="1"/>
  <c r="G736" i="2" s="1"/>
  <c r="G735" i="2" s="1"/>
  <c r="G734" i="2" s="1"/>
  <c r="G733" i="2" s="1"/>
  <c r="G732" i="2" s="1"/>
  <c r="G731" i="2" s="1"/>
  <c r="G730" i="2" s="1"/>
  <c r="G729" i="2" s="1"/>
  <c r="G728" i="2" s="1"/>
  <c r="G727" i="2" s="1"/>
  <c r="G726" i="2" s="1"/>
  <c r="G725" i="2" s="1"/>
  <c r="G724" i="2" s="1"/>
  <c r="G723" i="2" s="1"/>
  <c r="G722" i="2" s="1"/>
  <c r="G721" i="2" s="1"/>
  <c r="G720" i="2" s="1"/>
  <c r="G719" i="2" s="1"/>
  <c r="G718" i="2" s="1"/>
  <c r="G717" i="2" s="1"/>
  <c r="G716" i="2" s="1"/>
  <c r="G715" i="2" s="1"/>
  <c r="G714" i="2" s="1"/>
  <c r="G713" i="2" s="1"/>
  <c r="G712" i="2" s="1"/>
  <c r="G711" i="2" s="1"/>
  <c r="G710" i="2" s="1"/>
  <c r="G709" i="2" s="1"/>
  <c r="G708" i="2" s="1"/>
  <c r="G707" i="2" s="1"/>
  <c r="G706" i="2" s="1"/>
  <c r="G705" i="2" s="1"/>
  <c r="G704" i="2" s="1"/>
  <c r="G703" i="2" s="1"/>
  <c r="G702" i="2" s="1"/>
  <c r="G701" i="2" s="1"/>
  <c r="G700" i="2" s="1"/>
  <c r="G699" i="2" s="1"/>
  <c r="G698" i="2" s="1"/>
  <c r="G697" i="2" s="1"/>
  <c r="G696" i="2" s="1"/>
  <c r="G695" i="2" s="1"/>
  <c r="G694" i="2" s="1"/>
  <c r="G693" i="2" s="1"/>
  <c r="G692" i="2" s="1"/>
  <c r="G691" i="2" s="1"/>
  <c r="G690" i="2" s="1"/>
  <c r="G689" i="2" s="1"/>
  <c r="G688" i="2" s="1"/>
  <c r="G687" i="2" s="1"/>
  <c r="G686" i="2" s="1"/>
  <c r="G685" i="2" s="1"/>
  <c r="G684" i="2" s="1"/>
  <c r="G683" i="2" s="1"/>
  <c r="G682" i="2" s="1"/>
  <c r="G681" i="2" s="1"/>
  <c r="G680" i="2" s="1"/>
  <c r="G679" i="2" s="1"/>
  <c r="G678" i="2" s="1"/>
  <c r="G677" i="2" s="1"/>
  <c r="G676" i="2" s="1"/>
  <c r="G675" i="2" s="1"/>
  <c r="G674" i="2" s="1"/>
  <c r="G673" i="2" s="1"/>
  <c r="G672" i="2" s="1"/>
  <c r="G671" i="2" s="1"/>
  <c r="G670" i="2" s="1"/>
  <c r="G669" i="2" s="1"/>
  <c r="G668" i="2" s="1"/>
  <c r="G667" i="2" s="1"/>
  <c r="G666" i="2" s="1"/>
  <c r="G665" i="2" s="1"/>
  <c r="G664" i="2" s="1"/>
  <c r="G663" i="2" s="1"/>
  <c r="G662" i="2" s="1"/>
  <c r="G661" i="2" s="1"/>
  <c r="G660" i="2" s="1"/>
  <c r="G659" i="2" s="1"/>
  <c r="G658" i="2" s="1"/>
  <c r="G657" i="2" s="1"/>
  <c r="G656" i="2" s="1"/>
  <c r="G655" i="2" s="1"/>
  <c r="G654" i="2" s="1"/>
  <c r="G653" i="2" s="1"/>
  <c r="G652" i="2" s="1"/>
  <c r="G651" i="2" s="1"/>
  <c r="G650" i="2" s="1"/>
  <c r="G649" i="2" s="1"/>
  <c r="G648" i="2" s="1"/>
  <c r="G647" i="2" s="1"/>
  <c r="G646" i="2" s="1"/>
  <c r="G645" i="2" s="1"/>
  <c r="G644" i="2" s="1"/>
  <c r="G643" i="2" s="1"/>
  <c r="G642" i="2" s="1"/>
  <c r="G641" i="2" s="1"/>
  <c r="G640" i="2" s="1"/>
  <c r="G639" i="2" s="1"/>
  <c r="G638" i="2" s="1"/>
  <c r="G637" i="2" s="1"/>
  <c r="G636" i="2" s="1"/>
  <c r="G635" i="2" s="1"/>
  <c r="G634" i="2" s="1"/>
  <c r="G633" i="2" s="1"/>
  <c r="G632" i="2" s="1"/>
  <c r="G631" i="2" s="1"/>
  <c r="G630" i="2" s="1"/>
  <c r="G629" i="2" s="1"/>
  <c r="G628" i="2" s="1"/>
  <c r="G627" i="2" s="1"/>
  <c r="G626" i="2" s="1"/>
  <c r="G625" i="2" s="1"/>
  <c r="G624" i="2" s="1"/>
  <c r="G623" i="2" s="1"/>
  <c r="G622" i="2" s="1"/>
  <c r="G621" i="2" s="1"/>
  <c r="G620" i="2" s="1"/>
  <c r="G619" i="2" s="1"/>
  <c r="G618" i="2" s="1"/>
  <c r="G617" i="2" s="1"/>
  <c r="G616" i="2" s="1"/>
  <c r="G615" i="2" s="1"/>
  <c r="G614" i="2" s="1"/>
  <c r="G613" i="2" s="1"/>
  <c r="G612" i="2" s="1"/>
  <c r="G611" i="2" s="1"/>
  <c r="G610" i="2" s="1"/>
  <c r="G609" i="2" s="1"/>
  <c r="G608" i="2" s="1"/>
  <c r="G607" i="2" s="1"/>
  <c r="G606" i="2" s="1"/>
  <c r="G605" i="2" s="1"/>
  <c r="G604" i="2" s="1"/>
  <c r="G603" i="2" s="1"/>
  <c r="G602" i="2" s="1"/>
  <c r="G601" i="2" s="1"/>
  <c r="G600" i="2" s="1"/>
  <c r="G599" i="2" s="1"/>
  <c r="G598" i="2" s="1"/>
  <c r="G597" i="2" s="1"/>
  <c r="G596" i="2" s="1"/>
  <c r="G595" i="2" s="1"/>
  <c r="G594" i="2" s="1"/>
  <c r="G593" i="2" s="1"/>
  <c r="G592" i="2" s="1"/>
  <c r="G591" i="2" s="1"/>
  <c r="G590" i="2" s="1"/>
  <c r="G589" i="2" s="1"/>
  <c r="G588" i="2" s="1"/>
  <c r="G587" i="2" s="1"/>
  <c r="G586" i="2" s="1"/>
  <c r="G585" i="2" s="1"/>
  <c r="G584" i="2" s="1"/>
  <c r="G583" i="2" s="1"/>
  <c r="G582" i="2" s="1"/>
  <c r="G581" i="2" s="1"/>
  <c r="G580" i="2" s="1"/>
  <c r="G579" i="2" s="1"/>
  <c r="G578" i="2" s="1"/>
  <c r="G577" i="2" s="1"/>
  <c r="G576" i="2" s="1"/>
  <c r="G575" i="2" s="1"/>
  <c r="G574" i="2" s="1"/>
  <c r="G573" i="2" s="1"/>
  <c r="G572" i="2" s="1"/>
  <c r="G571" i="2" s="1"/>
  <c r="G570" i="2" s="1"/>
  <c r="G569" i="2" s="1"/>
  <c r="G568" i="2" s="1"/>
  <c r="G567" i="2" s="1"/>
  <c r="G566" i="2" s="1"/>
  <c r="G565" i="2" s="1"/>
  <c r="G564" i="2" s="1"/>
  <c r="G563" i="2" s="1"/>
  <c r="G562" i="2" s="1"/>
  <c r="G561" i="2" s="1"/>
  <c r="G560" i="2" s="1"/>
  <c r="G559" i="2" s="1"/>
  <c r="G558" i="2" s="1"/>
  <c r="G557" i="2" s="1"/>
  <c r="G556" i="2" s="1"/>
  <c r="G555" i="2" s="1"/>
  <c r="G554" i="2" s="1"/>
  <c r="G553" i="2" s="1"/>
  <c r="G552" i="2" s="1"/>
  <c r="G551" i="2" s="1"/>
  <c r="G550" i="2" s="1"/>
  <c r="G549" i="2" s="1"/>
  <c r="G548" i="2" s="1"/>
  <c r="G547" i="2" s="1"/>
  <c r="G546" i="2" s="1"/>
  <c r="G545" i="2" s="1"/>
  <c r="G544" i="2" s="1"/>
  <c r="G543" i="2" s="1"/>
  <c r="G542" i="2" s="1"/>
  <c r="G541" i="2" s="1"/>
  <c r="G540" i="2" s="1"/>
  <c r="G539" i="2" s="1"/>
  <c r="G538" i="2" s="1"/>
  <c r="G537" i="2" s="1"/>
  <c r="G536" i="2" s="1"/>
  <c r="G535" i="2" s="1"/>
  <c r="G534" i="2" s="1"/>
  <c r="G533" i="2" s="1"/>
  <c r="G532" i="2" s="1"/>
  <c r="G531" i="2" s="1"/>
  <c r="G530" i="2" s="1"/>
  <c r="G529" i="2" s="1"/>
  <c r="G528" i="2" s="1"/>
  <c r="G527" i="2" s="1"/>
  <c r="G526" i="2" s="1"/>
  <c r="G525" i="2" s="1"/>
  <c r="G524" i="2" s="1"/>
  <c r="G523" i="2" s="1"/>
  <c r="G522" i="2" s="1"/>
  <c r="G521" i="2" s="1"/>
  <c r="G520" i="2" s="1"/>
  <c r="G519" i="2" s="1"/>
  <c r="G518" i="2" s="1"/>
  <c r="G517" i="2" s="1"/>
  <c r="G516" i="2" s="1"/>
  <c r="G515" i="2" s="1"/>
  <c r="G514" i="2" s="1"/>
  <c r="G513" i="2" s="1"/>
  <c r="G512" i="2" s="1"/>
  <c r="G511" i="2" s="1"/>
  <c r="G510" i="2" s="1"/>
  <c r="G509" i="2" s="1"/>
  <c r="G508" i="2" s="1"/>
  <c r="G507" i="2" s="1"/>
  <c r="G506" i="2" s="1"/>
  <c r="G505" i="2" s="1"/>
  <c r="G504" i="2" s="1"/>
  <c r="G503" i="2" s="1"/>
  <c r="G502" i="2" s="1"/>
  <c r="G501" i="2" s="1"/>
  <c r="G500" i="2" s="1"/>
  <c r="G499" i="2" s="1"/>
  <c r="G498" i="2" s="1"/>
  <c r="G497" i="2" s="1"/>
  <c r="G496" i="2" s="1"/>
  <c r="G495" i="2" s="1"/>
  <c r="G494" i="2" s="1"/>
  <c r="G493" i="2" s="1"/>
  <c r="G492" i="2" s="1"/>
  <c r="G491" i="2" s="1"/>
  <c r="G490" i="2" s="1"/>
  <c r="G489" i="2" s="1"/>
  <c r="G488" i="2" s="1"/>
  <c r="G487" i="2" s="1"/>
  <c r="G486" i="2" s="1"/>
  <c r="G485" i="2" s="1"/>
  <c r="G484" i="2" s="1"/>
  <c r="G483" i="2" s="1"/>
  <c r="G482" i="2" s="1"/>
  <c r="G481" i="2" s="1"/>
  <c r="G480" i="2" s="1"/>
  <c r="G479" i="2" s="1"/>
  <c r="G478" i="2" s="1"/>
  <c r="G477" i="2" s="1"/>
  <c r="G476" i="2" s="1"/>
  <c r="G475" i="2" s="1"/>
  <c r="G474" i="2" s="1"/>
  <c r="G473" i="2" s="1"/>
  <c r="G472" i="2" s="1"/>
  <c r="G471" i="2" s="1"/>
  <c r="G470" i="2" s="1"/>
  <c r="G469" i="2" s="1"/>
  <c r="G468" i="2" s="1"/>
  <c r="G467" i="2" s="1"/>
  <c r="G466" i="2" s="1"/>
  <c r="G465" i="2" s="1"/>
  <c r="G464" i="2" s="1"/>
  <c r="G463" i="2" s="1"/>
  <c r="G462" i="2" s="1"/>
  <c r="G461" i="2" s="1"/>
  <c r="G460" i="2" s="1"/>
  <c r="G459" i="2" s="1"/>
  <c r="G458" i="2" s="1"/>
  <c r="G457" i="2" s="1"/>
  <c r="G456" i="2" s="1"/>
  <c r="G455" i="2" s="1"/>
  <c r="G454" i="2" s="1"/>
  <c r="G453" i="2" s="1"/>
  <c r="G452" i="2" s="1"/>
  <c r="G451" i="2" s="1"/>
  <c r="G450" i="2" s="1"/>
  <c r="G449" i="2" s="1"/>
  <c r="G448" i="2" s="1"/>
  <c r="G447" i="2" s="1"/>
  <c r="G446" i="2" s="1"/>
  <c r="G445" i="2" s="1"/>
  <c r="G444" i="2" s="1"/>
  <c r="G443" i="2" s="1"/>
  <c r="G442" i="2" s="1"/>
  <c r="G441" i="2" s="1"/>
  <c r="G440" i="2" s="1"/>
  <c r="G439" i="2" s="1"/>
  <c r="G438" i="2" s="1"/>
  <c r="G437" i="2" s="1"/>
  <c r="G436" i="2" s="1"/>
  <c r="G435" i="2" s="1"/>
  <c r="G434" i="2" s="1"/>
  <c r="G433" i="2" s="1"/>
  <c r="G432" i="2" s="1"/>
  <c r="G431" i="2" s="1"/>
  <c r="G430" i="2" s="1"/>
  <c r="G429" i="2" s="1"/>
  <c r="G428" i="2" s="1"/>
  <c r="G427" i="2" s="1"/>
  <c r="G426" i="2" s="1"/>
  <c r="G425" i="2" s="1"/>
  <c r="G424" i="2" s="1"/>
  <c r="G423" i="2" s="1"/>
  <c r="G422" i="2" s="1"/>
  <c r="G421" i="2" s="1"/>
  <c r="G420" i="2" s="1"/>
  <c r="G419" i="2" s="1"/>
  <c r="G418" i="2" s="1"/>
  <c r="G417" i="2" s="1"/>
  <c r="G416" i="2" s="1"/>
  <c r="G415" i="2" s="1"/>
  <c r="G414" i="2" s="1"/>
  <c r="G413" i="2" s="1"/>
  <c r="G412" i="2" s="1"/>
  <c r="G411" i="2" s="1"/>
  <c r="G410" i="2" s="1"/>
  <c r="G409" i="2" s="1"/>
  <c r="G408" i="2" s="1"/>
  <c r="G407" i="2" s="1"/>
  <c r="G406" i="2" s="1"/>
  <c r="G405" i="2" s="1"/>
  <c r="G404" i="2" s="1"/>
  <c r="G403" i="2" s="1"/>
  <c r="G402" i="2" s="1"/>
  <c r="G401" i="2" s="1"/>
  <c r="G400" i="2" s="1"/>
  <c r="G399" i="2" s="1"/>
  <c r="G398" i="2" s="1"/>
  <c r="G397" i="2" s="1"/>
  <c r="G396" i="2" s="1"/>
  <c r="G395" i="2" s="1"/>
  <c r="G394" i="2" s="1"/>
  <c r="G393" i="2" s="1"/>
  <c r="G392" i="2" s="1"/>
  <c r="G391" i="2" s="1"/>
  <c r="G390" i="2" s="1"/>
  <c r="G389" i="2" s="1"/>
  <c r="G388" i="2" s="1"/>
  <c r="G387" i="2" s="1"/>
  <c r="G386" i="2" s="1"/>
  <c r="G385" i="2" s="1"/>
  <c r="G384" i="2" s="1"/>
  <c r="G383" i="2" s="1"/>
  <c r="G382" i="2" s="1"/>
  <c r="G381" i="2" s="1"/>
  <c r="G380" i="2" s="1"/>
  <c r="G379" i="2" s="1"/>
  <c r="G378" i="2" s="1"/>
  <c r="G377" i="2" s="1"/>
  <c r="G376" i="2" s="1"/>
  <c r="G375" i="2" s="1"/>
  <c r="G374" i="2" s="1"/>
  <c r="G373" i="2" s="1"/>
  <c r="G372" i="2" s="1"/>
  <c r="G371" i="2" s="1"/>
  <c r="G370" i="2" s="1"/>
  <c r="G369" i="2" s="1"/>
  <c r="G368" i="2" s="1"/>
  <c r="G367" i="2" s="1"/>
  <c r="G366" i="2" s="1"/>
  <c r="G365" i="2" s="1"/>
  <c r="G364" i="2" s="1"/>
  <c r="G363" i="2" s="1"/>
  <c r="G362" i="2" s="1"/>
  <c r="G361" i="2" s="1"/>
  <c r="G360" i="2" s="1"/>
  <c r="G359" i="2" s="1"/>
  <c r="G358" i="2" s="1"/>
  <c r="G357" i="2" s="1"/>
  <c r="G356" i="2" s="1"/>
  <c r="G355" i="2" s="1"/>
  <c r="G354" i="2" s="1"/>
  <c r="G353" i="2" s="1"/>
  <c r="G352" i="2" s="1"/>
  <c r="G351" i="2" s="1"/>
  <c r="G350" i="2" s="1"/>
  <c r="G349" i="2" s="1"/>
  <c r="G348" i="2" s="1"/>
  <c r="G347" i="2" s="1"/>
  <c r="G346" i="2" s="1"/>
  <c r="G345" i="2" s="1"/>
  <c r="G344" i="2" s="1"/>
  <c r="G343" i="2" s="1"/>
  <c r="G342" i="2" s="1"/>
  <c r="G341" i="2" s="1"/>
  <c r="G340" i="2" s="1"/>
  <c r="G339" i="2" s="1"/>
  <c r="G338" i="2" s="1"/>
  <c r="G337" i="2" s="1"/>
  <c r="G336" i="2" s="1"/>
  <c r="G335" i="2" s="1"/>
  <c r="G334" i="2" s="1"/>
  <c r="G333" i="2" s="1"/>
  <c r="G332" i="2" s="1"/>
  <c r="G331" i="2" s="1"/>
  <c r="G330" i="2" s="1"/>
  <c r="G329" i="2" s="1"/>
  <c r="G328" i="2" s="1"/>
  <c r="G327" i="2" s="1"/>
  <c r="G326" i="2" s="1"/>
  <c r="G325" i="2" s="1"/>
  <c r="G324" i="2" s="1"/>
  <c r="G323" i="2" s="1"/>
  <c r="G322" i="2" s="1"/>
  <c r="G321" i="2" s="1"/>
  <c r="G320" i="2" s="1"/>
  <c r="G319" i="2" s="1"/>
  <c r="G318" i="2" s="1"/>
  <c r="G317" i="2" s="1"/>
  <c r="G316" i="2" s="1"/>
  <c r="G315" i="2" s="1"/>
  <c r="G314" i="2" s="1"/>
  <c r="G313" i="2" s="1"/>
  <c r="G312" i="2" s="1"/>
  <c r="G311" i="2" s="1"/>
  <c r="G310" i="2" s="1"/>
  <c r="G309" i="2" s="1"/>
  <c r="G308" i="2" s="1"/>
  <c r="G307" i="2" s="1"/>
  <c r="G306" i="2" s="1"/>
  <c r="G305" i="2" s="1"/>
  <c r="G304" i="2" s="1"/>
  <c r="G303" i="2" s="1"/>
  <c r="G302" i="2" s="1"/>
  <c r="G301" i="2" s="1"/>
  <c r="G300" i="2" s="1"/>
  <c r="G299" i="2" s="1"/>
  <c r="G298" i="2" s="1"/>
  <c r="G297" i="2" s="1"/>
  <c r="G296" i="2" s="1"/>
  <c r="G295" i="2" s="1"/>
  <c r="G294" i="2" s="1"/>
  <c r="G293" i="2" s="1"/>
  <c r="G292" i="2" s="1"/>
  <c r="G291" i="2" s="1"/>
  <c r="G290" i="2" s="1"/>
  <c r="G289" i="2" s="1"/>
  <c r="G288" i="2" s="1"/>
  <c r="G287" i="2" s="1"/>
  <c r="G286" i="2" s="1"/>
  <c r="G285" i="2" s="1"/>
  <c r="G284" i="2" s="1"/>
  <c r="G283" i="2" s="1"/>
  <c r="G282" i="2" s="1"/>
  <c r="G281" i="2" s="1"/>
  <c r="G280" i="2" s="1"/>
  <c r="G279" i="2" s="1"/>
  <c r="G278" i="2" s="1"/>
  <c r="G277" i="2" s="1"/>
  <c r="G276" i="2" s="1"/>
  <c r="G275" i="2" s="1"/>
  <c r="G274" i="2" s="1"/>
  <c r="G273" i="2" s="1"/>
  <c r="G272" i="2" s="1"/>
  <c r="G271" i="2" s="1"/>
  <c r="G270" i="2" s="1"/>
  <c r="G269" i="2" s="1"/>
  <c r="G268" i="2" s="1"/>
  <c r="G267" i="2" s="1"/>
  <c r="G266" i="2" s="1"/>
  <c r="G265" i="2" s="1"/>
  <c r="G264" i="2" s="1"/>
  <c r="G263" i="2" s="1"/>
  <c r="G262" i="2" s="1"/>
  <c r="G261" i="2" s="1"/>
  <c r="G260" i="2" s="1"/>
  <c r="G259" i="2" s="1"/>
  <c r="G258" i="2" s="1"/>
  <c r="G257" i="2" s="1"/>
  <c r="G256" i="2" s="1"/>
  <c r="G255" i="2" s="1"/>
  <c r="G254" i="2" s="1"/>
  <c r="G253" i="2" s="1"/>
  <c r="G252" i="2" s="1"/>
  <c r="G251" i="2" s="1"/>
  <c r="G250" i="2" s="1"/>
  <c r="G249" i="2" s="1"/>
  <c r="G248" i="2" s="1"/>
  <c r="G247" i="2" s="1"/>
  <c r="G246" i="2" s="1"/>
  <c r="G245" i="2" s="1"/>
  <c r="G244" i="2" s="1"/>
  <c r="G243" i="2" s="1"/>
  <c r="G242" i="2" s="1"/>
  <c r="G241" i="2" s="1"/>
  <c r="G240" i="2" s="1"/>
  <c r="G239" i="2" s="1"/>
  <c r="G238" i="2" s="1"/>
  <c r="G237" i="2" s="1"/>
  <c r="G236" i="2" s="1"/>
  <c r="G235" i="2" s="1"/>
  <c r="G234" i="2" s="1"/>
  <c r="G233" i="2" s="1"/>
  <c r="G232" i="2" s="1"/>
  <c r="G231" i="2" s="1"/>
  <c r="G230" i="2" s="1"/>
  <c r="G229" i="2" s="1"/>
  <c r="G228" i="2" s="1"/>
  <c r="G227" i="2" s="1"/>
  <c r="G226" i="2" s="1"/>
  <c r="G225" i="2" s="1"/>
  <c r="G224" i="2" s="1"/>
  <c r="G223" i="2" s="1"/>
  <c r="G222" i="2" s="1"/>
  <c r="G221" i="2" s="1"/>
  <c r="G220" i="2" s="1"/>
  <c r="G219" i="2" s="1"/>
  <c r="G218" i="2" s="1"/>
  <c r="G217" i="2" s="1"/>
  <c r="G216" i="2" s="1"/>
  <c r="G215" i="2" s="1"/>
  <c r="G214" i="2" s="1"/>
  <c r="G213" i="2" s="1"/>
  <c r="G212" i="2" s="1"/>
  <c r="G211" i="2" s="1"/>
  <c r="G210" i="2" s="1"/>
  <c r="G209" i="2" s="1"/>
  <c r="G208" i="2" s="1"/>
  <c r="G207" i="2" s="1"/>
  <c r="G206" i="2" s="1"/>
  <c r="G205" i="2" s="1"/>
  <c r="G204" i="2" s="1"/>
  <c r="G203" i="2" s="1"/>
  <c r="G202" i="2" s="1"/>
  <c r="G201" i="2" s="1"/>
  <c r="G200" i="2" s="1"/>
  <c r="G199" i="2" s="1"/>
  <c r="G198" i="2" s="1"/>
  <c r="G197" i="2" s="1"/>
  <c r="G196" i="2" s="1"/>
  <c r="G195" i="2" s="1"/>
  <c r="G194" i="2" s="1"/>
  <c r="G193" i="2" s="1"/>
  <c r="G192" i="2" s="1"/>
  <c r="G191" i="2" s="1"/>
  <c r="G190" i="2" s="1"/>
  <c r="G189" i="2" s="1"/>
  <c r="G188" i="2" s="1"/>
  <c r="G187" i="2" s="1"/>
  <c r="G186" i="2" s="1"/>
  <c r="G185" i="2" s="1"/>
  <c r="G184" i="2" s="1"/>
  <c r="G183" i="2" s="1"/>
  <c r="G182" i="2" s="1"/>
  <c r="G181" i="2" s="1"/>
  <c r="G180" i="2" s="1"/>
  <c r="G179" i="2" s="1"/>
  <c r="G178" i="2" s="1"/>
  <c r="G177" i="2" s="1"/>
  <c r="G176" i="2" s="1"/>
  <c r="G175" i="2" s="1"/>
  <c r="G174" i="2" s="1"/>
  <c r="G173" i="2" s="1"/>
  <c r="G172" i="2" s="1"/>
  <c r="G171" i="2" s="1"/>
  <c r="G170" i="2" s="1"/>
  <c r="G169" i="2" s="1"/>
  <c r="G168" i="2" s="1"/>
  <c r="G167" i="2" s="1"/>
  <c r="G166" i="2" s="1"/>
  <c r="G165" i="2" s="1"/>
  <c r="G164" i="2" s="1"/>
  <c r="G163" i="2" s="1"/>
  <c r="G162" i="2" s="1"/>
  <c r="G161" i="2" s="1"/>
  <c r="G160" i="2" s="1"/>
  <c r="G159" i="2" s="1"/>
  <c r="G158" i="2" s="1"/>
  <c r="G157" i="2" s="1"/>
  <c r="G156" i="2" s="1"/>
  <c r="G155" i="2" s="1"/>
  <c r="G154" i="2" s="1"/>
  <c r="G153" i="2" s="1"/>
  <c r="G152" i="2" s="1"/>
  <c r="G151" i="2" s="1"/>
  <c r="G150" i="2" s="1"/>
  <c r="G149" i="2" s="1"/>
  <c r="G148" i="2" s="1"/>
  <c r="G147" i="2" s="1"/>
  <c r="G146" i="2" s="1"/>
  <c r="G145" i="2" s="1"/>
  <c r="G144" i="2" s="1"/>
  <c r="G143" i="2" s="1"/>
  <c r="G142" i="2" s="1"/>
  <c r="G141" i="2" s="1"/>
  <c r="G140" i="2" s="1"/>
  <c r="G139" i="2" s="1"/>
  <c r="G138" i="2" s="1"/>
  <c r="G137" i="2" s="1"/>
  <c r="G136" i="2" s="1"/>
  <c r="G135" i="2" s="1"/>
  <c r="G134" i="2" s="1"/>
  <c r="G133" i="2" s="1"/>
  <c r="G132" i="2" s="1"/>
  <c r="G131" i="2" s="1"/>
  <c r="G130" i="2" s="1"/>
  <c r="G129" i="2" s="1"/>
  <c r="G128" i="2" s="1"/>
  <c r="G127" i="2" s="1"/>
  <c r="G126" i="2" s="1"/>
  <c r="G125" i="2" s="1"/>
  <c r="G124" i="2" s="1"/>
  <c r="G123" i="2" s="1"/>
  <c r="G122" i="2" s="1"/>
  <c r="G121" i="2" s="1"/>
  <c r="G120" i="2" s="1"/>
  <c r="G119" i="2" s="1"/>
  <c r="G118" i="2" s="1"/>
  <c r="G117" i="2" s="1"/>
  <c r="G116" i="2" s="1"/>
  <c r="G115" i="2" s="1"/>
  <c r="G114" i="2" s="1"/>
  <c r="G113" i="2" s="1"/>
  <c r="G112" i="2" s="1"/>
  <c r="G111" i="2" s="1"/>
  <c r="G110" i="2" s="1"/>
  <c r="G109" i="2" s="1"/>
  <c r="G108" i="2" s="1"/>
  <c r="G107" i="2" s="1"/>
  <c r="G106" i="2" s="1"/>
  <c r="G105" i="2" s="1"/>
  <c r="G104" i="2" s="1"/>
  <c r="G103" i="2" s="1"/>
  <c r="G102" i="2" s="1"/>
  <c r="G101" i="2" s="1"/>
  <c r="G100" i="2" s="1"/>
  <c r="G99" i="2" s="1"/>
  <c r="G98" i="2" s="1"/>
  <c r="G97" i="2" s="1"/>
  <c r="G96" i="2" s="1"/>
  <c r="G95" i="2" s="1"/>
  <c r="G94" i="2" s="1"/>
  <c r="G93" i="2" s="1"/>
  <c r="G92" i="2" s="1"/>
  <c r="G91" i="2" s="1"/>
  <c r="G90" i="2" s="1"/>
  <c r="G89" i="2" s="1"/>
  <c r="G88" i="2" s="1"/>
  <c r="G87" i="2" s="1"/>
  <c r="G86" i="2" s="1"/>
  <c r="G85" i="2" s="1"/>
  <c r="G84" i="2" s="1"/>
  <c r="G83" i="2" s="1"/>
  <c r="G82" i="2" s="1"/>
  <c r="G81" i="2" s="1"/>
  <c r="G80" i="2" s="1"/>
  <c r="G79" i="2" s="1"/>
  <c r="G78" i="2" s="1"/>
  <c r="G77" i="2" s="1"/>
  <c r="G76" i="2" s="1"/>
  <c r="G75" i="2" s="1"/>
  <c r="G74" i="2" s="1"/>
  <c r="G73" i="2" s="1"/>
  <c r="G72" i="2" s="1"/>
  <c r="G71" i="2" s="1"/>
  <c r="G70" i="2" s="1"/>
  <c r="G69" i="2" s="1"/>
  <c r="G68" i="2" s="1"/>
  <c r="G67" i="2" s="1"/>
  <c r="G66" i="2" s="1"/>
  <c r="G65" i="2" s="1"/>
  <c r="G64" i="2" s="1"/>
  <c r="G63" i="2" s="1"/>
  <c r="G62" i="2" s="1"/>
  <c r="G61" i="2" s="1"/>
  <c r="G60" i="2" s="1"/>
  <c r="G59" i="2" s="1"/>
  <c r="G58" i="2" s="1"/>
  <c r="G57" i="2" s="1"/>
  <c r="G56" i="2" s="1"/>
  <c r="G55" i="2" s="1"/>
  <c r="G54" i="2" s="1"/>
  <c r="G53" i="2" s="1"/>
  <c r="G52" i="2" s="1"/>
  <c r="G51" i="2" s="1"/>
  <c r="G50" i="2" s="1"/>
  <c r="G49" i="2" s="1"/>
  <c r="G48" i="2" s="1"/>
  <c r="G47" i="2" s="1"/>
  <c r="G46" i="2" s="1"/>
  <c r="G45" i="2" s="1"/>
  <c r="G44" i="2" s="1"/>
  <c r="G43" i="2" s="1"/>
  <c r="G42" i="2" s="1"/>
  <c r="G41" i="2" s="1"/>
  <c r="G40" i="2" s="1"/>
  <c r="G39" i="2" s="1"/>
  <c r="G38" i="2" s="1"/>
  <c r="G37" i="2" s="1"/>
  <c r="G36" i="2" s="1"/>
  <c r="G35" i="2" s="1"/>
  <c r="G34" i="2" s="1"/>
  <c r="G33" i="2" s="1"/>
  <c r="G32" i="2" s="1"/>
  <c r="G31" i="2" s="1"/>
  <c r="G30" i="2" s="1"/>
  <c r="G29" i="2" s="1"/>
  <c r="G28" i="2" s="1"/>
  <c r="G27" i="2" s="1"/>
  <c r="G26" i="2" s="1"/>
  <c r="G25" i="2" s="1"/>
  <c r="G24" i="2" s="1"/>
  <c r="G23" i="2" s="1"/>
  <c r="G22" i="2" s="1"/>
  <c r="G21" i="2" s="1"/>
  <c r="G20" i="2" s="1"/>
  <c r="G19" i="2" s="1"/>
  <c r="G18" i="2" s="1"/>
  <c r="G17" i="2" s="1"/>
  <c r="G16" i="2" s="1"/>
  <c r="G15" i="2" s="1"/>
  <c r="G14" i="2" s="1"/>
  <c r="G13" i="2" s="1"/>
  <c r="G12" i="2" s="1"/>
  <c r="G11" i="2" s="1"/>
  <c r="G10" i="2" s="1"/>
  <c r="G9" i="2" s="1"/>
  <c r="G8" i="2" s="1"/>
  <c r="G7" i="2" s="1"/>
  <c r="G6" i="2" s="1"/>
  <c r="G5" i="2" s="1"/>
  <c r="G4" i="2" s="1"/>
  <c r="G3" i="2" s="1"/>
  <c r="G2" i="2" s="1"/>
  <c r="E1257" i="1"/>
  <c r="E1258" i="1" l="1"/>
  <c r="E1259" i="1" l="1"/>
  <c r="G1258" i="1" l="1"/>
  <c r="G1257" i="1" s="1"/>
  <c r="G1256" i="1" s="1"/>
  <c r="G1255" i="1" s="1"/>
  <c r="G1254" i="1" s="1"/>
  <c r="G1253" i="1" s="1"/>
  <c r="G1252" i="1" s="1"/>
  <c r="G1251" i="1" s="1"/>
  <c r="G1250" i="1" s="1"/>
  <c r="G1249" i="1" s="1"/>
  <c r="G1248" i="1" s="1"/>
  <c r="G1247" i="1" s="1"/>
  <c r="G1246" i="1" s="1"/>
  <c r="G1245" i="1" s="1"/>
  <c r="G1244" i="1" s="1"/>
  <c r="G1243" i="1" s="1"/>
  <c r="G1242" i="1" s="1"/>
  <c r="G1241" i="1" s="1"/>
  <c r="G1240" i="1" s="1"/>
  <c r="G1239" i="1" s="1"/>
  <c r="G1238" i="1" s="1"/>
  <c r="G1237" i="1" s="1"/>
  <c r="G1236" i="1" s="1"/>
  <c r="G1235" i="1" s="1"/>
  <c r="G1234" i="1" s="1"/>
  <c r="G1233" i="1" s="1"/>
  <c r="G1232" i="1" s="1"/>
  <c r="G1231" i="1" s="1"/>
  <c r="G1230" i="1" s="1"/>
  <c r="G1229" i="1" s="1"/>
  <c r="G1228" i="1" s="1"/>
  <c r="G1227" i="1" s="1"/>
  <c r="G1226" i="1" s="1"/>
  <c r="G1225" i="1" s="1"/>
  <c r="G1224" i="1" s="1"/>
  <c r="G1223" i="1" s="1"/>
  <c r="G1222" i="1" s="1"/>
  <c r="G1221" i="1" s="1"/>
  <c r="G1220" i="1" s="1"/>
  <c r="G1219" i="1" s="1"/>
  <c r="G1218" i="1" s="1"/>
  <c r="G1217" i="1" s="1"/>
  <c r="G1216" i="1" s="1"/>
  <c r="G1215" i="1" s="1"/>
  <c r="G1214" i="1" s="1"/>
  <c r="G1213" i="1" s="1"/>
  <c r="G1212" i="1" s="1"/>
  <c r="G1211" i="1" s="1"/>
  <c r="G1210" i="1" s="1"/>
  <c r="G1209" i="1" s="1"/>
  <c r="G1208" i="1" s="1"/>
  <c r="G1207" i="1" s="1"/>
  <c r="G1206" i="1" s="1"/>
  <c r="G1205" i="1" s="1"/>
  <c r="G1204" i="1" s="1"/>
  <c r="G1203" i="1" s="1"/>
  <c r="G1202" i="1" s="1"/>
  <c r="G1201" i="1" s="1"/>
  <c r="G1200" i="1" s="1"/>
  <c r="G1199" i="1" s="1"/>
  <c r="G1198" i="1" s="1"/>
  <c r="G1197" i="1" s="1"/>
  <c r="G1196" i="1" s="1"/>
  <c r="G1195" i="1" s="1"/>
  <c r="G1194" i="1" s="1"/>
  <c r="G1193" i="1" s="1"/>
  <c r="G1192" i="1" s="1"/>
  <c r="G1191" i="1" s="1"/>
  <c r="G1190" i="1" s="1"/>
  <c r="G1189" i="1" s="1"/>
  <c r="G1188" i="1" s="1"/>
  <c r="G1187" i="1" s="1"/>
  <c r="G1186" i="1" s="1"/>
  <c r="G1185" i="1" s="1"/>
  <c r="G1184" i="1" s="1"/>
  <c r="G1183" i="1" s="1"/>
  <c r="G1182" i="1" s="1"/>
  <c r="G1181" i="1" s="1"/>
  <c r="G1180" i="1" s="1"/>
  <c r="G1179" i="1" s="1"/>
  <c r="G1178" i="1" s="1"/>
  <c r="G1177" i="1" s="1"/>
  <c r="G1176" i="1" s="1"/>
  <c r="G1175" i="1" s="1"/>
  <c r="G1174" i="1" s="1"/>
  <c r="G1173" i="1" s="1"/>
  <c r="G1172" i="1" s="1"/>
  <c r="G1171" i="1" s="1"/>
  <c r="G1170" i="1" s="1"/>
  <c r="G1169" i="1" s="1"/>
  <c r="G1168" i="1" s="1"/>
  <c r="G1167" i="1" s="1"/>
  <c r="G1166" i="1" s="1"/>
  <c r="G1165" i="1" s="1"/>
  <c r="G1164" i="1" s="1"/>
  <c r="G1163" i="1" s="1"/>
  <c r="G1162" i="1" s="1"/>
  <c r="G1161" i="1" s="1"/>
  <c r="G1160" i="1" s="1"/>
  <c r="G1159" i="1" s="1"/>
  <c r="G1158" i="1" s="1"/>
  <c r="G1157" i="1" s="1"/>
  <c r="G1156" i="1" s="1"/>
  <c r="G1155" i="1" s="1"/>
  <c r="G1154" i="1" s="1"/>
  <c r="G1153" i="1" s="1"/>
  <c r="G1152" i="1" s="1"/>
  <c r="G1151" i="1" s="1"/>
  <c r="G1150" i="1" s="1"/>
  <c r="G1149" i="1" s="1"/>
  <c r="G1148" i="1" s="1"/>
  <c r="G1147" i="1" s="1"/>
  <c r="G1146" i="1" s="1"/>
  <c r="G1145" i="1" s="1"/>
  <c r="G1144" i="1" s="1"/>
  <c r="G1143" i="1" s="1"/>
  <c r="G1142" i="1" s="1"/>
  <c r="G1141" i="1" s="1"/>
  <c r="G1140" i="1" s="1"/>
  <c r="G1139" i="1" s="1"/>
  <c r="G1138" i="1" s="1"/>
  <c r="G1137" i="1" s="1"/>
  <c r="G1136" i="1" s="1"/>
  <c r="G1135" i="1" s="1"/>
  <c r="G1134" i="1" s="1"/>
  <c r="G1133" i="1" s="1"/>
  <c r="G1132" i="1" s="1"/>
  <c r="G1131" i="1" s="1"/>
  <c r="G1130" i="1" s="1"/>
  <c r="G1129" i="1" s="1"/>
  <c r="G1128" i="1" s="1"/>
  <c r="G1127" i="1" s="1"/>
  <c r="G1126" i="1" s="1"/>
  <c r="G1125" i="1" s="1"/>
  <c r="G1124" i="1" s="1"/>
  <c r="G1123" i="1" s="1"/>
  <c r="G1122" i="1" s="1"/>
  <c r="G1121" i="1" s="1"/>
  <c r="G1120" i="1" s="1"/>
  <c r="G1119" i="1" s="1"/>
  <c r="G1118" i="1" s="1"/>
  <c r="G1117" i="1" s="1"/>
  <c r="G1116" i="1" s="1"/>
  <c r="G1115" i="1" s="1"/>
  <c r="G1114" i="1" s="1"/>
  <c r="G1113" i="1" s="1"/>
  <c r="G1112" i="1" s="1"/>
  <c r="G1111" i="1" s="1"/>
  <c r="G1110" i="1" s="1"/>
  <c r="G1109" i="1" s="1"/>
  <c r="G1108" i="1" s="1"/>
  <c r="G1107" i="1" s="1"/>
  <c r="G1106" i="1" s="1"/>
  <c r="G1105" i="1" s="1"/>
  <c r="G1104" i="1" s="1"/>
  <c r="G1103" i="1" s="1"/>
  <c r="G1102" i="1" s="1"/>
  <c r="G1101" i="1" s="1"/>
  <c r="G1100" i="1" s="1"/>
  <c r="G1099" i="1" s="1"/>
  <c r="G1098" i="1" s="1"/>
  <c r="G1097" i="1" s="1"/>
  <c r="G1096" i="1" s="1"/>
  <c r="G1095" i="1" s="1"/>
  <c r="G1094" i="1" s="1"/>
  <c r="G1093" i="1" s="1"/>
  <c r="G1092" i="1" s="1"/>
  <c r="G1091" i="1" s="1"/>
  <c r="G1090" i="1" s="1"/>
  <c r="G1089" i="1" s="1"/>
  <c r="G1088" i="1" s="1"/>
  <c r="G1087" i="1" s="1"/>
  <c r="G1086" i="1" s="1"/>
  <c r="G1085" i="1" s="1"/>
  <c r="G1084" i="1" s="1"/>
  <c r="G1083" i="1" s="1"/>
  <c r="G1082" i="1" s="1"/>
  <c r="G1081" i="1" s="1"/>
  <c r="G1080" i="1" s="1"/>
  <c r="G1079" i="1" s="1"/>
  <c r="G1078" i="1" s="1"/>
  <c r="G1077" i="1" s="1"/>
  <c r="G1076" i="1" s="1"/>
  <c r="G1075" i="1" s="1"/>
  <c r="G1074" i="1" s="1"/>
  <c r="G1073" i="1" s="1"/>
  <c r="G1072" i="1" s="1"/>
  <c r="G1071" i="1" s="1"/>
  <c r="G1070" i="1" s="1"/>
  <c r="G1069" i="1" s="1"/>
  <c r="G1068" i="1" s="1"/>
  <c r="G1067" i="1" s="1"/>
  <c r="G1066" i="1" s="1"/>
  <c r="G1065" i="1" s="1"/>
  <c r="G1064" i="1" s="1"/>
  <c r="G1063" i="1" s="1"/>
  <c r="G1062" i="1" s="1"/>
  <c r="G1061" i="1" s="1"/>
  <c r="G1060" i="1" s="1"/>
  <c r="G1059" i="1" s="1"/>
  <c r="G1058" i="1" s="1"/>
  <c r="G1057" i="1" s="1"/>
  <c r="G1056" i="1" s="1"/>
  <c r="G1055" i="1" s="1"/>
  <c r="G1054" i="1" s="1"/>
  <c r="G1053" i="1" s="1"/>
  <c r="G1052" i="1" s="1"/>
  <c r="G1051" i="1" s="1"/>
  <c r="G1050" i="1" s="1"/>
  <c r="G1049" i="1" s="1"/>
  <c r="G1048" i="1" s="1"/>
  <c r="G1047" i="1" s="1"/>
  <c r="G1046" i="1" s="1"/>
  <c r="G1045" i="1" s="1"/>
  <c r="G1044" i="1" s="1"/>
  <c r="G1043" i="1" s="1"/>
  <c r="G1042" i="1" s="1"/>
  <c r="G1041" i="1" s="1"/>
  <c r="G1040" i="1" s="1"/>
  <c r="G1039" i="1" s="1"/>
  <c r="G1038" i="1" s="1"/>
  <c r="G1037" i="1" s="1"/>
  <c r="G1036" i="1" s="1"/>
  <c r="G1035" i="1" s="1"/>
  <c r="G1034" i="1" s="1"/>
  <c r="G1033" i="1" s="1"/>
  <c r="G1032" i="1" s="1"/>
  <c r="G1031" i="1" s="1"/>
  <c r="G1030" i="1" s="1"/>
  <c r="G1029" i="1" s="1"/>
  <c r="G1028" i="1" s="1"/>
  <c r="G1027" i="1" s="1"/>
  <c r="G1026" i="1" s="1"/>
  <c r="G1025" i="1" s="1"/>
  <c r="G1024" i="1" s="1"/>
  <c r="G1023" i="1" s="1"/>
  <c r="G1022" i="1" s="1"/>
  <c r="G1021" i="1" s="1"/>
  <c r="G1020" i="1" s="1"/>
  <c r="G1019" i="1" s="1"/>
  <c r="G1018" i="1" s="1"/>
  <c r="G1017" i="1" s="1"/>
  <c r="G1016" i="1" s="1"/>
  <c r="G1015" i="1" s="1"/>
  <c r="G1014" i="1" s="1"/>
  <c r="G1013" i="1" s="1"/>
  <c r="G1012" i="1" s="1"/>
  <c r="G1011" i="1" s="1"/>
  <c r="G1010" i="1" s="1"/>
  <c r="G1009" i="1" s="1"/>
  <c r="G1008" i="1" s="1"/>
  <c r="G1007" i="1" s="1"/>
  <c r="G1006" i="1" s="1"/>
  <c r="G1005" i="1" s="1"/>
  <c r="G1004" i="1" s="1"/>
  <c r="G1003" i="1" s="1"/>
  <c r="G1002" i="1" s="1"/>
  <c r="G1001" i="1" s="1"/>
  <c r="G1000" i="1" s="1"/>
  <c r="G999" i="1" s="1"/>
  <c r="G998" i="1" s="1"/>
  <c r="G997" i="1" s="1"/>
  <c r="G996" i="1" s="1"/>
  <c r="G995" i="1" s="1"/>
  <c r="G994" i="1" s="1"/>
  <c r="G993" i="1" s="1"/>
  <c r="G992" i="1" s="1"/>
  <c r="G991" i="1" s="1"/>
  <c r="G990" i="1" s="1"/>
  <c r="G989" i="1" s="1"/>
  <c r="G988" i="1" s="1"/>
  <c r="G987" i="1" s="1"/>
  <c r="G986" i="1" s="1"/>
  <c r="G985" i="1" s="1"/>
  <c r="G984" i="1" s="1"/>
  <c r="G983" i="1" s="1"/>
  <c r="G982" i="1" s="1"/>
  <c r="G981" i="1" s="1"/>
  <c r="G980" i="1" s="1"/>
  <c r="G979" i="1" s="1"/>
  <c r="G978" i="1" s="1"/>
  <c r="G977" i="1" s="1"/>
  <c r="G976" i="1" s="1"/>
  <c r="G975" i="1" s="1"/>
  <c r="G974" i="1" s="1"/>
  <c r="G973" i="1" s="1"/>
  <c r="G972" i="1" s="1"/>
  <c r="G971" i="1" s="1"/>
  <c r="G970" i="1" s="1"/>
  <c r="G969" i="1" s="1"/>
  <c r="G968" i="1" s="1"/>
  <c r="G967" i="1" s="1"/>
  <c r="G966" i="1" s="1"/>
  <c r="G965" i="1" s="1"/>
  <c r="G964" i="1" s="1"/>
  <c r="G963" i="1" s="1"/>
  <c r="G962" i="1" s="1"/>
  <c r="G961" i="1" s="1"/>
  <c r="G960" i="1" s="1"/>
  <c r="G959" i="1" s="1"/>
  <c r="G958" i="1" s="1"/>
  <c r="G957" i="1" s="1"/>
  <c r="G956" i="1" s="1"/>
  <c r="G955" i="1" s="1"/>
  <c r="G954" i="1" s="1"/>
  <c r="G953" i="1" s="1"/>
  <c r="G952" i="1" s="1"/>
  <c r="G951" i="1" s="1"/>
  <c r="G950" i="1" s="1"/>
  <c r="G949" i="1" s="1"/>
  <c r="G948" i="1" s="1"/>
  <c r="G947" i="1" s="1"/>
  <c r="G946" i="1" s="1"/>
  <c r="G945" i="1" s="1"/>
  <c r="G944" i="1" s="1"/>
  <c r="G943" i="1" s="1"/>
  <c r="G942" i="1" s="1"/>
  <c r="G941" i="1" s="1"/>
  <c r="G940" i="1" s="1"/>
  <c r="G939" i="1" s="1"/>
  <c r="G938" i="1" s="1"/>
  <c r="G937" i="1" s="1"/>
  <c r="G936" i="1" s="1"/>
  <c r="G935" i="1" s="1"/>
  <c r="G934" i="1" s="1"/>
  <c r="G933" i="1" s="1"/>
  <c r="G932" i="1" s="1"/>
  <c r="G931" i="1" s="1"/>
  <c r="G930" i="1" s="1"/>
  <c r="G929" i="1" s="1"/>
  <c r="G928" i="1" s="1"/>
  <c r="G927" i="1" s="1"/>
  <c r="G926" i="1" s="1"/>
  <c r="G925" i="1" s="1"/>
  <c r="G924" i="1" s="1"/>
  <c r="G923" i="1" s="1"/>
  <c r="G922" i="1" s="1"/>
  <c r="G921" i="1" s="1"/>
  <c r="G920" i="1" s="1"/>
  <c r="G919" i="1" s="1"/>
  <c r="G918" i="1" s="1"/>
  <c r="G917" i="1" s="1"/>
  <c r="G916" i="1" s="1"/>
  <c r="G915" i="1" s="1"/>
  <c r="G914" i="1" s="1"/>
  <c r="G913" i="1" s="1"/>
  <c r="G912" i="1" s="1"/>
  <c r="G911" i="1" s="1"/>
  <c r="G910" i="1" s="1"/>
  <c r="G909" i="1" s="1"/>
  <c r="G908" i="1" s="1"/>
  <c r="G907" i="1" s="1"/>
  <c r="G906" i="1" s="1"/>
  <c r="G905" i="1" s="1"/>
  <c r="G904" i="1" s="1"/>
  <c r="G903" i="1" s="1"/>
  <c r="G902" i="1" s="1"/>
  <c r="G901" i="1" s="1"/>
  <c r="G900" i="1" s="1"/>
  <c r="G899" i="1" s="1"/>
  <c r="G898" i="1" s="1"/>
  <c r="G897" i="1" s="1"/>
  <c r="G896" i="1" s="1"/>
  <c r="G895" i="1" s="1"/>
  <c r="G894" i="1" s="1"/>
  <c r="G893" i="1" s="1"/>
  <c r="G892" i="1" s="1"/>
  <c r="G891" i="1" s="1"/>
  <c r="G890" i="1" s="1"/>
  <c r="G889" i="1" s="1"/>
  <c r="G888" i="1" s="1"/>
  <c r="G887" i="1" s="1"/>
  <c r="G886" i="1" s="1"/>
  <c r="G885" i="1" s="1"/>
  <c r="G884" i="1" s="1"/>
  <c r="G883" i="1" s="1"/>
  <c r="G882" i="1" s="1"/>
  <c r="G881" i="1" s="1"/>
  <c r="G880" i="1" s="1"/>
  <c r="G879" i="1" s="1"/>
  <c r="G878" i="1" s="1"/>
  <c r="G877" i="1" s="1"/>
  <c r="G876" i="1" s="1"/>
  <c r="G875" i="1" s="1"/>
  <c r="G874" i="1" s="1"/>
  <c r="G873" i="1" s="1"/>
  <c r="G872" i="1" s="1"/>
  <c r="G871" i="1" s="1"/>
  <c r="G870" i="1" s="1"/>
  <c r="G869" i="1" s="1"/>
  <c r="G868" i="1" s="1"/>
  <c r="G867" i="1" s="1"/>
  <c r="G866" i="1" s="1"/>
  <c r="G865" i="1" s="1"/>
  <c r="G864" i="1" s="1"/>
  <c r="G863" i="1" s="1"/>
  <c r="G862" i="1" s="1"/>
  <c r="G861" i="1" s="1"/>
  <c r="G860" i="1" s="1"/>
  <c r="G859" i="1" s="1"/>
  <c r="G858" i="1" s="1"/>
  <c r="G857" i="1" s="1"/>
  <c r="G856" i="1" s="1"/>
  <c r="G855" i="1" s="1"/>
  <c r="G854" i="1" s="1"/>
  <c r="G853" i="1" s="1"/>
  <c r="G852" i="1" s="1"/>
  <c r="G851" i="1" s="1"/>
  <c r="G850" i="1" s="1"/>
  <c r="G849" i="1" s="1"/>
  <c r="G848" i="1" s="1"/>
  <c r="G847" i="1" s="1"/>
  <c r="G846" i="1" s="1"/>
  <c r="G845" i="1" s="1"/>
  <c r="G844" i="1" s="1"/>
  <c r="G843" i="1" s="1"/>
  <c r="G842" i="1" s="1"/>
  <c r="G841" i="1" s="1"/>
  <c r="G840" i="1" s="1"/>
  <c r="G839" i="1" s="1"/>
  <c r="G838" i="1" s="1"/>
  <c r="G837" i="1" s="1"/>
  <c r="G836" i="1" s="1"/>
  <c r="G835" i="1" s="1"/>
  <c r="G834" i="1" s="1"/>
  <c r="G833" i="1" s="1"/>
  <c r="G832" i="1" s="1"/>
  <c r="G831" i="1" s="1"/>
  <c r="G830" i="1" s="1"/>
  <c r="G829" i="1" s="1"/>
  <c r="G828" i="1" s="1"/>
  <c r="G827" i="1" s="1"/>
  <c r="G826" i="1" s="1"/>
  <c r="G825" i="1" s="1"/>
  <c r="G824" i="1" s="1"/>
  <c r="G823" i="1" s="1"/>
  <c r="G822" i="1" s="1"/>
  <c r="G821" i="1" s="1"/>
  <c r="G820" i="1" s="1"/>
  <c r="G819" i="1" s="1"/>
  <c r="G818" i="1" s="1"/>
  <c r="G817" i="1" s="1"/>
  <c r="G816" i="1" s="1"/>
  <c r="G815" i="1" s="1"/>
  <c r="G814" i="1" s="1"/>
  <c r="G813" i="1" s="1"/>
  <c r="G812" i="1" s="1"/>
  <c r="G811" i="1" s="1"/>
  <c r="G810" i="1" s="1"/>
  <c r="G809" i="1" s="1"/>
  <c r="G808" i="1" s="1"/>
  <c r="G807" i="1" s="1"/>
  <c r="G806" i="1" s="1"/>
  <c r="G805" i="1" s="1"/>
  <c r="G804" i="1" s="1"/>
  <c r="G803" i="1" s="1"/>
  <c r="G802" i="1" s="1"/>
  <c r="G801" i="1" s="1"/>
  <c r="G800" i="1" s="1"/>
  <c r="G799" i="1" s="1"/>
  <c r="G798" i="1" s="1"/>
  <c r="G797" i="1" s="1"/>
  <c r="G796" i="1" s="1"/>
  <c r="G795" i="1" s="1"/>
  <c r="G794" i="1" s="1"/>
  <c r="G793" i="1" s="1"/>
  <c r="G792" i="1" s="1"/>
  <c r="G791" i="1" s="1"/>
  <c r="G790" i="1" s="1"/>
  <c r="G789" i="1" s="1"/>
  <c r="G788" i="1" s="1"/>
  <c r="G787" i="1" s="1"/>
  <c r="G786" i="1" s="1"/>
  <c r="G785" i="1" s="1"/>
  <c r="G784" i="1" s="1"/>
  <c r="G783" i="1" s="1"/>
  <c r="G782" i="1" s="1"/>
  <c r="G781" i="1" s="1"/>
  <c r="G780" i="1" s="1"/>
  <c r="G779" i="1" s="1"/>
  <c r="G778" i="1" s="1"/>
  <c r="G777" i="1" s="1"/>
  <c r="G776" i="1" s="1"/>
  <c r="G775" i="1" s="1"/>
  <c r="G774" i="1" s="1"/>
  <c r="G773" i="1" s="1"/>
  <c r="G772" i="1" s="1"/>
  <c r="G771" i="1" s="1"/>
  <c r="G770" i="1" s="1"/>
  <c r="G769" i="1" s="1"/>
  <c r="G768" i="1" s="1"/>
  <c r="G767" i="1" s="1"/>
  <c r="G766" i="1" s="1"/>
  <c r="G765" i="1" s="1"/>
  <c r="G764" i="1" s="1"/>
  <c r="G763" i="1" s="1"/>
  <c r="G762" i="1" s="1"/>
  <c r="G761" i="1" s="1"/>
  <c r="G760" i="1" s="1"/>
  <c r="G759" i="1" s="1"/>
  <c r="G758" i="1" s="1"/>
  <c r="G757" i="1" s="1"/>
  <c r="G756" i="1" s="1"/>
  <c r="G755" i="1" s="1"/>
  <c r="G754" i="1" s="1"/>
  <c r="G753" i="1" s="1"/>
  <c r="G752" i="1" s="1"/>
  <c r="G751" i="1" s="1"/>
  <c r="G750" i="1" s="1"/>
  <c r="G749" i="1" s="1"/>
  <c r="G748" i="1" s="1"/>
  <c r="G747" i="1" s="1"/>
  <c r="G746" i="1" s="1"/>
  <c r="G745" i="1" s="1"/>
  <c r="G744" i="1" s="1"/>
  <c r="G743" i="1" s="1"/>
  <c r="G742" i="1" s="1"/>
  <c r="G741" i="1" s="1"/>
  <c r="G740" i="1" s="1"/>
  <c r="G739" i="1" s="1"/>
  <c r="G738" i="1" s="1"/>
  <c r="G737" i="1" s="1"/>
  <c r="G736" i="1" s="1"/>
  <c r="G735" i="1" s="1"/>
  <c r="G734" i="1" s="1"/>
  <c r="G733" i="1" s="1"/>
  <c r="G732" i="1" s="1"/>
  <c r="G731" i="1" s="1"/>
  <c r="G730" i="1" s="1"/>
  <c r="G729" i="1" s="1"/>
  <c r="G728" i="1" s="1"/>
  <c r="G727" i="1" s="1"/>
  <c r="G726" i="1" s="1"/>
  <c r="G725" i="1" s="1"/>
  <c r="G724" i="1" s="1"/>
  <c r="G723" i="1" s="1"/>
  <c r="G722" i="1" s="1"/>
  <c r="G721" i="1" s="1"/>
  <c r="G720" i="1" s="1"/>
  <c r="G719" i="1" s="1"/>
  <c r="G718" i="1" s="1"/>
  <c r="G717" i="1" s="1"/>
  <c r="G716" i="1" s="1"/>
  <c r="G715" i="1" s="1"/>
  <c r="G714" i="1" s="1"/>
  <c r="G713" i="1" s="1"/>
  <c r="G712" i="1" s="1"/>
  <c r="G711" i="1" s="1"/>
  <c r="G710" i="1" s="1"/>
  <c r="G709" i="1" s="1"/>
  <c r="G708" i="1" s="1"/>
  <c r="G707" i="1" s="1"/>
  <c r="G706" i="1" s="1"/>
  <c r="G705" i="1" s="1"/>
  <c r="G704" i="1" s="1"/>
  <c r="G703" i="1" s="1"/>
  <c r="G702" i="1" s="1"/>
  <c r="G701" i="1" s="1"/>
  <c r="G700" i="1" s="1"/>
  <c r="G699" i="1" s="1"/>
  <c r="G698" i="1" s="1"/>
  <c r="G697" i="1" s="1"/>
  <c r="G696" i="1" s="1"/>
  <c r="G695" i="1" s="1"/>
  <c r="G694" i="1" s="1"/>
  <c r="G693" i="1" s="1"/>
  <c r="G692" i="1" s="1"/>
  <c r="G691" i="1" s="1"/>
  <c r="G690" i="1" s="1"/>
  <c r="G689" i="1" s="1"/>
  <c r="G688" i="1" s="1"/>
  <c r="G687" i="1" s="1"/>
  <c r="G686" i="1" s="1"/>
  <c r="G685" i="1" s="1"/>
  <c r="G684" i="1" s="1"/>
  <c r="G683" i="1" s="1"/>
  <c r="G682" i="1" s="1"/>
  <c r="G681" i="1" s="1"/>
  <c r="G680" i="1" s="1"/>
  <c r="G679" i="1" s="1"/>
  <c r="G678" i="1" s="1"/>
  <c r="G677" i="1" s="1"/>
  <c r="G676" i="1" s="1"/>
  <c r="G675" i="1" s="1"/>
  <c r="G674" i="1" s="1"/>
  <c r="G673" i="1" s="1"/>
  <c r="G672" i="1" s="1"/>
  <c r="G671" i="1" s="1"/>
  <c r="G670" i="1" s="1"/>
  <c r="G669" i="1" s="1"/>
  <c r="G668" i="1" s="1"/>
  <c r="G667" i="1" s="1"/>
  <c r="G666" i="1" s="1"/>
  <c r="G665" i="1" s="1"/>
  <c r="G664" i="1" s="1"/>
  <c r="G663" i="1" s="1"/>
  <c r="G662" i="1" s="1"/>
  <c r="G661" i="1" s="1"/>
  <c r="G660" i="1" s="1"/>
  <c r="G659" i="1" s="1"/>
  <c r="G658" i="1" s="1"/>
  <c r="G657" i="1" s="1"/>
  <c r="G656" i="1" s="1"/>
  <c r="G655" i="1" s="1"/>
  <c r="G654" i="1" s="1"/>
  <c r="G653" i="1" s="1"/>
  <c r="G652" i="1" s="1"/>
  <c r="G651" i="1" s="1"/>
  <c r="G650" i="1" s="1"/>
  <c r="G649" i="1" s="1"/>
  <c r="G648" i="1" s="1"/>
  <c r="G647" i="1" s="1"/>
  <c r="G646" i="1" s="1"/>
  <c r="G645" i="1" s="1"/>
  <c r="G644" i="1" s="1"/>
  <c r="G643" i="1" s="1"/>
  <c r="G642" i="1" s="1"/>
  <c r="G641" i="1" s="1"/>
  <c r="G640" i="1" s="1"/>
  <c r="G639" i="1" s="1"/>
  <c r="G638" i="1" s="1"/>
  <c r="G637" i="1" s="1"/>
  <c r="G636" i="1" s="1"/>
  <c r="G635" i="1" s="1"/>
  <c r="G634" i="1" s="1"/>
  <c r="G633" i="1" s="1"/>
  <c r="G632" i="1" s="1"/>
  <c r="G631" i="1" s="1"/>
  <c r="G630" i="1" s="1"/>
  <c r="G629" i="1" s="1"/>
  <c r="G628" i="1" s="1"/>
  <c r="G627" i="1" s="1"/>
  <c r="G626" i="1" s="1"/>
  <c r="G625" i="1" s="1"/>
  <c r="G624" i="1" s="1"/>
  <c r="G623" i="1" s="1"/>
  <c r="G622" i="1" s="1"/>
  <c r="G621" i="1" s="1"/>
  <c r="G620" i="1" s="1"/>
  <c r="G619" i="1" s="1"/>
  <c r="G618" i="1" s="1"/>
  <c r="G617" i="1" s="1"/>
  <c r="G616" i="1" s="1"/>
  <c r="G615" i="1" s="1"/>
  <c r="G614" i="1" s="1"/>
  <c r="G613" i="1" s="1"/>
  <c r="G612" i="1" s="1"/>
  <c r="G611" i="1" s="1"/>
  <c r="G610" i="1" s="1"/>
  <c r="G609" i="1" s="1"/>
  <c r="G608" i="1" s="1"/>
  <c r="G607" i="1" s="1"/>
  <c r="G606" i="1" s="1"/>
  <c r="G605" i="1" s="1"/>
  <c r="G604" i="1" s="1"/>
  <c r="G603" i="1" s="1"/>
  <c r="G602" i="1" s="1"/>
  <c r="G601" i="1" s="1"/>
  <c r="G600" i="1" s="1"/>
  <c r="G599" i="1" s="1"/>
  <c r="G598" i="1" s="1"/>
  <c r="G597" i="1" s="1"/>
  <c r="G596" i="1" s="1"/>
  <c r="G595" i="1" s="1"/>
  <c r="G594" i="1" s="1"/>
  <c r="G593" i="1" s="1"/>
  <c r="G592" i="1" s="1"/>
  <c r="G591" i="1" s="1"/>
  <c r="G590" i="1" s="1"/>
  <c r="G589" i="1" s="1"/>
  <c r="G588" i="1" s="1"/>
  <c r="G587" i="1" s="1"/>
  <c r="G586" i="1" s="1"/>
  <c r="G585" i="1" s="1"/>
  <c r="G584" i="1" s="1"/>
  <c r="G583" i="1" s="1"/>
  <c r="G582" i="1" s="1"/>
  <c r="G581" i="1" s="1"/>
  <c r="G580" i="1" s="1"/>
  <c r="G579" i="1" s="1"/>
  <c r="G578" i="1" s="1"/>
  <c r="G577" i="1" s="1"/>
  <c r="G576" i="1" s="1"/>
  <c r="G575" i="1" s="1"/>
  <c r="G574" i="1" s="1"/>
  <c r="G573" i="1" s="1"/>
  <c r="G572" i="1" s="1"/>
  <c r="G571" i="1" s="1"/>
  <c r="G570" i="1" s="1"/>
  <c r="G569" i="1" s="1"/>
  <c r="G568" i="1" s="1"/>
  <c r="G567" i="1" s="1"/>
  <c r="G566" i="1" s="1"/>
  <c r="G565" i="1" s="1"/>
  <c r="G564" i="1" s="1"/>
  <c r="G563" i="1" s="1"/>
  <c r="G562" i="1" s="1"/>
  <c r="G561" i="1" s="1"/>
  <c r="G560" i="1" s="1"/>
  <c r="G559" i="1" s="1"/>
  <c r="G558" i="1" s="1"/>
  <c r="G557" i="1" s="1"/>
  <c r="G556" i="1" s="1"/>
  <c r="G555" i="1" s="1"/>
  <c r="G554" i="1" s="1"/>
  <c r="G553" i="1" s="1"/>
  <c r="G552" i="1" s="1"/>
  <c r="G551" i="1" s="1"/>
  <c r="G550" i="1" s="1"/>
  <c r="G549" i="1" s="1"/>
  <c r="G548" i="1" s="1"/>
  <c r="G547" i="1" s="1"/>
  <c r="G546" i="1" s="1"/>
  <c r="G545" i="1" s="1"/>
  <c r="G544" i="1" s="1"/>
  <c r="G543" i="1" s="1"/>
  <c r="G542" i="1" s="1"/>
  <c r="G541" i="1" s="1"/>
  <c r="G540" i="1" s="1"/>
  <c r="G539" i="1" s="1"/>
  <c r="G538" i="1" s="1"/>
  <c r="G537" i="1" s="1"/>
  <c r="G536" i="1" s="1"/>
  <c r="G535" i="1" s="1"/>
  <c r="G534" i="1" s="1"/>
  <c r="G533" i="1" s="1"/>
  <c r="G532" i="1" s="1"/>
  <c r="G531" i="1" s="1"/>
  <c r="G530" i="1" s="1"/>
  <c r="G529" i="1" s="1"/>
  <c r="G528" i="1" s="1"/>
  <c r="G527" i="1" s="1"/>
  <c r="G526" i="1" s="1"/>
  <c r="G525" i="1" s="1"/>
  <c r="G524" i="1" s="1"/>
  <c r="G523" i="1" s="1"/>
  <c r="G522" i="1" s="1"/>
  <c r="G521" i="1" s="1"/>
  <c r="G520" i="1" s="1"/>
  <c r="G519" i="1" s="1"/>
  <c r="G518" i="1" s="1"/>
  <c r="G517" i="1" s="1"/>
  <c r="G516" i="1" s="1"/>
  <c r="G515" i="1" s="1"/>
  <c r="G514" i="1" s="1"/>
  <c r="G513" i="1" s="1"/>
  <c r="G512" i="1" s="1"/>
  <c r="G511" i="1" s="1"/>
  <c r="G510" i="1" s="1"/>
  <c r="G509" i="1" s="1"/>
  <c r="G508" i="1" s="1"/>
  <c r="G507" i="1" s="1"/>
  <c r="G506" i="1" s="1"/>
  <c r="G505" i="1" s="1"/>
  <c r="G504" i="1" s="1"/>
  <c r="G503" i="1" s="1"/>
  <c r="G502" i="1" s="1"/>
  <c r="G501" i="1" s="1"/>
  <c r="G500" i="1" s="1"/>
  <c r="G499" i="1" s="1"/>
  <c r="G498" i="1" s="1"/>
  <c r="G497" i="1" s="1"/>
  <c r="G496" i="1" s="1"/>
  <c r="G495" i="1" s="1"/>
  <c r="G494" i="1" s="1"/>
  <c r="G493" i="1" s="1"/>
  <c r="G492" i="1" s="1"/>
  <c r="G491" i="1" s="1"/>
  <c r="G490" i="1" s="1"/>
  <c r="G489" i="1" s="1"/>
  <c r="G488" i="1" s="1"/>
  <c r="G487" i="1" s="1"/>
  <c r="G486" i="1" s="1"/>
  <c r="G485" i="1" s="1"/>
  <c r="G484" i="1" s="1"/>
  <c r="G483" i="1" s="1"/>
  <c r="G482" i="1" s="1"/>
  <c r="G481" i="1" s="1"/>
  <c r="G480" i="1" s="1"/>
  <c r="G479" i="1" s="1"/>
  <c r="G478" i="1" s="1"/>
  <c r="G477" i="1" s="1"/>
  <c r="G476" i="1" s="1"/>
  <c r="G475" i="1" s="1"/>
  <c r="G474" i="1" s="1"/>
  <c r="G473" i="1" s="1"/>
  <c r="G472" i="1" s="1"/>
  <c r="G471" i="1" s="1"/>
  <c r="G470" i="1" s="1"/>
  <c r="G469" i="1" s="1"/>
  <c r="G468" i="1" s="1"/>
  <c r="G467" i="1" s="1"/>
  <c r="G466" i="1" s="1"/>
  <c r="G465" i="1" s="1"/>
  <c r="G464" i="1" s="1"/>
  <c r="G463" i="1" s="1"/>
  <c r="G462" i="1" s="1"/>
  <c r="G461" i="1" s="1"/>
  <c r="G460" i="1" s="1"/>
  <c r="G459" i="1" s="1"/>
  <c r="G458" i="1" s="1"/>
  <c r="G457" i="1" s="1"/>
  <c r="G456" i="1" s="1"/>
  <c r="G455" i="1" s="1"/>
  <c r="G454" i="1" s="1"/>
  <c r="G453" i="1" s="1"/>
  <c r="G452" i="1" s="1"/>
  <c r="G451" i="1" s="1"/>
  <c r="G450" i="1" s="1"/>
  <c r="G449" i="1" s="1"/>
  <c r="G448" i="1" s="1"/>
  <c r="G447" i="1" s="1"/>
  <c r="G446" i="1" s="1"/>
  <c r="G445" i="1" s="1"/>
  <c r="G444" i="1" s="1"/>
  <c r="G443" i="1" s="1"/>
  <c r="G442" i="1" s="1"/>
  <c r="G441" i="1" s="1"/>
  <c r="G440" i="1" s="1"/>
  <c r="G439" i="1" s="1"/>
  <c r="G438" i="1" s="1"/>
  <c r="G437" i="1" s="1"/>
  <c r="G436" i="1" s="1"/>
  <c r="G435" i="1" s="1"/>
  <c r="G434" i="1" s="1"/>
  <c r="G433" i="1" s="1"/>
  <c r="G432" i="1" s="1"/>
  <c r="G431" i="1" s="1"/>
  <c r="G430" i="1" s="1"/>
  <c r="G429" i="1" s="1"/>
  <c r="G428" i="1" s="1"/>
  <c r="G427" i="1" s="1"/>
  <c r="G426" i="1" s="1"/>
  <c r="G425" i="1" s="1"/>
  <c r="G424" i="1" s="1"/>
  <c r="G423" i="1" s="1"/>
  <c r="G422" i="1" s="1"/>
  <c r="G421" i="1" s="1"/>
  <c r="G420" i="1" s="1"/>
  <c r="G419" i="1" s="1"/>
  <c r="G418" i="1" s="1"/>
  <c r="G417" i="1" s="1"/>
  <c r="G416" i="1" s="1"/>
  <c r="G415" i="1" s="1"/>
  <c r="G414" i="1" s="1"/>
  <c r="G413" i="1" s="1"/>
  <c r="G412" i="1" s="1"/>
  <c r="G411" i="1" s="1"/>
  <c r="G410" i="1" s="1"/>
  <c r="G409" i="1" s="1"/>
  <c r="G408" i="1" s="1"/>
  <c r="G407" i="1" s="1"/>
  <c r="G406" i="1" s="1"/>
  <c r="G405" i="1" s="1"/>
  <c r="G404" i="1" s="1"/>
  <c r="G403" i="1" s="1"/>
  <c r="G402" i="1" s="1"/>
  <c r="G401" i="1" s="1"/>
  <c r="G400" i="1" s="1"/>
  <c r="G399" i="1" s="1"/>
  <c r="G398" i="1" s="1"/>
  <c r="G397" i="1" s="1"/>
  <c r="G396" i="1" s="1"/>
  <c r="G395" i="1" s="1"/>
  <c r="G394" i="1" s="1"/>
  <c r="G393" i="1" s="1"/>
  <c r="G392" i="1" s="1"/>
  <c r="G391" i="1" s="1"/>
  <c r="G390" i="1" s="1"/>
  <c r="G389" i="1" s="1"/>
  <c r="G388" i="1" s="1"/>
  <c r="G387" i="1" s="1"/>
  <c r="G386" i="1" s="1"/>
  <c r="G385" i="1" s="1"/>
  <c r="G384" i="1" s="1"/>
  <c r="G383" i="1" s="1"/>
  <c r="G382" i="1" s="1"/>
  <c r="G381" i="1" s="1"/>
  <c r="G380" i="1" s="1"/>
  <c r="G379" i="1" s="1"/>
  <c r="G378" i="1" s="1"/>
  <c r="G377" i="1" s="1"/>
  <c r="G376" i="1" s="1"/>
  <c r="G375" i="1" s="1"/>
  <c r="G374" i="1" s="1"/>
  <c r="G373" i="1" s="1"/>
  <c r="G372" i="1" s="1"/>
  <c r="G371" i="1" s="1"/>
  <c r="G370" i="1" s="1"/>
  <c r="G369" i="1" s="1"/>
  <c r="G368" i="1" s="1"/>
  <c r="G367" i="1" s="1"/>
  <c r="G366" i="1" s="1"/>
  <c r="G365" i="1" s="1"/>
  <c r="G364" i="1" s="1"/>
  <c r="G363" i="1" s="1"/>
  <c r="G362" i="1" s="1"/>
  <c r="G361" i="1" s="1"/>
  <c r="G360" i="1" s="1"/>
  <c r="G359" i="1" s="1"/>
  <c r="G358" i="1" s="1"/>
  <c r="G357" i="1" s="1"/>
  <c r="G356" i="1" s="1"/>
  <c r="G355" i="1" s="1"/>
  <c r="G354" i="1" s="1"/>
  <c r="G353" i="1" s="1"/>
  <c r="G352" i="1" s="1"/>
  <c r="G351" i="1" s="1"/>
  <c r="G350" i="1" s="1"/>
  <c r="G349" i="1" s="1"/>
  <c r="G348" i="1" s="1"/>
  <c r="G347" i="1" s="1"/>
  <c r="G346" i="1" s="1"/>
  <c r="G345" i="1" s="1"/>
  <c r="G344" i="1" s="1"/>
  <c r="G343" i="1" s="1"/>
  <c r="G342" i="1" s="1"/>
  <c r="G341" i="1" s="1"/>
  <c r="G340" i="1" s="1"/>
  <c r="G339" i="1" s="1"/>
  <c r="G338" i="1" s="1"/>
  <c r="G337" i="1" s="1"/>
  <c r="G336" i="1" s="1"/>
  <c r="G335" i="1" s="1"/>
  <c r="G334" i="1" s="1"/>
  <c r="G333" i="1" s="1"/>
  <c r="G332" i="1" s="1"/>
  <c r="G331" i="1" s="1"/>
  <c r="G330" i="1" s="1"/>
  <c r="G329" i="1" s="1"/>
  <c r="G328" i="1" s="1"/>
  <c r="G327" i="1" s="1"/>
  <c r="G326" i="1" s="1"/>
  <c r="G325" i="1" s="1"/>
  <c r="G324" i="1" s="1"/>
  <c r="G323" i="1" s="1"/>
  <c r="G322" i="1" s="1"/>
  <c r="G321" i="1" s="1"/>
  <c r="G320" i="1" s="1"/>
  <c r="G319" i="1" s="1"/>
  <c r="G318" i="1" s="1"/>
  <c r="G317" i="1" s="1"/>
  <c r="G316" i="1" s="1"/>
  <c r="G315" i="1" s="1"/>
  <c r="G314" i="1" s="1"/>
  <c r="G313" i="1" s="1"/>
  <c r="G312" i="1" s="1"/>
  <c r="G311" i="1" s="1"/>
  <c r="G310" i="1" s="1"/>
  <c r="G309" i="1" s="1"/>
  <c r="G308" i="1" s="1"/>
  <c r="G307" i="1" s="1"/>
  <c r="G306" i="1" s="1"/>
  <c r="G305" i="1" s="1"/>
  <c r="G304" i="1" s="1"/>
  <c r="G303" i="1" s="1"/>
  <c r="G302" i="1" s="1"/>
  <c r="G301" i="1" s="1"/>
  <c r="G300" i="1" s="1"/>
  <c r="G299" i="1" s="1"/>
  <c r="G298" i="1" s="1"/>
  <c r="G297" i="1" s="1"/>
  <c r="G296" i="1" s="1"/>
  <c r="G295" i="1" s="1"/>
  <c r="G294" i="1" s="1"/>
  <c r="G293" i="1" s="1"/>
  <c r="G292" i="1" s="1"/>
  <c r="G291" i="1" s="1"/>
  <c r="G290" i="1" s="1"/>
  <c r="G289" i="1" s="1"/>
  <c r="G288" i="1" s="1"/>
  <c r="G287" i="1" s="1"/>
  <c r="G286" i="1" s="1"/>
  <c r="G285" i="1" s="1"/>
  <c r="G284" i="1" s="1"/>
  <c r="G283" i="1" s="1"/>
  <c r="G282" i="1" s="1"/>
  <c r="G281" i="1" s="1"/>
  <c r="G280" i="1" s="1"/>
  <c r="G279" i="1" s="1"/>
  <c r="G278" i="1" s="1"/>
  <c r="G277" i="1" s="1"/>
  <c r="G276" i="1" s="1"/>
  <c r="G275" i="1" s="1"/>
  <c r="G274" i="1" s="1"/>
  <c r="G273" i="1" s="1"/>
  <c r="G272" i="1" s="1"/>
  <c r="G271" i="1" s="1"/>
  <c r="G270" i="1" s="1"/>
  <c r="G269" i="1" s="1"/>
  <c r="G268" i="1" s="1"/>
  <c r="G267" i="1" s="1"/>
  <c r="G266" i="1" s="1"/>
  <c r="G265" i="1" s="1"/>
  <c r="G264" i="1" s="1"/>
  <c r="G263" i="1" s="1"/>
  <c r="G262" i="1" s="1"/>
  <c r="G261" i="1" s="1"/>
  <c r="G260" i="1" s="1"/>
  <c r="G259" i="1" s="1"/>
  <c r="G258" i="1" s="1"/>
  <c r="G257" i="1" s="1"/>
  <c r="G256" i="1" s="1"/>
  <c r="G255" i="1" s="1"/>
  <c r="G254" i="1" s="1"/>
  <c r="G253" i="1" s="1"/>
  <c r="G252" i="1" s="1"/>
  <c r="G251" i="1" s="1"/>
  <c r="G250" i="1" s="1"/>
  <c r="G249" i="1" s="1"/>
  <c r="G248" i="1" s="1"/>
  <c r="G247" i="1" s="1"/>
  <c r="G246" i="1" s="1"/>
  <c r="G245" i="1" s="1"/>
  <c r="G244" i="1" s="1"/>
  <c r="G243" i="1" s="1"/>
  <c r="G242" i="1" s="1"/>
  <c r="G241" i="1" s="1"/>
  <c r="G240" i="1" s="1"/>
  <c r="G239" i="1" s="1"/>
  <c r="G238" i="1" s="1"/>
  <c r="G237" i="1" s="1"/>
  <c r="G236" i="1" s="1"/>
  <c r="G235" i="1" s="1"/>
  <c r="G234" i="1" s="1"/>
  <c r="G233" i="1" s="1"/>
  <c r="G232" i="1" s="1"/>
  <c r="G231" i="1" s="1"/>
  <c r="G230" i="1" s="1"/>
  <c r="G229" i="1" s="1"/>
  <c r="G228" i="1" s="1"/>
  <c r="G227" i="1" s="1"/>
  <c r="G226" i="1" s="1"/>
  <c r="G225" i="1" s="1"/>
  <c r="G224" i="1" s="1"/>
  <c r="G223" i="1" s="1"/>
  <c r="G222" i="1" s="1"/>
  <c r="G221" i="1" s="1"/>
  <c r="G220" i="1" s="1"/>
  <c r="G219" i="1" s="1"/>
  <c r="G218" i="1" s="1"/>
  <c r="G217" i="1" s="1"/>
  <c r="G216" i="1" s="1"/>
  <c r="G215" i="1" s="1"/>
  <c r="G214" i="1" s="1"/>
  <c r="G213" i="1" s="1"/>
  <c r="G212" i="1" s="1"/>
  <c r="G211" i="1" s="1"/>
  <c r="G210" i="1" s="1"/>
  <c r="G209" i="1" s="1"/>
  <c r="G208" i="1" s="1"/>
  <c r="G207" i="1" s="1"/>
  <c r="G206" i="1" s="1"/>
  <c r="G205" i="1" s="1"/>
  <c r="G204" i="1" s="1"/>
  <c r="G203" i="1" s="1"/>
  <c r="G202" i="1" s="1"/>
  <c r="G201" i="1" s="1"/>
  <c r="G200" i="1" s="1"/>
  <c r="G199" i="1" s="1"/>
  <c r="G198" i="1" s="1"/>
  <c r="G197" i="1" s="1"/>
  <c r="G196" i="1" s="1"/>
  <c r="G195" i="1" s="1"/>
  <c r="G194" i="1" s="1"/>
  <c r="G193" i="1" s="1"/>
  <c r="G192" i="1" s="1"/>
  <c r="G191" i="1" s="1"/>
  <c r="G190" i="1" s="1"/>
  <c r="G189" i="1" s="1"/>
  <c r="G188" i="1" s="1"/>
  <c r="G187" i="1" s="1"/>
  <c r="G186" i="1" s="1"/>
  <c r="G185" i="1" s="1"/>
  <c r="G184" i="1" s="1"/>
  <c r="G183" i="1" s="1"/>
  <c r="G182" i="1" s="1"/>
  <c r="G181" i="1" s="1"/>
  <c r="G180" i="1" s="1"/>
  <c r="G179" i="1" s="1"/>
  <c r="G178" i="1" s="1"/>
  <c r="G177" i="1" s="1"/>
  <c r="G176" i="1" s="1"/>
  <c r="G175" i="1" s="1"/>
  <c r="G174" i="1" s="1"/>
  <c r="G173" i="1" s="1"/>
  <c r="G172" i="1" s="1"/>
  <c r="G171" i="1" s="1"/>
  <c r="G170" i="1" s="1"/>
  <c r="G169" i="1" s="1"/>
  <c r="G168" i="1" s="1"/>
  <c r="G167" i="1" s="1"/>
  <c r="G166" i="1" s="1"/>
  <c r="G165" i="1" s="1"/>
  <c r="G164" i="1" s="1"/>
  <c r="G163" i="1" s="1"/>
  <c r="G162" i="1" s="1"/>
  <c r="G161" i="1" s="1"/>
  <c r="G160" i="1" s="1"/>
  <c r="G159" i="1" s="1"/>
  <c r="G158" i="1" s="1"/>
  <c r="G157" i="1" s="1"/>
  <c r="G156" i="1" s="1"/>
  <c r="G155" i="1" s="1"/>
  <c r="G154" i="1" s="1"/>
  <c r="G153" i="1" s="1"/>
  <c r="G152" i="1" s="1"/>
  <c r="G151" i="1" s="1"/>
  <c r="G150" i="1" s="1"/>
  <c r="G149" i="1" s="1"/>
  <c r="G148" i="1" s="1"/>
  <c r="G147" i="1" s="1"/>
  <c r="G146" i="1" s="1"/>
  <c r="G145" i="1" s="1"/>
  <c r="G144" i="1" s="1"/>
  <c r="G143" i="1" s="1"/>
  <c r="G142" i="1" s="1"/>
  <c r="G141" i="1" s="1"/>
  <c r="G140" i="1" s="1"/>
  <c r="G139" i="1" s="1"/>
  <c r="G138" i="1" s="1"/>
  <c r="G137" i="1" s="1"/>
  <c r="G136" i="1" s="1"/>
  <c r="G135" i="1" s="1"/>
  <c r="G134" i="1" s="1"/>
  <c r="G133" i="1" s="1"/>
  <c r="G132" i="1" s="1"/>
  <c r="G131" i="1" s="1"/>
  <c r="G130" i="1" s="1"/>
  <c r="G129" i="1" s="1"/>
  <c r="G128" i="1" s="1"/>
  <c r="G127" i="1" s="1"/>
  <c r="G126" i="1" s="1"/>
  <c r="G125" i="1" s="1"/>
  <c r="G124" i="1" s="1"/>
  <c r="G123" i="1" s="1"/>
  <c r="G122" i="1" s="1"/>
  <c r="G121" i="1" s="1"/>
  <c r="G120" i="1" s="1"/>
  <c r="G119" i="1" s="1"/>
  <c r="G118" i="1" s="1"/>
  <c r="G117" i="1" s="1"/>
  <c r="G116" i="1" s="1"/>
  <c r="G115" i="1" s="1"/>
  <c r="G114" i="1" s="1"/>
  <c r="G113" i="1" s="1"/>
  <c r="G112" i="1" s="1"/>
  <c r="G111" i="1" s="1"/>
  <c r="G110" i="1" s="1"/>
  <c r="G109" i="1" s="1"/>
  <c r="G108" i="1" s="1"/>
  <c r="G107" i="1" s="1"/>
  <c r="G106" i="1" s="1"/>
  <c r="G105" i="1" s="1"/>
  <c r="G104" i="1" s="1"/>
  <c r="G103" i="1" s="1"/>
  <c r="G102" i="1" s="1"/>
  <c r="G101" i="1" s="1"/>
  <c r="G100" i="1" s="1"/>
  <c r="G99" i="1" s="1"/>
  <c r="G98" i="1" s="1"/>
  <c r="G97" i="1" s="1"/>
  <c r="G96" i="1" s="1"/>
  <c r="G95" i="1" s="1"/>
  <c r="G94" i="1" s="1"/>
  <c r="G93" i="1" s="1"/>
  <c r="G92" i="1" s="1"/>
  <c r="G91" i="1" s="1"/>
  <c r="G90" i="1" s="1"/>
  <c r="G89" i="1" s="1"/>
  <c r="G88" i="1" s="1"/>
  <c r="G87" i="1" s="1"/>
  <c r="G86" i="1" s="1"/>
  <c r="G85" i="1" s="1"/>
  <c r="G84" i="1" s="1"/>
  <c r="G83" i="1" s="1"/>
  <c r="G82" i="1" s="1"/>
  <c r="G81" i="1" s="1"/>
  <c r="G80" i="1" s="1"/>
  <c r="G79" i="1" s="1"/>
  <c r="G78" i="1" s="1"/>
  <c r="G77" i="1" s="1"/>
  <c r="G76" i="1" s="1"/>
  <c r="G75" i="1" s="1"/>
  <c r="G74" i="1" s="1"/>
  <c r="G73" i="1" s="1"/>
  <c r="G72" i="1" s="1"/>
  <c r="G71" i="1" s="1"/>
  <c r="G70" i="1" s="1"/>
  <c r="G69" i="1" s="1"/>
  <c r="G68" i="1" s="1"/>
  <c r="G67" i="1" s="1"/>
  <c r="G66" i="1" s="1"/>
  <c r="G65" i="1" s="1"/>
  <c r="G64" i="1" s="1"/>
  <c r="G63" i="1" s="1"/>
  <c r="G62" i="1" s="1"/>
  <c r="G61" i="1" s="1"/>
  <c r="G60" i="1" s="1"/>
  <c r="G59" i="1" s="1"/>
  <c r="G58" i="1" s="1"/>
  <c r="G57" i="1" s="1"/>
  <c r="G56" i="1" s="1"/>
  <c r="G55" i="1" s="1"/>
  <c r="G54" i="1" s="1"/>
  <c r="G53" i="1" s="1"/>
  <c r="G52" i="1" s="1"/>
  <c r="G51" i="1" s="1"/>
  <c r="G50" i="1" s="1"/>
  <c r="G49" i="1" s="1"/>
  <c r="G48" i="1" s="1"/>
  <c r="G47" i="1" s="1"/>
  <c r="G46" i="1" s="1"/>
  <c r="G45" i="1" s="1"/>
  <c r="G44" i="1" s="1"/>
  <c r="G43" i="1" s="1"/>
  <c r="G42" i="1" s="1"/>
  <c r="G41" i="1" s="1"/>
  <c r="G40" i="1" s="1"/>
  <c r="G39" i="1" s="1"/>
  <c r="G38" i="1" s="1"/>
  <c r="G37" i="1" s="1"/>
  <c r="G36" i="1" s="1"/>
  <c r="G35" i="1" s="1"/>
  <c r="G34" i="1" s="1"/>
  <c r="G33" i="1" s="1"/>
  <c r="G32" i="1" s="1"/>
  <c r="G31" i="1" s="1"/>
  <c r="G30" i="1" s="1"/>
  <c r="G29" i="1" s="1"/>
  <c r="G28" i="1" s="1"/>
  <c r="G27" i="1" s="1"/>
  <c r="G26" i="1" s="1"/>
  <c r="G25" i="1" s="1"/>
  <c r="G24" i="1" s="1"/>
  <c r="G23" i="1" s="1"/>
  <c r="G22" i="1" s="1"/>
  <c r="G21" i="1" s="1"/>
  <c r="G20" i="1" s="1"/>
  <c r="G19" i="1" s="1"/>
  <c r="G18" i="1" s="1"/>
  <c r="G17" i="1" s="1"/>
  <c r="G16" i="1" s="1"/>
  <c r="G15" i="1" s="1"/>
  <c r="G14" i="1" s="1"/>
  <c r="G13" i="1" s="1"/>
  <c r="G12" i="1" s="1"/>
  <c r="G11" i="1" s="1"/>
  <c r="G10" i="1" s="1"/>
  <c r="G9" i="1" s="1"/>
  <c r="G8" i="1" s="1"/>
  <c r="G7" i="1" s="1"/>
  <c r="G6" i="1" s="1"/>
  <c r="G5" i="1" s="1"/>
  <c r="G4" i="1" s="1"/>
  <c r="G3" i="1" s="1"/>
  <c r="G2" i="1" s="1"/>
</calcChain>
</file>

<file path=xl/connections.xml><?xml version="1.0" encoding="utf-8"?>
<connections xmlns="http://schemas.openxmlformats.org/spreadsheetml/2006/main">
  <connection id="1" name="連線" type="4" refreshedVersion="5" background="1" saveData="1">
    <webPr sourceData="1" parsePre="1" consecutive="1" xl2000="1" url="http://www.cnyes.com/twstock/ps_historyprice/2317.htm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<sst xmlns="http://schemas.openxmlformats.org/spreadsheetml/2006/main" count="20" uniqueCount="10">
  <si>
    <t>日期</t>
  </si>
  <si>
    <t>交易日</t>
  </si>
  <si>
    <t>配息</t>
  </si>
  <si>
    <t>配權</t>
  </si>
  <si>
    <t>除息乘數</t>
    <phoneticPr fontId="1" type="noConversion"/>
  </si>
  <si>
    <t>除權乘數</t>
    <phoneticPr fontId="1" type="noConversion"/>
  </si>
  <si>
    <t>還原價</t>
    <phoneticPr fontId="1" type="noConversion"/>
  </si>
  <si>
    <t>收盤價</t>
    <phoneticPr fontId="1" type="noConversion"/>
  </si>
  <si>
    <t>收盤指數</t>
    <phoneticPr fontId="1" type="noConversion"/>
  </si>
  <si>
    <t>還原指數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</si>
</sst>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7" formatCode="#,##0.0_ ;[Red]\-#,##0.0\ "/>
  </numFmts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>
      <alignment vertical="center"/>
    </xf>
    <xf numFmtId="177" fontId="0" fillId="0" borderId="0" xfId="0" applyNumberFormat="1">
      <alignment vertical="center"/>
    </xf>
  </cellXfs>
  <cellStyles count="1">
    <cellStyle name="一般" xfId="0" builtinId="0"/>
  </cellStyles>
  <dxfs count="28"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9" formatCode="yyyy/m/d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.0_ ;[Red]\-#,##0.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.0_ ;[Red]\-#,##0.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9" formatCode="yyyy/m/d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9" formatCode="yyyy/m/d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.0_ ;[Red]\-#,##0.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.0_ ;[Red]\-#,##0.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.0_ ;[Red]\-#,##0.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.0_ ;[Red]\-#,##0.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9" formatCode="yyyy/m/d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鴻海股價指數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'實作練習-鴻海 (215頁)'!$G$1</c:f>
              <c:strCache>
                <c:ptCount val="1"/>
                <c:pt idx="0">
                  <c:v>還原指數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'實作練習-鴻海 (215頁)'!$A$2:$A$1259</c:f>
              <c:numCache>
                <c:formatCode>m/d/yyyy</c:formatCode>
                <c:ptCount val="1258"/>
                <c:pt idx="0">
                  <c:v>42321</c:v>
                </c:pt>
                <c:pt idx="1">
                  <c:v>42320</c:v>
                </c:pt>
                <c:pt idx="2">
                  <c:v>42319</c:v>
                </c:pt>
                <c:pt idx="3">
                  <c:v>42318</c:v>
                </c:pt>
                <c:pt idx="4">
                  <c:v>42317</c:v>
                </c:pt>
                <c:pt idx="5">
                  <c:v>42314</c:v>
                </c:pt>
                <c:pt idx="6">
                  <c:v>42313</c:v>
                </c:pt>
                <c:pt idx="7">
                  <c:v>42312</c:v>
                </c:pt>
                <c:pt idx="8">
                  <c:v>42311</c:v>
                </c:pt>
                <c:pt idx="9">
                  <c:v>42310</c:v>
                </c:pt>
                <c:pt idx="10">
                  <c:v>42307</c:v>
                </c:pt>
                <c:pt idx="11">
                  <c:v>42306</c:v>
                </c:pt>
                <c:pt idx="12">
                  <c:v>42305</c:v>
                </c:pt>
                <c:pt idx="13">
                  <c:v>42304</c:v>
                </c:pt>
                <c:pt idx="14">
                  <c:v>42303</c:v>
                </c:pt>
                <c:pt idx="15">
                  <c:v>42300</c:v>
                </c:pt>
                <c:pt idx="16">
                  <c:v>42299</c:v>
                </c:pt>
                <c:pt idx="17">
                  <c:v>42298</c:v>
                </c:pt>
                <c:pt idx="18">
                  <c:v>42297</c:v>
                </c:pt>
                <c:pt idx="19">
                  <c:v>42296</c:v>
                </c:pt>
                <c:pt idx="20">
                  <c:v>42293</c:v>
                </c:pt>
                <c:pt idx="21">
                  <c:v>42292</c:v>
                </c:pt>
                <c:pt idx="22">
                  <c:v>42291</c:v>
                </c:pt>
                <c:pt idx="23">
                  <c:v>42290</c:v>
                </c:pt>
                <c:pt idx="24">
                  <c:v>42289</c:v>
                </c:pt>
                <c:pt idx="25">
                  <c:v>42285</c:v>
                </c:pt>
                <c:pt idx="26">
                  <c:v>42284</c:v>
                </c:pt>
                <c:pt idx="27">
                  <c:v>42283</c:v>
                </c:pt>
                <c:pt idx="28">
                  <c:v>42282</c:v>
                </c:pt>
                <c:pt idx="29">
                  <c:v>42279</c:v>
                </c:pt>
                <c:pt idx="30">
                  <c:v>42278</c:v>
                </c:pt>
                <c:pt idx="31">
                  <c:v>42277</c:v>
                </c:pt>
                <c:pt idx="32">
                  <c:v>42272</c:v>
                </c:pt>
                <c:pt idx="33">
                  <c:v>42271</c:v>
                </c:pt>
                <c:pt idx="34">
                  <c:v>42270</c:v>
                </c:pt>
                <c:pt idx="35">
                  <c:v>42269</c:v>
                </c:pt>
                <c:pt idx="36">
                  <c:v>42268</c:v>
                </c:pt>
                <c:pt idx="37">
                  <c:v>42265</c:v>
                </c:pt>
                <c:pt idx="38">
                  <c:v>42264</c:v>
                </c:pt>
                <c:pt idx="39">
                  <c:v>42263</c:v>
                </c:pt>
                <c:pt idx="40">
                  <c:v>42262</c:v>
                </c:pt>
                <c:pt idx="41">
                  <c:v>42261</c:v>
                </c:pt>
                <c:pt idx="42">
                  <c:v>42258</c:v>
                </c:pt>
                <c:pt idx="43">
                  <c:v>42257</c:v>
                </c:pt>
                <c:pt idx="44">
                  <c:v>42256</c:v>
                </c:pt>
                <c:pt idx="45">
                  <c:v>42255</c:v>
                </c:pt>
                <c:pt idx="46">
                  <c:v>42254</c:v>
                </c:pt>
                <c:pt idx="47">
                  <c:v>42251</c:v>
                </c:pt>
                <c:pt idx="48">
                  <c:v>42250</c:v>
                </c:pt>
                <c:pt idx="49">
                  <c:v>42249</c:v>
                </c:pt>
                <c:pt idx="50">
                  <c:v>42248</c:v>
                </c:pt>
                <c:pt idx="51">
                  <c:v>42247</c:v>
                </c:pt>
                <c:pt idx="52">
                  <c:v>42244</c:v>
                </c:pt>
                <c:pt idx="53">
                  <c:v>42243</c:v>
                </c:pt>
                <c:pt idx="54">
                  <c:v>42242</c:v>
                </c:pt>
                <c:pt idx="55">
                  <c:v>42241</c:v>
                </c:pt>
                <c:pt idx="56">
                  <c:v>42240</c:v>
                </c:pt>
                <c:pt idx="57">
                  <c:v>42237</c:v>
                </c:pt>
                <c:pt idx="58">
                  <c:v>42236</c:v>
                </c:pt>
                <c:pt idx="59">
                  <c:v>42235</c:v>
                </c:pt>
                <c:pt idx="60">
                  <c:v>42234</c:v>
                </c:pt>
                <c:pt idx="61">
                  <c:v>42233</c:v>
                </c:pt>
                <c:pt idx="62">
                  <c:v>42230</c:v>
                </c:pt>
                <c:pt idx="63">
                  <c:v>42229</c:v>
                </c:pt>
                <c:pt idx="64">
                  <c:v>42228</c:v>
                </c:pt>
                <c:pt idx="65">
                  <c:v>42227</c:v>
                </c:pt>
                <c:pt idx="66">
                  <c:v>42226</c:v>
                </c:pt>
                <c:pt idx="67">
                  <c:v>42223</c:v>
                </c:pt>
                <c:pt idx="68">
                  <c:v>42222</c:v>
                </c:pt>
                <c:pt idx="69">
                  <c:v>42221</c:v>
                </c:pt>
                <c:pt idx="70">
                  <c:v>42220</c:v>
                </c:pt>
                <c:pt idx="71">
                  <c:v>42219</c:v>
                </c:pt>
                <c:pt idx="72">
                  <c:v>42216</c:v>
                </c:pt>
                <c:pt idx="73">
                  <c:v>42215</c:v>
                </c:pt>
                <c:pt idx="74">
                  <c:v>42214</c:v>
                </c:pt>
                <c:pt idx="75">
                  <c:v>42213</c:v>
                </c:pt>
                <c:pt idx="76">
                  <c:v>42212</c:v>
                </c:pt>
                <c:pt idx="77">
                  <c:v>42209</c:v>
                </c:pt>
                <c:pt idx="78">
                  <c:v>42208</c:v>
                </c:pt>
                <c:pt idx="79">
                  <c:v>42207</c:v>
                </c:pt>
                <c:pt idx="80">
                  <c:v>42206</c:v>
                </c:pt>
                <c:pt idx="81">
                  <c:v>42205</c:v>
                </c:pt>
                <c:pt idx="82">
                  <c:v>42202</c:v>
                </c:pt>
                <c:pt idx="83">
                  <c:v>42201</c:v>
                </c:pt>
                <c:pt idx="84">
                  <c:v>42200</c:v>
                </c:pt>
                <c:pt idx="85">
                  <c:v>42199</c:v>
                </c:pt>
                <c:pt idx="86">
                  <c:v>42198</c:v>
                </c:pt>
                <c:pt idx="87">
                  <c:v>42194</c:v>
                </c:pt>
                <c:pt idx="88">
                  <c:v>42193</c:v>
                </c:pt>
                <c:pt idx="89">
                  <c:v>42192</c:v>
                </c:pt>
                <c:pt idx="90">
                  <c:v>42191</c:v>
                </c:pt>
                <c:pt idx="91">
                  <c:v>42188</c:v>
                </c:pt>
                <c:pt idx="92">
                  <c:v>42187</c:v>
                </c:pt>
                <c:pt idx="93">
                  <c:v>42186</c:v>
                </c:pt>
                <c:pt idx="94">
                  <c:v>42185</c:v>
                </c:pt>
                <c:pt idx="95">
                  <c:v>42184</c:v>
                </c:pt>
                <c:pt idx="96">
                  <c:v>42181</c:v>
                </c:pt>
                <c:pt idx="97">
                  <c:v>42180</c:v>
                </c:pt>
                <c:pt idx="98">
                  <c:v>42179</c:v>
                </c:pt>
                <c:pt idx="99">
                  <c:v>42178</c:v>
                </c:pt>
                <c:pt idx="100">
                  <c:v>42177</c:v>
                </c:pt>
                <c:pt idx="101">
                  <c:v>42173</c:v>
                </c:pt>
                <c:pt idx="102">
                  <c:v>42172</c:v>
                </c:pt>
                <c:pt idx="103">
                  <c:v>42171</c:v>
                </c:pt>
                <c:pt idx="104">
                  <c:v>42170</c:v>
                </c:pt>
                <c:pt idx="105">
                  <c:v>42167</c:v>
                </c:pt>
                <c:pt idx="106">
                  <c:v>42166</c:v>
                </c:pt>
                <c:pt idx="107">
                  <c:v>42165</c:v>
                </c:pt>
                <c:pt idx="108">
                  <c:v>42164</c:v>
                </c:pt>
                <c:pt idx="109">
                  <c:v>42163</c:v>
                </c:pt>
                <c:pt idx="110">
                  <c:v>42160</c:v>
                </c:pt>
                <c:pt idx="111">
                  <c:v>42159</c:v>
                </c:pt>
                <c:pt idx="112">
                  <c:v>42158</c:v>
                </c:pt>
                <c:pt idx="113">
                  <c:v>42157</c:v>
                </c:pt>
                <c:pt idx="114">
                  <c:v>42156</c:v>
                </c:pt>
                <c:pt idx="115">
                  <c:v>42153</c:v>
                </c:pt>
                <c:pt idx="116">
                  <c:v>42152</c:v>
                </c:pt>
                <c:pt idx="117">
                  <c:v>42151</c:v>
                </c:pt>
                <c:pt idx="118">
                  <c:v>42150</c:v>
                </c:pt>
                <c:pt idx="119">
                  <c:v>42149</c:v>
                </c:pt>
                <c:pt idx="120">
                  <c:v>42146</c:v>
                </c:pt>
                <c:pt idx="121">
                  <c:v>42145</c:v>
                </c:pt>
                <c:pt idx="122">
                  <c:v>42144</c:v>
                </c:pt>
                <c:pt idx="123">
                  <c:v>42143</c:v>
                </c:pt>
                <c:pt idx="124">
                  <c:v>42142</c:v>
                </c:pt>
                <c:pt idx="125">
                  <c:v>42139</c:v>
                </c:pt>
                <c:pt idx="126">
                  <c:v>42138</c:v>
                </c:pt>
                <c:pt idx="127">
                  <c:v>42137</c:v>
                </c:pt>
                <c:pt idx="128">
                  <c:v>42136</c:v>
                </c:pt>
                <c:pt idx="129">
                  <c:v>42135</c:v>
                </c:pt>
                <c:pt idx="130">
                  <c:v>42132</c:v>
                </c:pt>
                <c:pt idx="131">
                  <c:v>42131</c:v>
                </c:pt>
                <c:pt idx="132">
                  <c:v>42130</c:v>
                </c:pt>
                <c:pt idx="133">
                  <c:v>42129</c:v>
                </c:pt>
                <c:pt idx="134">
                  <c:v>42128</c:v>
                </c:pt>
                <c:pt idx="135">
                  <c:v>42124</c:v>
                </c:pt>
                <c:pt idx="136">
                  <c:v>42123</c:v>
                </c:pt>
                <c:pt idx="137">
                  <c:v>42122</c:v>
                </c:pt>
                <c:pt idx="138">
                  <c:v>42121</c:v>
                </c:pt>
                <c:pt idx="139">
                  <c:v>42118</c:v>
                </c:pt>
                <c:pt idx="140">
                  <c:v>42117</c:v>
                </c:pt>
                <c:pt idx="141">
                  <c:v>42116</c:v>
                </c:pt>
                <c:pt idx="142">
                  <c:v>42115</c:v>
                </c:pt>
                <c:pt idx="143">
                  <c:v>42114</c:v>
                </c:pt>
                <c:pt idx="144">
                  <c:v>42111</c:v>
                </c:pt>
                <c:pt idx="145">
                  <c:v>42110</c:v>
                </c:pt>
                <c:pt idx="146">
                  <c:v>42109</c:v>
                </c:pt>
                <c:pt idx="147">
                  <c:v>42108</c:v>
                </c:pt>
                <c:pt idx="148">
                  <c:v>42107</c:v>
                </c:pt>
                <c:pt idx="149">
                  <c:v>42104</c:v>
                </c:pt>
                <c:pt idx="150">
                  <c:v>42103</c:v>
                </c:pt>
                <c:pt idx="151">
                  <c:v>42102</c:v>
                </c:pt>
                <c:pt idx="152">
                  <c:v>42101</c:v>
                </c:pt>
                <c:pt idx="153">
                  <c:v>42096</c:v>
                </c:pt>
                <c:pt idx="154">
                  <c:v>42095</c:v>
                </c:pt>
                <c:pt idx="155">
                  <c:v>42094</c:v>
                </c:pt>
                <c:pt idx="156">
                  <c:v>42093</c:v>
                </c:pt>
                <c:pt idx="157">
                  <c:v>42090</c:v>
                </c:pt>
                <c:pt idx="158">
                  <c:v>42089</c:v>
                </c:pt>
                <c:pt idx="159">
                  <c:v>42088</c:v>
                </c:pt>
                <c:pt idx="160">
                  <c:v>42087</c:v>
                </c:pt>
                <c:pt idx="161">
                  <c:v>42086</c:v>
                </c:pt>
                <c:pt idx="162">
                  <c:v>42083</c:v>
                </c:pt>
                <c:pt idx="163">
                  <c:v>42082</c:v>
                </c:pt>
                <c:pt idx="164">
                  <c:v>42081</c:v>
                </c:pt>
                <c:pt idx="165">
                  <c:v>42080</c:v>
                </c:pt>
                <c:pt idx="166">
                  <c:v>42079</c:v>
                </c:pt>
                <c:pt idx="167">
                  <c:v>42076</c:v>
                </c:pt>
                <c:pt idx="168">
                  <c:v>42075</c:v>
                </c:pt>
                <c:pt idx="169">
                  <c:v>42074</c:v>
                </c:pt>
                <c:pt idx="170">
                  <c:v>42073</c:v>
                </c:pt>
                <c:pt idx="171">
                  <c:v>42072</c:v>
                </c:pt>
                <c:pt idx="172">
                  <c:v>42069</c:v>
                </c:pt>
                <c:pt idx="173">
                  <c:v>42068</c:v>
                </c:pt>
                <c:pt idx="174">
                  <c:v>42067</c:v>
                </c:pt>
                <c:pt idx="175">
                  <c:v>42066</c:v>
                </c:pt>
                <c:pt idx="176">
                  <c:v>42065</c:v>
                </c:pt>
                <c:pt idx="177">
                  <c:v>42061</c:v>
                </c:pt>
                <c:pt idx="178">
                  <c:v>42060</c:v>
                </c:pt>
                <c:pt idx="179">
                  <c:v>42059</c:v>
                </c:pt>
                <c:pt idx="180">
                  <c:v>42048</c:v>
                </c:pt>
                <c:pt idx="181">
                  <c:v>42047</c:v>
                </c:pt>
                <c:pt idx="182">
                  <c:v>42046</c:v>
                </c:pt>
                <c:pt idx="183">
                  <c:v>42045</c:v>
                </c:pt>
                <c:pt idx="184">
                  <c:v>42044</c:v>
                </c:pt>
                <c:pt idx="185">
                  <c:v>42041</c:v>
                </c:pt>
                <c:pt idx="186">
                  <c:v>42040</c:v>
                </c:pt>
                <c:pt idx="187">
                  <c:v>42039</c:v>
                </c:pt>
                <c:pt idx="188">
                  <c:v>42038</c:v>
                </c:pt>
                <c:pt idx="189">
                  <c:v>42037</c:v>
                </c:pt>
                <c:pt idx="190">
                  <c:v>42034</c:v>
                </c:pt>
                <c:pt idx="191">
                  <c:v>42033</c:v>
                </c:pt>
                <c:pt idx="192">
                  <c:v>42032</c:v>
                </c:pt>
                <c:pt idx="193">
                  <c:v>42031</c:v>
                </c:pt>
                <c:pt idx="194">
                  <c:v>42030</c:v>
                </c:pt>
                <c:pt idx="195">
                  <c:v>42027</c:v>
                </c:pt>
                <c:pt idx="196">
                  <c:v>42026</c:v>
                </c:pt>
                <c:pt idx="197">
                  <c:v>42025</c:v>
                </c:pt>
                <c:pt idx="198">
                  <c:v>42024</c:v>
                </c:pt>
                <c:pt idx="199">
                  <c:v>42023</c:v>
                </c:pt>
                <c:pt idx="200">
                  <c:v>42020</c:v>
                </c:pt>
                <c:pt idx="201">
                  <c:v>42019</c:v>
                </c:pt>
                <c:pt idx="202">
                  <c:v>42018</c:v>
                </c:pt>
                <c:pt idx="203">
                  <c:v>42017</c:v>
                </c:pt>
                <c:pt idx="204">
                  <c:v>42016</c:v>
                </c:pt>
                <c:pt idx="205">
                  <c:v>42013</c:v>
                </c:pt>
                <c:pt idx="206">
                  <c:v>42012</c:v>
                </c:pt>
                <c:pt idx="207">
                  <c:v>42011</c:v>
                </c:pt>
                <c:pt idx="208">
                  <c:v>42010</c:v>
                </c:pt>
                <c:pt idx="209">
                  <c:v>42009</c:v>
                </c:pt>
                <c:pt idx="210">
                  <c:v>42004</c:v>
                </c:pt>
                <c:pt idx="211">
                  <c:v>42003</c:v>
                </c:pt>
                <c:pt idx="212">
                  <c:v>42002</c:v>
                </c:pt>
                <c:pt idx="213">
                  <c:v>42000</c:v>
                </c:pt>
                <c:pt idx="214">
                  <c:v>41999</c:v>
                </c:pt>
                <c:pt idx="215">
                  <c:v>41998</c:v>
                </c:pt>
                <c:pt idx="216">
                  <c:v>41997</c:v>
                </c:pt>
                <c:pt idx="217">
                  <c:v>41996</c:v>
                </c:pt>
                <c:pt idx="218">
                  <c:v>41995</c:v>
                </c:pt>
                <c:pt idx="219">
                  <c:v>41992</c:v>
                </c:pt>
                <c:pt idx="220">
                  <c:v>41991</c:v>
                </c:pt>
                <c:pt idx="221">
                  <c:v>41990</c:v>
                </c:pt>
                <c:pt idx="222">
                  <c:v>41989</c:v>
                </c:pt>
                <c:pt idx="223">
                  <c:v>41988</c:v>
                </c:pt>
                <c:pt idx="224">
                  <c:v>41985</c:v>
                </c:pt>
                <c:pt idx="225">
                  <c:v>41984</c:v>
                </c:pt>
                <c:pt idx="226">
                  <c:v>41983</c:v>
                </c:pt>
                <c:pt idx="227">
                  <c:v>41982</c:v>
                </c:pt>
                <c:pt idx="228">
                  <c:v>41981</c:v>
                </c:pt>
                <c:pt idx="229">
                  <c:v>41978</c:v>
                </c:pt>
                <c:pt idx="230">
                  <c:v>41977</c:v>
                </c:pt>
                <c:pt idx="231">
                  <c:v>41976</c:v>
                </c:pt>
                <c:pt idx="232">
                  <c:v>41975</c:v>
                </c:pt>
                <c:pt idx="233">
                  <c:v>41974</c:v>
                </c:pt>
                <c:pt idx="234">
                  <c:v>41971</c:v>
                </c:pt>
                <c:pt idx="235">
                  <c:v>41970</c:v>
                </c:pt>
                <c:pt idx="236">
                  <c:v>41969</c:v>
                </c:pt>
                <c:pt idx="237">
                  <c:v>41968</c:v>
                </c:pt>
                <c:pt idx="238">
                  <c:v>41967</c:v>
                </c:pt>
                <c:pt idx="239">
                  <c:v>41964</c:v>
                </c:pt>
                <c:pt idx="240">
                  <c:v>41963</c:v>
                </c:pt>
                <c:pt idx="241">
                  <c:v>41962</c:v>
                </c:pt>
                <c:pt idx="242">
                  <c:v>41961</c:v>
                </c:pt>
                <c:pt idx="243">
                  <c:v>41960</c:v>
                </c:pt>
                <c:pt idx="244">
                  <c:v>41957</c:v>
                </c:pt>
                <c:pt idx="245">
                  <c:v>41956</c:v>
                </c:pt>
                <c:pt idx="246">
                  <c:v>41955</c:v>
                </c:pt>
                <c:pt idx="247">
                  <c:v>41954</c:v>
                </c:pt>
                <c:pt idx="248">
                  <c:v>41953</c:v>
                </c:pt>
                <c:pt idx="249">
                  <c:v>41950</c:v>
                </c:pt>
                <c:pt idx="250">
                  <c:v>41949</c:v>
                </c:pt>
                <c:pt idx="251">
                  <c:v>41948</c:v>
                </c:pt>
                <c:pt idx="252">
                  <c:v>41947</c:v>
                </c:pt>
                <c:pt idx="253">
                  <c:v>41946</c:v>
                </c:pt>
                <c:pt idx="254">
                  <c:v>41943</c:v>
                </c:pt>
                <c:pt idx="255">
                  <c:v>41942</c:v>
                </c:pt>
                <c:pt idx="256">
                  <c:v>41941</c:v>
                </c:pt>
                <c:pt idx="257">
                  <c:v>41940</c:v>
                </c:pt>
                <c:pt idx="258">
                  <c:v>41939</c:v>
                </c:pt>
                <c:pt idx="259">
                  <c:v>41936</c:v>
                </c:pt>
                <c:pt idx="260">
                  <c:v>41935</c:v>
                </c:pt>
                <c:pt idx="261">
                  <c:v>41934</c:v>
                </c:pt>
                <c:pt idx="262">
                  <c:v>41933</c:v>
                </c:pt>
                <c:pt idx="263">
                  <c:v>41932</c:v>
                </c:pt>
                <c:pt idx="264">
                  <c:v>41929</c:v>
                </c:pt>
                <c:pt idx="265">
                  <c:v>41928</c:v>
                </c:pt>
                <c:pt idx="266">
                  <c:v>41927</c:v>
                </c:pt>
                <c:pt idx="267">
                  <c:v>41926</c:v>
                </c:pt>
                <c:pt idx="268">
                  <c:v>41925</c:v>
                </c:pt>
                <c:pt idx="269">
                  <c:v>41921</c:v>
                </c:pt>
                <c:pt idx="270">
                  <c:v>41920</c:v>
                </c:pt>
                <c:pt idx="271">
                  <c:v>41919</c:v>
                </c:pt>
                <c:pt idx="272">
                  <c:v>41918</c:v>
                </c:pt>
                <c:pt idx="273">
                  <c:v>41915</c:v>
                </c:pt>
                <c:pt idx="274">
                  <c:v>41914</c:v>
                </c:pt>
                <c:pt idx="275">
                  <c:v>41913</c:v>
                </c:pt>
                <c:pt idx="276">
                  <c:v>41912</c:v>
                </c:pt>
                <c:pt idx="277">
                  <c:v>41911</c:v>
                </c:pt>
                <c:pt idx="278">
                  <c:v>41908</c:v>
                </c:pt>
                <c:pt idx="279">
                  <c:v>41907</c:v>
                </c:pt>
                <c:pt idx="280">
                  <c:v>41906</c:v>
                </c:pt>
                <c:pt idx="281">
                  <c:v>41905</c:v>
                </c:pt>
                <c:pt idx="282">
                  <c:v>41904</c:v>
                </c:pt>
                <c:pt idx="283">
                  <c:v>41901</c:v>
                </c:pt>
                <c:pt idx="284">
                  <c:v>41900</c:v>
                </c:pt>
                <c:pt idx="285">
                  <c:v>41899</c:v>
                </c:pt>
                <c:pt idx="286">
                  <c:v>41898</c:v>
                </c:pt>
                <c:pt idx="287">
                  <c:v>41897</c:v>
                </c:pt>
                <c:pt idx="288">
                  <c:v>41894</c:v>
                </c:pt>
                <c:pt idx="289">
                  <c:v>41893</c:v>
                </c:pt>
                <c:pt idx="290">
                  <c:v>41892</c:v>
                </c:pt>
                <c:pt idx="291">
                  <c:v>41891</c:v>
                </c:pt>
                <c:pt idx="292">
                  <c:v>41887</c:v>
                </c:pt>
                <c:pt idx="293">
                  <c:v>41886</c:v>
                </c:pt>
                <c:pt idx="294">
                  <c:v>41885</c:v>
                </c:pt>
                <c:pt idx="295">
                  <c:v>41884</c:v>
                </c:pt>
                <c:pt idx="296">
                  <c:v>41883</c:v>
                </c:pt>
                <c:pt idx="297">
                  <c:v>41880</c:v>
                </c:pt>
                <c:pt idx="298">
                  <c:v>41879</c:v>
                </c:pt>
                <c:pt idx="299">
                  <c:v>41878</c:v>
                </c:pt>
                <c:pt idx="300">
                  <c:v>41877</c:v>
                </c:pt>
                <c:pt idx="301">
                  <c:v>41876</c:v>
                </c:pt>
                <c:pt idx="302">
                  <c:v>41873</c:v>
                </c:pt>
                <c:pt idx="303">
                  <c:v>41872</c:v>
                </c:pt>
                <c:pt idx="304">
                  <c:v>41871</c:v>
                </c:pt>
                <c:pt idx="305">
                  <c:v>41870</c:v>
                </c:pt>
                <c:pt idx="306">
                  <c:v>41869</c:v>
                </c:pt>
                <c:pt idx="307">
                  <c:v>41866</c:v>
                </c:pt>
                <c:pt idx="308">
                  <c:v>41865</c:v>
                </c:pt>
                <c:pt idx="309">
                  <c:v>41864</c:v>
                </c:pt>
                <c:pt idx="310">
                  <c:v>41863</c:v>
                </c:pt>
                <c:pt idx="311">
                  <c:v>41862</c:v>
                </c:pt>
                <c:pt idx="312">
                  <c:v>41859</c:v>
                </c:pt>
                <c:pt idx="313">
                  <c:v>41858</c:v>
                </c:pt>
                <c:pt idx="314">
                  <c:v>41857</c:v>
                </c:pt>
                <c:pt idx="315">
                  <c:v>41856</c:v>
                </c:pt>
                <c:pt idx="316">
                  <c:v>41855</c:v>
                </c:pt>
                <c:pt idx="317">
                  <c:v>41852</c:v>
                </c:pt>
                <c:pt idx="318">
                  <c:v>41851</c:v>
                </c:pt>
                <c:pt idx="319">
                  <c:v>41850</c:v>
                </c:pt>
                <c:pt idx="320">
                  <c:v>41849</c:v>
                </c:pt>
                <c:pt idx="321">
                  <c:v>41848</c:v>
                </c:pt>
                <c:pt idx="322">
                  <c:v>41845</c:v>
                </c:pt>
                <c:pt idx="323">
                  <c:v>41844</c:v>
                </c:pt>
                <c:pt idx="324">
                  <c:v>41842</c:v>
                </c:pt>
                <c:pt idx="325">
                  <c:v>41841</c:v>
                </c:pt>
                <c:pt idx="326">
                  <c:v>41838</c:v>
                </c:pt>
                <c:pt idx="327">
                  <c:v>41837</c:v>
                </c:pt>
                <c:pt idx="328">
                  <c:v>41836</c:v>
                </c:pt>
                <c:pt idx="329">
                  <c:v>41835</c:v>
                </c:pt>
                <c:pt idx="330">
                  <c:v>41834</c:v>
                </c:pt>
                <c:pt idx="331">
                  <c:v>41831</c:v>
                </c:pt>
                <c:pt idx="332">
                  <c:v>41830</c:v>
                </c:pt>
                <c:pt idx="333">
                  <c:v>41829</c:v>
                </c:pt>
                <c:pt idx="334">
                  <c:v>41828</c:v>
                </c:pt>
                <c:pt idx="335">
                  <c:v>41827</c:v>
                </c:pt>
                <c:pt idx="336">
                  <c:v>41824</c:v>
                </c:pt>
                <c:pt idx="337">
                  <c:v>41823</c:v>
                </c:pt>
                <c:pt idx="338">
                  <c:v>41822</c:v>
                </c:pt>
                <c:pt idx="339">
                  <c:v>41821</c:v>
                </c:pt>
                <c:pt idx="340">
                  <c:v>41820</c:v>
                </c:pt>
                <c:pt idx="341">
                  <c:v>41817</c:v>
                </c:pt>
                <c:pt idx="342">
                  <c:v>41816</c:v>
                </c:pt>
                <c:pt idx="343">
                  <c:v>41815</c:v>
                </c:pt>
                <c:pt idx="344">
                  <c:v>41814</c:v>
                </c:pt>
                <c:pt idx="345">
                  <c:v>41813</c:v>
                </c:pt>
                <c:pt idx="346">
                  <c:v>41810</c:v>
                </c:pt>
                <c:pt idx="347">
                  <c:v>41809</c:v>
                </c:pt>
                <c:pt idx="348">
                  <c:v>41808</c:v>
                </c:pt>
                <c:pt idx="349">
                  <c:v>41807</c:v>
                </c:pt>
                <c:pt idx="350">
                  <c:v>41806</c:v>
                </c:pt>
                <c:pt idx="351">
                  <c:v>41803</c:v>
                </c:pt>
                <c:pt idx="352">
                  <c:v>41802</c:v>
                </c:pt>
                <c:pt idx="353">
                  <c:v>41801</c:v>
                </c:pt>
                <c:pt idx="354">
                  <c:v>41800</c:v>
                </c:pt>
                <c:pt idx="355">
                  <c:v>41799</c:v>
                </c:pt>
                <c:pt idx="356">
                  <c:v>41796</c:v>
                </c:pt>
                <c:pt idx="357">
                  <c:v>41795</c:v>
                </c:pt>
                <c:pt idx="358">
                  <c:v>41794</c:v>
                </c:pt>
                <c:pt idx="359">
                  <c:v>41793</c:v>
                </c:pt>
                <c:pt idx="360">
                  <c:v>41789</c:v>
                </c:pt>
                <c:pt idx="361">
                  <c:v>41788</c:v>
                </c:pt>
                <c:pt idx="362">
                  <c:v>41787</c:v>
                </c:pt>
                <c:pt idx="363">
                  <c:v>41786</c:v>
                </c:pt>
                <c:pt idx="364">
                  <c:v>41785</c:v>
                </c:pt>
                <c:pt idx="365">
                  <c:v>41782</c:v>
                </c:pt>
                <c:pt idx="366">
                  <c:v>41781</c:v>
                </c:pt>
                <c:pt idx="367">
                  <c:v>41780</c:v>
                </c:pt>
                <c:pt idx="368">
                  <c:v>41779</c:v>
                </c:pt>
                <c:pt idx="369">
                  <c:v>41778</c:v>
                </c:pt>
                <c:pt idx="370">
                  <c:v>41775</c:v>
                </c:pt>
                <c:pt idx="371">
                  <c:v>41774</c:v>
                </c:pt>
                <c:pt idx="372">
                  <c:v>41773</c:v>
                </c:pt>
                <c:pt idx="373">
                  <c:v>41772</c:v>
                </c:pt>
                <c:pt idx="374">
                  <c:v>41771</c:v>
                </c:pt>
                <c:pt idx="375">
                  <c:v>41768</c:v>
                </c:pt>
                <c:pt idx="376">
                  <c:v>41767</c:v>
                </c:pt>
                <c:pt idx="377">
                  <c:v>41766</c:v>
                </c:pt>
                <c:pt idx="378">
                  <c:v>41765</c:v>
                </c:pt>
                <c:pt idx="379">
                  <c:v>41764</c:v>
                </c:pt>
                <c:pt idx="380">
                  <c:v>41761</c:v>
                </c:pt>
                <c:pt idx="381">
                  <c:v>41759</c:v>
                </c:pt>
                <c:pt idx="382">
                  <c:v>41758</c:v>
                </c:pt>
                <c:pt idx="383">
                  <c:v>41757</c:v>
                </c:pt>
                <c:pt idx="384">
                  <c:v>41754</c:v>
                </c:pt>
                <c:pt idx="385">
                  <c:v>41753</c:v>
                </c:pt>
                <c:pt idx="386">
                  <c:v>41752</c:v>
                </c:pt>
                <c:pt idx="387">
                  <c:v>41751</c:v>
                </c:pt>
                <c:pt idx="388">
                  <c:v>41750</c:v>
                </c:pt>
                <c:pt idx="389">
                  <c:v>41747</c:v>
                </c:pt>
                <c:pt idx="390">
                  <c:v>41746</c:v>
                </c:pt>
                <c:pt idx="391">
                  <c:v>41745</c:v>
                </c:pt>
                <c:pt idx="392">
                  <c:v>41744</c:v>
                </c:pt>
                <c:pt idx="393">
                  <c:v>41743</c:v>
                </c:pt>
                <c:pt idx="394">
                  <c:v>41740</c:v>
                </c:pt>
                <c:pt idx="395">
                  <c:v>41739</c:v>
                </c:pt>
                <c:pt idx="396">
                  <c:v>41738</c:v>
                </c:pt>
                <c:pt idx="397">
                  <c:v>41737</c:v>
                </c:pt>
                <c:pt idx="398">
                  <c:v>41736</c:v>
                </c:pt>
                <c:pt idx="399">
                  <c:v>41732</c:v>
                </c:pt>
                <c:pt idx="400">
                  <c:v>41731</c:v>
                </c:pt>
                <c:pt idx="401">
                  <c:v>41730</c:v>
                </c:pt>
                <c:pt idx="402">
                  <c:v>41729</c:v>
                </c:pt>
                <c:pt idx="403">
                  <c:v>41726</c:v>
                </c:pt>
                <c:pt idx="404">
                  <c:v>41725</c:v>
                </c:pt>
                <c:pt idx="405">
                  <c:v>41724</c:v>
                </c:pt>
                <c:pt idx="406">
                  <c:v>41723</c:v>
                </c:pt>
                <c:pt idx="407">
                  <c:v>41722</c:v>
                </c:pt>
                <c:pt idx="408">
                  <c:v>41719</c:v>
                </c:pt>
                <c:pt idx="409">
                  <c:v>41718</c:v>
                </c:pt>
                <c:pt idx="410">
                  <c:v>41717</c:v>
                </c:pt>
                <c:pt idx="411">
                  <c:v>41716</c:v>
                </c:pt>
                <c:pt idx="412">
                  <c:v>41715</c:v>
                </c:pt>
                <c:pt idx="413">
                  <c:v>41712</c:v>
                </c:pt>
                <c:pt idx="414">
                  <c:v>41711</c:v>
                </c:pt>
                <c:pt idx="415">
                  <c:v>41710</c:v>
                </c:pt>
                <c:pt idx="416">
                  <c:v>41709</c:v>
                </c:pt>
                <c:pt idx="417">
                  <c:v>41708</c:v>
                </c:pt>
                <c:pt idx="418">
                  <c:v>41705</c:v>
                </c:pt>
                <c:pt idx="419">
                  <c:v>41704</c:v>
                </c:pt>
                <c:pt idx="420">
                  <c:v>41703</c:v>
                </c:pt>
                <c:pt idx="421">
                  <c:v>41702</c:v>
                </c:pt>
                <c:pt idx="422">
                  <c:v>41701</c:v>
                </c:pt>
                <c:pt idx="423">
                  <c:v>41697</c:v>
                </c:pt>
                <c:pt idx="424">
                  <c:v>41696</c:v>
                </c:pt>
                <c:pt idx="425">
                  <c:v>41695</c:v>
                </c:pt>
                <c:pt idx="426">
                  <c:v>41694</c:v>
                </c:pt>
                <c:pt idx="427">
                  <c:v>41691</c:v>
                </c:pt>
                <c:pt idx="428">
                  <c:v>41690</c:v>
                </c:pt>
                <c:pt idx="429">
                  <c:v>41689</c:v>
                </c:pt>
                <c:pt idx="430">
                  <c:v>41688</c:v>
                </c:pt>
                <c:pt idx="431">
                  <c:v>41687</c:v>
                </c:pt>
                <c:pt idx="432">
                  <c:v>41684</c:v>
                </c:pt>
                <c:pt idx="433">
                  <c:v>41683</c:v>
                </c:pt>
                <c:pt idx="434">
                  <c:v>41682</c:v>
                </c:pt>
                <c:pt idx="435">
                  <c:v>41681</c:v>
                </c:pt>
                <c:pt idx="436">
                  <c:v>41680</c:v>
                </c:pt>
                <c:pt idx="437">
                  <c:v>41677</c:v>
                </c:pt>
                <c:pt idx="438">
                  <c:v>41676</c:v>
                </c:pt>
                <c:pt idx="439">
                  <c:v>41675</c:v>
                </c:pt>
                <c:pt idx="440">
                  <c:v>41666</c:v>
                </c:pt>
                <c:pt idx="441">
                  <c:v>41663</c:v>
                </c:pt>
                <c:pt idx="442">
                  <c:v>41662</c:v>
                </c:pt>
                <c:pt idx="443">
                  <c:v>41661</c:v>
                </c:pt>
                <c:pt idx="444">
                  <c:v>41660</c:v>
                </c:pt>
                <c:pt idx="445">
                  <c:v>41659</c:v>
                </c:pt>
                <c:pt idx="446">
                  <c:v>41656</c:v>
                </c:pt>
                <c:pt idx="447">
                  <c:v>41655</c:v>
                </c:pt>
                <c:pt idx="448">
                  <c:v>41654</c:v>
                </c:pt>
                <c:pt idx="449">
                  <c:v>41653</c:v>
                </c:pt>
                <c:pt idx="450">
                  <c:v>41652</c:v>
                </c:pt>
                <c:pt idx="451">
                  <c:v>41649</c:v>
                </c:pt>
                <c:pt idx="452">
                  <c:v>41648</c:v>
                </c:pt>
                <c:pt idx="453">
                  <c:v>41647</c:v>
                </c:pt>
                <c:pt idx="454">
                  <c:v>41646</c:v>
                </c:pt>
                <c:pt idx="455">
                  <c:v>41645</c:v>
                </c:pt>
                <c:pt idx="456">
                  <c:v>41642</c:v>
                </c:pt>
                <c:pt idx="457">
                  <c:v>41641</c:v>
                </c:pt>
                <c:pt idx="458">
                  <c:v>41639</c:v>
                </c:pt>
                <c:pt idx="459">
                  <c:v>41638</c:v>
                </c:pt>
                <c:pt idx="460">
                  <c:v>41635</c:v>
                </c:pt>
                <c:pt idx="461">
                  <c:v>41634</c:v>
                </c:pt>
                <c:pt idx="462">
                  <c:v>41633</c:v>
                </c:pt>
                <c:pt idx="463">
                  <c:v>41632</c:v>
                </c:pt>
                <c:pt idx="464">
                  <c:v>41631</c:v>
                </c:pt>
                <c:pt idx="465">
                  <c:v>41628</c:v>
                </c:pt>
                <c:pt idx="466">
                  <c:v>41627</c:v>
                </c:pt>
                <c:pt idx="467">
                  <c:v>41626</c:v>
                </c:pt>
                <c:pt idx="468">
                  <c:v>41625</c:v>
                </c:pt>
                <c:pt idx="469">
                  <c:v>41624</c:v>
                </c:pt>
                <c:pt idx="470">
                  <c:v>41621</c:v>
                </c:pt>
                <c:pt idx="471">
                  <c:v>41620</c:v>
                </c:pt>
                <c:pt idx="472">
                  <c:v>41619</c:v>
                </c:pt>
                <c:pt idx="473">
                  <c:v>41618</c:v>
                </c:pt>
                <c:pt idx="474">
                  <c:v>41617</c:v>
                </c:pt>
                <c:pt idx="475">
                  <c:v>41614</c:v>
                </c:pt>
                <c:pt idx="476">
                  <c:v>41613</c:v>
                </c:pt>
                <c:pt idx="477">
                  <c:v>41612</c:v>
                </c:pt>
                <c:pt idx="478">
                  <c:v>41611</c:v>
                </c:pt>
                <c:pt idx="479">
                  <c:v>41610</c:v>
                </c:pt>
                <c:pt idx="480">
                  <c:v>41607</c:v>
                </c:pt>
                <c:pt idx="481">
                  <c:v>41606</c:v>
                </c:pt>
                <c:pt idx="482">
                  <c:v>41605</c:v>
                </c:pt>
                <c:pt idx="483">
                  <c:v>41604</c:v>
                </c:pt>
                <c:pt idx="484">
                  <c:v>41603</c:v>
                </c:pt>
                <c:pt idx="485">
                  <c:v>41600</c:v>
                </c:pt>
                <c:pt idx="486">
                  <c:v>41599</c:v>
                </c:pt>
                <c:pt idx="487">
                  <c:v>41598</c:v>
                </c:pt>
                <c:pt idx="488">
                  <c:v>41597</c:v>
                </c:pt>
                <c:pt idx="489">
                  <c:v>41596</c:v>
                </c:pt>
                <c:pt idx="490">
                  <c:v>41593</c:v>
                </c:pt>
                <c:pt idx="491">
                  <c:v>41592</c:v>
                </c:pt>
                <c:pt idx="492">
                  <c:v>41591</c:v>
                </c:pt>
                <c:pt idx="493">
                  <c:v>41590</c:v>
                </c:pt>
                <c:pt idx="494">
                  <c:v>41589</c:v>
                </c:pt>
                <c:pt idx="495">
                  <c:v>41586</c:v>
                </c:pt>
                <c:pt idx="496">
                  <c:v>41585</c:v>
                </c:pt>
                <c:pt idx="497">
                  <c:v>41584</c:v>
                </c:pt>
                <c:pt idx="498">
                  <c:v>41583</c:v>
                </c:pt>
                <c:pt idx="499">
                  <c:v>41582</c:v>
                </c:pt>
                <c:pt idx="500">
                  <c:v>41579</c:v>
                </c:pt>
                <c:pt idx="501">
                  <c:v>41578</c:v>
                </c:pt>
                <c:pt idx="502">
                  <c:v>41577</c:v>
                </c:pt>
                <c:pt idx="503">
                  <c:v>41576</c:v>
                </c:pt>
                <c:pt idx="504">
                  <c:v>41575</c:v>
                </c:pt>
                <c:pt idx="505">
                  <c:v>41572</c:v>
                </c:pt>
                <c:pt idx="506">
                  <c:v>41571</c:v>
                </c:pt>
                <c:pt idx="507">
                  <c:v>41570</c:v>
                </c:pt>
                <c:pt idx="508">
                  <c:v>41569</c:v>
                </c:pt>
                <c:pt idx="509">
                  <c:v>41568</c:v>
                </c:pt>
                <c:pt idx="510">
                  <c:v>41565</c:v>
                </c:pt>
                <c:pt idx="511">
                  <c:v>41564</c:v>
                </c:pt>
                <c:pt idx="512">
                  <c:v>41563</c:v>
                </c:pt>
                <c:pt idx="513">
                  <c:v>41562</c:v>
                </c:pt>
                <c:pt idx="514">
                  <c:v>41561</c:v>
                </c:pt>
                <c:pt idx="515">
                  <c:v>41558</c:v>
                </c:pt>
                <c:pt idx="516">
                  <c:v>41556</c:v>
                </c:pt>
                <c:pt idx="517">
                  <c:v>41555</c:v>
                </c:pt>
                <c:pt idx="518">
                  <c:v>41554</c:v>
                </c:pt>
                <c:pt idx="519">
                  <c:v>41551</c:v>
                </c:pt>
                <c:pt idx="520">
                  <c:v>41550</c:v>
                </c:pt>
                <c:pt idx="521">
                  <c:v>41549</c:v>
                </c:pt>
                <c:pt idx="522">
                  <c:v>41548</c:v>
                </c:pt>
                <c:pt idx="523">
                  <c:v>41547</c:v>
                </c:pt>
                <c:pt idx="524">
                  <c:v>41544</c:v>
                </c:pt>
                <c:pt idx="525">
                  <c:v>41543</c:v>
                </c:pt>
                <c:pt idx="526">
                  <c:v>41542</c:v>
                </c:pt>
                <c:pt idx="527">
                  <c:v>41541</c:v>
                </c:pt>
                <c:pt idx="528">
                  <c:v>41540</c:v>
                </c:pt>
                <c:pt idx="529">
                  <c:v>41535</c:v>
                </c:pt>
                <c:pt idx="530">
                  <c:v>41534</c:v>
                </c:pt>
                <c:pt idx="531">
                  <c:v>41533</c:v>
                </c:pt>
                <c:pt idx="532">
                  <c:v>41531</c:v>
                </c:pt>
                <c:pt idx="533">
                  <c:v>41530</c:v>
                </c:pt>
                <c:pt idx="534">
                  <c:v>41529</c:v>
                </c:pt>
                <c:pt idx="535">
                  <c:v>41528</c:v>
                </c:pt>
                <c:pt idx="536">
                  <c:v>41527</c:v>
                </c:pt>
                <c:pt idx="537">
                  <c:v>41526</c:v>
                </c:pt>
                <c:pt idx="538">
                  <c:v>41523</c:v>
                </c:pt>
                <c:pt idx="539">
                  <c:v>41522</c:v>
                </c:pt>
                <c:pt idx="540">
                  <c:v>41521</c:v>
                </c:pt>
                <c:pt idx="541">
                  <c:v>41520</c:v>
                </c:pt>
                <c:pt idx="542">
                  <c:v>41519</c:v>
                </c:pt>
                <c:pt idx="543">
                  <c:v>41516</c:v>
                </c:pt>
                <c:pt idx="544">
                  <c:v>41515</c:v>
                </c:pt>
                <c:pt idx="545">
                  <c:v>41514</c:v>
                </c:pt>
                <c:pt idx="546">
                  <c:v>41513</c:v>
                </c:pt>
                <c:pt idx="547">
                  <c:v>41512</c:v>
                </c:pt>
                <c:pt idx="548">
                  <c:v>41509</c:v>
                </c:pt>
                <c:pt idx="549">
                  <c:v>41508</c:v>
                </c:pt>
                <c:pt idx="550">
                  <c:v>41506</c:v>
                </c:pt>
                <c:pt idx="551">
                  <c:v>41505</c:v>
                </c:pt>
                <c:pt idx="552">
                  <c:v>41502</c:v>
                </c:pt>
                <c:pt idx="553">
                  <c:v>41501</c:v>
                </c:pt>
                <c:pt idx="554">
                  <c:v>41500</c:v>
                </c:pt>
                <c:pt idx="555">
                  <c:v>41499</c:v>
                </c:pt>
                <c:pt idx="556">
                  <c:v>41498</c:v>
                </c:pt>
                <c:pt idx="557">
                  <c:v>41495</c:v>
                </c:pt>
                <c:pt idx="558">
                  <c:v>41494</c:v>
                </c:pt>
                <c:pt idx="559">
                  <c:v>41493</c:v>
                </c:pt>
                <c:pt idx="560">
                  <c:v>41492</c:v>
                </c:pt>
                <c:pt idx="561">
                  <c:v>41491</c:v>
                </c:pt>
                <c:pt idx="562">
                  <c:v>41488</c:v>
                </c:pt>
                <c:pt idx="563">
                  <c:v>41487</c:v>
                </c:pt>
                <c:pt idx="564">
                  <c:v>41486</c:v>
                </c:pt>
                <c:pt idx="565">
                  <c:v>41485</c:v>
                </c:pt>
                <c:pt idx="566">
                  <c:v>41484</c:v>
                </c:pt>
                <c:pt idx="567">
                  <c:v>41481</c:v>
                </c:pt>
                <c:pt idx="568">
                  <c:v>41480</c:v>
                </c:pt>
                <c:pt idx="569">
                  <c:v>41479</c:v>
                </c:pt>
                <c:pt idx="570">
                  <c:v>41478</c:v>
                </c:pt>
                <c:pt idx="571">
                  <c:v>41477</c:v>
                </c:pt>
                <c:pt idx="572">
                  <c:v>41474</c:v>
                </c:pt>
                <c:pt idx="573">
                  <c:v>41473</c:v>
                </c:pt>
                <c:pt idx="574">
                  <c:v>41472</c:v>
                </c:pt>
                <c:pt idx="575">
                  <c:v>41471</c:v>
                </c:pt>
                <c:pt idx="576">
                  <c:v>41470</c:v>
                </c:pt>
                <c:pt idx="577">
                  <c:v>41467</c:v>
                </c:pt>
                <c:pt idx="578">
                  <c:v>41466</c:v>
                </c:pt>
                <c:pt idx="579">
                  <c:v>41465</c:v>
                </c:pt>
                <c:pt idx="580">
                  <c:v>41464</c:v>
                </c:pt>
                <c:pt idx="581">
                  <c:v>41463</c:v>
                </c:pt>
                <c:pt idx="582">
                  <c:v>41460</c:v>
                </c:pt>
                <c:pt idx="583">
                  <c:v>41459</c:v>
                </c:pt>
                <c:pt idx="584">
                  <c:v>41458</c:v>
                </c:pt>
                <c:pt idx="585">
                  <c:v>41457</c:v>
                </c:pt>
                <c:pt idx="586">
                  <c:v>41456</c:v>
                </c:pt>
                <c:pt idx="587">
                  <c:v>41453</c:v>
                </c:pt>
                <c:pt idx="588">
                  <c:v>41452</c:v>
                </c:pt>
                <c:pt idx="589">
                  <c:v>41451</c:v>
                </c:pt>
                <c:pt idx="590">
                  <c:v>41450</c:v>
                </c:pt>
                <c:pt idx="591">
                  <c:v>41449</c:v>
                </c:pt>
                <c:pt idx="592">
                  <c:v>41446</c:v>
                </c:pt>
                <c:pt idx="593">
                  <c:v>41445</c:v>
                </c:pt>
                <c:pt idx="594">
                  <c:v>41444</c:v>
                </c:pt>
                <c:pt idx="595">
                  <c:v>41443</c:v>
                </c:pt>
                <c:pt idx="596">
                  <c:v>41442</c:v>
                </c:pt>
                <c:pt idx="597">
                  <c:v>41439</c:v>
                </c:pt>
                <c:pt idx="598">
                  <c:v>41438</c:v>
                </c:pt>
                <c:pt idx="599">
                  <c:v>41436</c:v>
                </c:pt>
                <c:pt idx="600">
                  <c:v>41435</c:v>
                </c:pt>
                <c:pt idx="601">
                  <c:v>41432</c:v>
                </c:pt>
                <c:pt idx="602">
                  <c:v>41431</c:v>
                </c:pt>
                <c:pt idx="603">
                  <c:v>41430</c:v>
                </c:pt>
                <c:pt idx="604">
                  <c:v>41429</c:v>
                </c:pt>
                <c:pt idx="605">
                  <c:v>41428</c:v>
                </c:pt>
                <c:pt idx="606">
                  <c:v>41425</c:v>
                </c:pt>
                <c:pt idx="607">
                  <c:v>41424</c:v>
                </c:pt>
                <c:pt idx="608">
                  <c:v>41423</c:v>
                </c:pt>
                <c:pt idx="609">
                  <c:v>41422</c:v>
                </c:pt>
                <c:pt idx="610">
                  <c:v>41421</c:v>
                </c:pt>
                <c:pt idx="611">
                  <c:v>41418</c:v>
                </c:pt>
                <c:pt idx="612">
                  <c:v>41417</c:v>
                </c:pt>
                <c:pt idx="613">
                  <c:v>41416</c:v>
                </c:pt>
                <c:pt idx="614">
                  <c:v>41415</c:v>
                </c:pt>
                <c:pt idx="615">
                  <c:v>41414</c:v>
                </c:pt>
                <c:pt idx="616">
                  <c:v>41411</c:v>
                </c:pt>
                <c:pt idx="617">
                  <c:v>41410</c:v>
                </c:pt>
                <c:pt idx="618">
                  <c:v>41409</c:v>
                </c:pt>
                <c:pt idx="619">
                  <c:v>41408</c:v>
                </c:pt>
                <c:pt idx="620">
                  <c:v>41407</c:v>
                </c:pt>
                <c:pt idx="621">
                  <c:v>41404</c:v>
                </c:pt>
                <c:pt idx="622">
                  <c:v>41403</c:v>
                </c:pt>
                <c:pt idx="623">
                  <c:v>41402</c:v>
                </c:pt>
                <c:pt idx="624">
                  <c:v>41401</c:v>
                </c:pt>
                <c:pt idx="625">
                  <c:v>41400</c:v>
                </c:pt>
                <c:pt idx="626">
                  <c:v>41397</c:v>
                </c:pt>
                <c:pt idx="627">
                  <c:v>41396</c:v>
                </c:pt>
                <c:pt idx="628">
                  <c:v>41394</c:v>
                </c:pt>
                <c:pt idx="629">
                  <c:v>41393</c:v>
                </c:pt>
                <c:pt idx="630">
                  <c:v>41390</c:v>
                </c:pt>
                <c:pt idx="631">
                  <c:v>41389</c:v>
                </c:pt>
                <c:pt idx="632">
                  <c:v>41388</c:v>
                </c:pt>
                <c:pt idx="633">
                  <c:v>41387</c:v>
                </c:pt>
                <c:pt idx="634">
                  <c:v>41386</c:v>
                </c:pt>
                <c:pt idx="635">
                  <c:v>41383</c:v>
                </c:pt>
                <c:pt idx="636">
                  <c:v>41382</c:v>
                </c:pt>
                <c:pt idx="637">
                  <c:v>41381</c:v>
                </c:pt>
                <c:pt idx="638">
                  <c:v>41380</c:v>
                </c:pt>
                <c:pt idx="639">
                  <c:v>41379</c:v>
                </c:pt>
                <c:pt idx="640">
                  <c:v>41376</c:v>
                </c:pt>
                <c:pt idx="641">
                  <c:v>41375</c:v>
                </c:pt>
                <c:pt idx="642">
                  <c:v>41374</c:v>
                </c:pt>
                <c:pt idx="643">
                  <c:v>41373</c:v>
                </c:pt>
                <c:pt idx="644">
                  <c:v>41372</c:v>
                </c:pt>
                <c:pt idx="645">
                  <c:v>41367</c:v>
                </c:pt>
                <c:pt idx="646">
                  <c:v>41366</c:v>
                </c:pt>
                <c:pt idx="647">
                  <c:v>41365</c:v>
                </c:pt>
                <c:pt idx="648">
                  <c:v>41362</c:v>
                </c:pt>
                <c:pt idx="649">
                  <c:v>41361</c:v>
                </c:pt>
                <c:pt idx="650">
                  <c:v>41360</c:v>
                </c:pt>
                <c:pt idx="651">
                  <c:v>41359</c:v>
                </c:pt>
                <c:pt idx="652">
                  <c:v>41358</c:v>
                </c:pt>
                <c:pt idx="653">
                  <c:v>41355</c:v>
                </c:pt>
                <c:pt idx="654">
                  <c:v>41354</c:v>
                </c:pt>
                <c:pt idx="655">
                  <c:v>41353</c:v>
                </c:pt>
                <c:pt idx="656">
                  <c:v>41352</c:v>
                </c:pt>
                <c:pt idx="657">
                  <c:v>41351</c:v>
                </c:pt>
                <c:pt idx="658">
                  <c:v>41348</c:v>
                </c:pt>
                <c:pt idx="659">
                  <c:v>41347</c:v>
                </c:pt>
                <c:pt idx="660">
                  <c:v>41346</c:v>
                </c:pt>
                <c:pt idx="661">
                  <c:v>41345</c:v>
                </c:pt>
                <c:pt idx="662">
                  <c:v>41344</c:v>
                </c:pt>
                <c:pt idx="663">
                  <c:v>41341</c:v>
                </c:pt>
                <c:pt idx="664">
                  <c:v>41340</c:v>
                </c:pt>
                <c:pt idx="665">
                  <c:v>41339</c:v>
                </c:pt>
                <c:pt idx="666">
                  <c:v>41338</c:v>
                </c:pt>
                <c:pt idx="667">
                  <c:v>41337</c:v>
                </c:pt>
                <c:pt idx="668">
                  <c:v>41334</c:v>
                </c:pt>
                <c:pt idx="669">
                  <c:v>41332</c:v>
                </c:pt>
                <c:pt idx="670">
                  <c:v>41331</c:v>
                </c:pt>
                <c:pt idx="671">
                  <c:v>41330</c:v>
                </c:pt>
                <c:pt idx="672">
                  <c:v>41328</c:v>
                </c:pt>
                <c:pt idx="673">
                  <c:v>41327</c:v>
                </c:pt>
                <c:pt idx="674">
                  <c:v>41326</c:v>
                </c:pt>
                <c:pt idx="675">
                  <c:v>41325</c:v>
                </c:pt>
                <c:pt idx="676">
                  <c:v>41324</c:v>
                </c:pt>
                <c:pt idx="677">
                  <c:v>41323</c:v>
                </c:pt>
                <c:pt idx="678">
                  <c:v>41311</c:v>
                </c:pt>
                <c:pt idx="679">
                  <c:v>41310</c:v>
                </c:pt>
                <c:pt idx="680">
                  <c:v>41309</c:v>
                </c:pt>
                <c:pt idx="681">
                  <c:v>41306</c:v>
                </c:pt>
                <c:pt idx="682">
                  <c:v>41305</c:v>
                </c:pt>
                <c:pt idx="683">
                  <c:v>41304</c:v>
                </c:pt>
                <c:pt idx="684">
                  <c:v>41303</c:v>
                </c:pt>
                <c:pt idx="685">
                  <c:v>41302</c:v>
                </c:pt>
                <c:pt idx="686">
                  <c:v>41299</c:v>
                </c:pt>
                <c:pt idx="687">
                  <c:v>41298</c:v>
                </c:pt>
                <c:pt idx="688">
                  <c:v>41297</c:v>
                </c:pt>
                <c:pt idx="689">
                  <c:v>41296</c:v>
                </c:pt>
                <c:pt idx="690">
                  <c:v>41295</c:v>
                </c:pt>
                <c:pt idx="691">
                  <c:v>41292</c:v>
                </c:pt>
                <c:pt idx="692">
                  <c:v>41291</c:v>
                </c:pt>
                <c:pt idx="693">
                  <c:v>41290</c:v>
                </c:pt>
                <c:pt idx="694">
                  <c:v>41289</c:v>
                </c:pt>
                <c:pt idx="695">
                  <c:v>41288</c:v>
                </c:pt>
                <c:pt idx="696">
                  <c:v>41285</c:v>
                </c:pt>
                <c:pt idx="697">
                  <c:v>41284</c:v>
                </c:pt>
                <c:pt idx="698">
                  <c:v>41283</c:v>
                </c:pt>
                <c:pt idx="699">
                  <c:v>41282</c:v>
                </c:pt>
                <c:pt idx="700">
                  <c:v>41281</c:v>
                </c:pt>
                <c:pt idx="701">
                  <c:v>41278</c:v>
                </c:pt>
                <c:pt idx="702">
                  <c:v>41277</c:v>
                </c:pt>
                <c:pt idx="703">
                  <c:v>41276</c:v>
                </c:pt>
                <c:pt idx="704">
                  <c:v>41271</c:v>
                </c:pt>
                <c:pt idx="705">
                  <c:v>41270</c:v>
                </c:pt>
                <c:pt idx="706">
                  <c:v>41269</c:v>
                </c:pt>
                <c:pt idx="707">
                  <c:v>41268</c:v>
                </c:pt>
                <c:pt idx="708">
                  <c:v>41267</c:v>
                </c:pt>
                <c:pt idx="709">
                  <c:v>41265</c:v>
                </c:pt>
                <c:pt idx="710">
                  <c:v>41264</c:v>
                </c:pt>
                <c:pt idx="711">
                  <c:v>41263</c:v>
                </c:pt>
                <c:pt idx="712">
                  <c:v>41262</c:v>
                </c:pt>
                <c:pt idx="713">
                  <c:v>41261</c:v>
                </c:pt>
                <c:pt idx="714">
                  <c:v>41260</c:v>
                </c:pt>
                <c:pt idx="715">
                  <c:v>41257</c:v>
                </c:pt>
                <c:pt idx="716">
                  <c:v>41256</c:v>
                </c:pt>
                <c:pt idx="717">
                  <c:v>41255</c:v>
                </c:pt>
                <c:pt idx="718">
                  <c:v>41254</c:v>
                </c:pt>
                <c:pt idx="719">
                  <c:v>41253</c:v>
                </c:pt>
                <c:pt idx="720">
                  <c:v>41250</c:v>
                </c:pt>
                <c:pt idx="721">
                  <c:v>41249</c:v>
                </c:pt>
                <c:pt idx="722">
                  <c:v>41248</c:v>
                </c:pt>
                <c:pt idx="723">
                  <c:v>41247</c:v>
                </c:pt>
                <c:pt idx="724">
                  <c:v>41246</c:v>
                </c:pt>
                <c:pt idx="725">
                  <c:v>41243</c:v>
                </c:pt>
                <c:pt idx="726">
                  <c:v>41242</c:v>
                </c:pt>
                <c:pt idx="727">
                  <c:v>41241</c:v>
                </c:pt>
                <c:pt idx="728">
                  <c:v>41240</c:v>
                </c:pt>
                <c:pt idx="729">
                  <c:v>41239</c:v>
                </c:pt>
                <c:pt idx="730">
                  <c:v>41236</c:v>
                </c:pt>
                <c:pt idx="731">
                  <c:v>41235</c:v>
                </c:pt>
                <c:pt idx="732">
                  <c:v>41234</c:v>
                </c:pt>
                <c:pt idx="733">
                  <c:v>41233</c:v>
                </c:pt>
                <c:pt idx="734">
                  <c:v>41232</c:v>
                </c:pt>
                <c:pt idx="735">
                  <c:v>41229</c:v>
                </c:pt>
                <c:pt idx="736">
                  <c:v>41228</c:v>
                </c:pt>
                <c:pt idx="737">
                  <c:v>41227</c:v>
                </c:pt>
                <c:pt idx="738">
                  <c:v>41226</c:v>
                </c:pt>
                <c:pt idx="739">
                  <c:v>41225</c:v>
                </c:pt>
                <c:pt idx="740">
                  <c:v>41222</c:v>
                </c:pt>
                <c:pt idx="741">
                  <c:v>41221</c:v>
                </c:pt>
                <c:pt idx="742">
                  <c:v>41220</c:v>
                </c:pt>
                <c:pt idx="743">
                  <c:v>41219</c:v>
                </c:pt>
                <c:pt idx="744">
                  <c:v>41218</c:v>
                </c:pt>
                <c:pt idx="745">
                  <c:v>41215</c:v>
                </c:pt>
                <c:pt idx="746">
                  <c:v>41214</c:v>
                </c:pt>
                <c:pt idx="747">
                  <c:v>41213</c:v>
                </c:pt>
                <c:pt idx="748">
                  <c:v>41212</c:v>
                </c:pt>
                <c:pt idx="749">
                  <c:v>41211</c:v>
                </c:pt>
                <c:pt idx="750">
                  <c:v>41208</c:v>
                </c:pt>
                <c:pt idx="751">
                  <c:v>41207</c:v>
                </c:pt>
                <c:pt idx="752">
                  <c:v>41206</c:v>
                </c:pt>
                <c:pt idx="753">
                  <c:v>41205</c:v>
                </c:pt>
                <c:pt idx="754">
                  <c:v>41204</c:v>
                </c:pt>
                <c:pt idx="755">
                  <c:v>41201</c:v>
                </c:pt>
                <c:pt idx="756">
                  <c:v>41200</c:v>
                </c:pt>
                <c:pt idx="757">
                  <c:v>41199</c:v>
                </c:pt>
                <c:pt idx="758">
                  <c:v>41198</c:v>
                </c:pt>
                <c:pt idx="759">
                  <c:v>41197</c:v>
                </c:pt>
                <c:pt idx="760">
                  <c:v>41194</c:v>
                </c:pt>
                <c:pt idx="761">
                  <c:v>41193</c:v>
                </c:pt>
                <c:pt idx="762">
                  <c:v>41191</c:v>
                </c:pt>
                <c:pt idx="763">
                  <c:v>41190</c:v>
                </c:pt>
                <c:pt idx="764">
                  <c:v>41187</c:v>
                </c:pt>
                <c:pt idx="765">
                  <c:v>41186</c:v>
                </c:pt>
                <c:pt idx="766">
                  <c:v>41185</c:v>
                </c:pt>
                <c:pt idx="767">
                  <c:v>41184</c:v>
                </c:pt>
                <c:pt idx="768">
                  <c:v>41183</c:v>
                </c:pt>
                <c:pt idx="769">
                  <c:v>41180</c:v>
                </c:pt>
                <c:pt idx="770">
                  <c:v>41179</c:v>
                </c:pt>
                <c:pt idx="771">
                  <c:v>41178</c:v>
                </c:pt>
                <c:pt idx="772">
                  <c:v>41177</c:v>
                </c:pt>
                <c:pt idx="773">
                  <c:v>41176</c:v>
                </c:pt>
                <c:pt idx="774">
                  <c:v>41173</c:v>
                </c:pt>
                <c:pt idx="775">
                  <c:v>41172</c:v>
                </c:pt>
                <c:pt idx="776">
                  <c:v>41171</c:v>
                </c:pt>
                <c:pt idx="777">
                  <c:v>41170</c:v>
                </c:pt>
                <c:pt idx="778">
                  <c:v>41169</c:v>
                </c:pt>
                <c:pt idx="779">
                  <c:v>41166</c:v>
                </c:pt>
                <c:pt idx="780">
                  <c:v>41165</c:v>
                </c:pt>
                <c:pt idx="781">
                  <c:v>41164</c:v>
                </c:pt>
                <c:pt idx="782">
                  <c:v>41163</c:v>
                </c:pt>
                <c:pt idx="783">
                  <c:v>41162</c:v>
                </c:pt>
                <c:pt idx="784">
                  <c:v>41159</c:v>
                </c:pt>
                <c:pt idx="785">
                  <c:v>41158</c:v>
                </c:pt>
                <c:pt idx="786">
                  <c:v>41157</c:v>
                </c:pt>
                <c:pt idx="787">
                  <c:v>41156</c:v>
                </c:pt>
                <c:pt idx="788">
                  <c:v>41155</c:v>
                </c:pt>
                <c:pt idx="789">
                  <c:v>41152</c:v>
                </c:pt>
                <c:pt idx="790">
                  <c:v>41151</c:v>
                </c:pt>
                <c:pt idx="791">
                  <c:v>41150</c:v>
                </c:pt>
                <c:pt idx="792">
                  <c:v>41149</c:v>
                </c:pt>
                <c:pt idx="793">
                  <c:v>41148</c:v>
                </c:pt>
                <c:pt idx="794">
                  <c:v>41145</c:v>
                </c:pt>
                <c:pt idx="795">
                  <c:v>41144</c:v>
                </c:pt>
                <c:pt idx="796">
                  <c:v>41143</c:v>
                </c:pt>
                <c:pt idx="797">
                  <c:v>41142</c:v>
                </c:pt>
                <c:pt idx="798">
                  <c:v>41141</c:v>
                </c:pt>
                <c:pt idx="799">
                  <c:v>41138</c:v>
                </c:pt>
                <c:pt idx="800">
                  <c:v>41137</c:v>
                </c:pt>
                <c:pt idx="801">
                  <c:v>41136</c:v>
                </c:pt>
                <c:pt idx="802">
                  <c:v>41135</c:v>
                </c:pt>
                <c:pt idx="803">
                  <c:v>41134</c:v>
                </c:pt>
                <c:pt idx="804">
                  <c:v>41131</c:v>
                </c:pt>
                <c:pt idx="805">
                  <c:v>41130</c:v>
                </c:pt>
                <c:pt idx="806">
                  <c:v>41129</c:v>
                </c:pt>
                <c:pt idx="807">
                  <c:v>41128</c:v>
                </c:pt>
                <c:pt idx="808">
                  <c:v>41127</c:v>
                </c:pt>
                <c:pt idx="809">
                  <c:v>41124</c:v>
                </c:pt>
                <c:pt idx="810">
                  <c:v>41122</c:v>
                </c:pt>
                <c:pt idx="811">
                  <c:v>41121</c:v>
                </c:pt>
                <c:pt idx="812">
                  <c:v>41120</c:v>
                </c:pt>
                <c:pt idx="813">
                  <c:v>41117</c:v>
                </c:pt>
                <c:pt idx="814">
                  <c:v>41116</c:v>
                </c:pt>
                <c:pt idx="815">
                  <c:v>41115</c:v>
                </c:pt>
                <c:pt idx="816">
                  <c:v>41114</c:v>
                </c:pt>
                <c:pt idx="817">
                  <c:v>41113</c:v>
                </c:pt>
                <c:pt idx="818">
                  <c:v>41110</c:v>
                </c:pt>
                <c:pt idx="819">
                  <c:v>41109</c:v>
                </c:pt>
                <c:pt idx="820">
                  <c:v>41108</c:v>
                </c:pt>
                <c:pt idx="821">
                  <c:v>41107</c:v>
                </c:pt>
                <c:pt idx="822">
                  <c:v>41106</c:v>
                </c:pt>
                <c:pt idx="823">
                  <c:v>41103</c:v>
                </c:pt>
                <c:pt idx="824">
                  <c:v>41102</c:v>
                </c:pt>
                <c:pt idx="825">
                  <c:v>41101</c:v>
                </c:pt>
                <c:pt idx="826">
                  <c:v>41100</c:v>
                </c:pt>
                <c:pt idx="827">
                  <c:v>41099</c:v>
                </c:pt>
                <c:pt idx="828">
                  <c:v>41096</c:v>
                </c:pt>
                <c:pt idx="829">
                  <c:v>41095</c:v>
                </c:pt>
                <c:pt idx="830">
                  <c:v>41094</c:v>
                </c:pt>
                <c:pt idx="831">
                  <c:v>41093</c:v>
                </c:pt>
                <c:pt idx="832">
                  <c:v>41092</c:v>
                </c:pt>
                <c:pt idx="833">
                  <c:v>41089</c:v>
                </c:pt>
                <c:pt idx="834">
                  <c:v>41088</c:v>
                </c:pt>
                <c:pt idx="835">
                  <c:v>41087</c:v>
                </c:pt>
                <c:pt idx="836">
                  <c:v>41086</c:v>
                </c:pt>
                <c:pt idx="837">
                  <c:v>41085</c:v>
                </c:pt>
                <c:pt idx="838">
                  <c:v>41082</c:v>
                </c:pt>
                <c:pt idx="839">
                  <c:v>41081</c:v>
                </c:pt>
                <c:pt idx="840">
                  <c:v>41080</c:v>
                </c:pt>
                <c:pt idx="841">
                  <c:v>41079</c:v>
                </c:pt>
                <c:pt idx="842">
                  <c:v>41078</c:v>
                </c:pt>
                <c:pt idx="843">
                  <c:v>41075</c:v>
                </c:pt>
                <c:pt idx="844">
                  <c:v>41074</c:v>
                </c:pt>
                <c:pt idx="845">
                  <c:v>41073</c:v>
                </c:pt>
                <c:pt idx="846">
                  <c:v>41072</c:v>
                </c:pt>
                <c:pt idx="847">
                  <c:v>41071</c:v>
                </c:pt>
                <c:pt idx="848">
                  <c:v>41068</c:v>
                </c:pt>
                <c:pt idx="849">
                  <c:v>41067</c:v>
                </c:pt>
                <c:pt idx="850">
                  <c:v>41066</c:v>
                </c:pt>
                <c:pt idx="851">
                  <c:v>41065</c:v>
                </c:pt>
                <c:pt idx="852">
                  <c:v>41064</c:v>
                </c:pt>
                <c:pt idx="853">
                  <c:v>41061</c:v>
                </c:pt>
                <c:pt idx="854">
                  <c:v>41060</c:v>
                </c:pt>
                <c:pt idx="855">
                  <c:v>41059</c:v>
                </c:pt>
                <c:pt idx="856">
                  <c:v>41058</c:v>
                </c:pt>
                <c:pt idx="857">
                  <c:v>41057</c:v>
                </c:pt>
                <c:pt idx="858">
                  <c:v>41054</c:v>
                </c:pt>
                <c:pt idx="859">
                  <c:v>41053</c:v>
                </c:pt>
                <c:pt idx="860">
                  <c:v>41052</c:v>
                </c:pt>
                <c:pt idx="861">
                  <c:v>41051</c:v>
                </c:pt>
                <c:pt idx="862">
                  <c:v>41050</c:v>
                </c:pt>
                <c:pt idx="863">
                  <c:v>41047</c:v>
                </c:pt>
                <c:pt idx="864">
                  <c:v>41046</c:v>
                </c:pt>
                <c:pt idx="865">
                  <c:v>41045</c:v>
                </c:pt>
                <c:pt idx="866">
                  <c:v>41044</c:v>
                </c:pt>
                <c:pt idx="867">
                  <c:v>41043</c:v>
                </c:pt>
                <c:pt idx="868">
                  <c:v>41040</c:v>
                </c:pt>
                <c:pt idx="869">
                  <c:v>41039</c:v>
                </c:pt>
                <c:pt idx="870">
                  <c:v>41038</c:v>
                </c:pt>
                <c:pt idx="871">
                  <c:v>41037</c:v>
                </c:pt>
                <c:pt idx="872">
                  <c:v>41036</c:v>
                </c:pt>
                <c:pt idx="873">
                  <c:v>41033</c:v>
                </c:pt>
                <c:pt idx="874">
                  <c:v>41032</c:v>
                </c:pt>
                <c:pt idx="875">
                  <c:v>41031</c:v>
                </c:pt>
                <c:pt idx="876">
                  <c:v>41029</c:v>
                </c:pt>
                <c:pt idx="877">
                  <c:v>41026</c:v>
                </c:pt>
                <c:pt idx="878">
                  <c:v>41025</c:v>
                </c:pt>
                <c:pt idx="879">
                  <c:v>41024</c:v>
                </c:pt>
                <c:pt idx="880">
                  <c:v>41023</c:v>
                </c:pt>
                <c:pt idx="881">
                  <c:v>41022</c:v>
                </c:pt>
                <c:pt idx="882">
                  <c:v>41019</c:v>
                </c:pt>
                <c:pt idx="883">
                  <c:v>41018</c:v>
                </c:pt>
                <c:pt idx="884">
                  <c:v>41017</c:v>
                </c:pt>
                <c:pt idx="885">
                  <c:v>41016</c:v>
                </c:pt>
                <c:pt idx="886">
                  <c:v>41015</c:v>
                </c:pt>
                <c:pt idx="887">
                  <c:v>41012</c:v>
                </c:pt>
                <c:pt idx="888">
                  <c:v>41011</c:v>
                </c:pt>
                <c:pt idx="889">
                  <c:v>41010</c:v>
                </c:pt>
                <c:pt idx="890">
                  <c:v>41009</c:v>
                </c:pt>
                <c:pt idx="891">
                  <c:v>41008</c:v>
                </c:pt>
                <c:pt idx="892">
                  <c:v>41005</c:v>
                </c:pt>
                <c:pt idx="893">
                  <c:v>41004</c:v>
                </c:pt>
                <c:pt idx="894">
                  <c:v>41002</c:v>
                </c:pt>
                <c:pt idx="895">
                  <c:v>41001</c:v>
                </c:pt>
                <c:pt idx="896">
                  <c:v>40998</c:v>
                </c:pt>
                <c:pt idx="897">
                  <c:v>40997</c:v>
                </c:pt>
                <c:pt idx="898">
                  <c:v>40996</c:v>
                </c:pt>
                <c:pt idx="899">
                  <c:v>40995</c:v>
                </c:pt>
                <c:pt idx="900">
                  <c:v>40994</c:v>
                </c:pt>
                <c:pt idx="901">
                  <c:v>40991</c:v>
                </c:pt>
                <c:pt idx="902">
                  <c:v>40990</c:v>
                </c:pt>
                <c:pt idx="903">
                  <c:v>40989</c:v>
                </c:pt>
                <c:pt idx="904">
                  <c:v>40988</c:v>
                </c:pt>
                <c:pt idx="905">
                  <c:v>40987</c:v>
                </c:pt>
                <c:pt idx="906">
                  <c:v>40984</c:v>
                </c:pt>
                <c:pt idx="907">
                  <c:v>40983</c:v>
                </c:pt>
                <c:pt idx="908">
                  <c:v>40982</c:v>
                </c:pt>
                <c:pt idx="909">
                  <c:v>40981</c:v>
                </c:pt>
                <c:pt idx="910">
                  <c:v>40980</c:v>
                </c:pt>
                <c:pt idx="911">
                  <c:v>40977</c:v>
                </c:pt>
                <c:pt idx="912">
                  <c:v>40976</c:v>
                </c:pt>
                <c:pt idx="913">
                  <c:v>40975</c:v>
                </c:pt>
                <c:pt idx="914">
                  <c:v>40974</c:v>
                </c:pt>
                <c:pt idx="915">
                  <c:v>40973</c:v>
                </c:pt>
                <c:pt idx="916">
                  <c:v>40971</c:v>
                </c:pt>
                <c:pt idx="917">
                  <c:v>40970</c:v>
                </c:pt>
                <c:pt idx="918">
                  <c:v>40969</c:v>
                </c:pt>
                <c:pt idx="919">
                  <c:v>40968</c:v>
                </c:pt>
                <c:pt idx="920">
                  <c:v>40963</c:v>
                </c:pt>
                <c:pt idx="921">
                  <c:v>40962</c:v>
                </c:pt>
                <c:pt idx="922">
                  <c:v>40961</c:v>
                </c:pt>
                <c:pt idx="923">
                  <c:v>40960</c:v>
                </c:pt>
                <c:pt idx="924">
                  <c:v>40959</c:v>
                </c:pt>
                <c:pt idx="925">
                  <c:v>40956</c:v>
                </c:pt>
                <c:pt idx="926">
                  <c:v>40955</c:v>
                </c:pt>
                <c:pt idx="927">
                  <c:v>40954</c:v>
                </c:pt>
                <c:pt idx="928">
                  <c:v>40953</c:v>
                </c:pt>
                <c:pt idx="929">
                  <c:v>40952</c:v>
                </c:pt>
                <c:pt idx="930">
                  <c:v>40949</c:v>
                </c:pt>
                <c:pt idx="931">
                  <c:v>40948</c:v>
                </c:pt>
                <c:pt idx="932">
                  <c:v>40947</c:v>
                </c:pt>
                <c:pt idx="933">
                  <c:v>40946</c:v>
                </c:pt>
                <c:pt idx="934">
                  <c:v>40945</c:v>
                </c:pt>
                <c:pt idx="935">
                  <c:v>40943</c:v>
                </c:pt>
                <c:pt idx="936">
                  <c:v>40942</c:v>
                </c:pt>
                <c:pt idx="937">
                  <c:v>40941</c:v>
                </c:pt>
                <c:pt idx="938">
                  <c:v>40940</c:v>
                </c:pt>
                <c:pt idx="939">
                  <c:v>40939</c:v>
                </c:pt>
                <c:pt idx="940">
                  <c:v>40938</c:v>
                </c:pt>
                <c:pt idx="941">
                  <c:v>40926</c:v>
                </c:pt>
                <c:pt idx="942">
                  <c:v>40925</c:v>
                </c:pt>
                <c:pt idx="943">
                  <c:v>40924</c:v>
                </c:pt>
                <c:pt idx="944">
                  <c:v>40921</c:v>
                </c:pt>
                <c:pt idx="945">
                  <c:v>40920</c:v>
                </c:pt>
                <c:pt idx="946">
                  <c:v>40919</c:v>
                </c:pt>
                <c:pt idx="947">
                  <c:v>40918</c:v>
                </c:pt>
                <c:pt idx="948">
                  <c:v>40917</c:v>
                </c:pt>
                <c:pt idx="949">
                  <c:v>40914</c:v>
                </c:pt>
                <c:pt idx="950">
                  <c:v>40913</c:v>
                </c:pt>
                <c:pt idx="951">
                  <c:v>40912</c:v>
                </c:pt>
                <c:pt idx="952">
                  <c:v>40911</c:v>
                </c:pt>
                <c:pt idx="953">
                  <c:v>40910</c:v>
                </c:pt>
                <c:pt idx="954">
                  <c:v>40907</c:v>
                </c:pt>
                <c:pt idx="955">
                  <c:v>40906</c:v>
                </c:pt>
                <c:pt idx="956">
                  <c:v>40905</c:v>
                </c:pt>
                <c:pt idx="957">
                  <c:v>40904</c:v>
                </c:pt>
                <c:pt idx="958">
                  <c:v>40903</c:v>
                </c:pt>
                <c:pt idx="959">
                  <c:v>40900</c:v>
                </c:pt>
                <c:pt idx="960">
                  <c:v>40899</c:v>
                </c:pt>
                <c:pt idx="961">
                  <c:v>40898</c:v>
                </c:pt>
                <c:pt idx="962">
                  <c:v>40897</c:v>
                </c:pt>
                <c:pt idx="963">
                  <c:v>40896</c:v>
                </c:pt>
                <c:pt idx="964">
                  <c:v>40893</c:v>
                </c:pt>
                <c:pt idx="965">
                  <c:v>40892</c:v>
                </c:pt>
                <c:pt idx="966">
                  <c:v>40891</c:v>
                </c:pt>
                <c:pt idx="967">
                  <c:v>40890</c:v>
                </c:pt>
                <c:pt idx="968">
                  <c:v>40889</c:v>
                </c:pt>
                <c:pt idx="969">
                  <c:v>40886</c:v>
                </c:pt>
                <c:pt idx="970">
                  <c:v>40885</c:v>
                </c:pt>
                <c:pt idx="971">
                  <c:v>40884</c:v>
                </c:pt>
                <c:pt idx="972">
                  <c:v>40883</c:v>
                </c:pt>
                <c:pt idx="973">
                  <c:v>40882</c:v>
                </c:pt>
                <c:pt idx="974">
                  <c:v>40879</c:v>
                </c:pt>
                <c:pt idx="975">
                  <c:v>40878</c:v>
                </c:pt>
                <c:pt idx="976">
                  <c:v>40877</c:v>
                </c:pt>
                <c:pt idx="977">
                  <c:v>40876</c:v>
                </c:pt>
                <c:pt idx="978">
                  <c:v>40875</c:v>
                </c:pt>
                <c:pt idx="979">
                  <c:v>40872</c:v>
                </c:pt>
                <c:pt idx="980">
                  <c:v>40871</c:v>
                </c:pt>
                <c:pt idx="981">
                  <c:v>40870</c:v>
                </c:pt>
                <c:pt idx="982">
                  <c:v>40869</c:v>
                </c:pt>
                <c:pt idx="983">
                  <c:v>40868</c:v>
                </c:pt>
                <c:pt idx="984">
                  <c:v>40865</c:v>
                </c:pt>
                <c:pt idx="985">
                  <c:v>40864</c:v>
                </c:pt>
                <c:pt idx="986">
                  <c:v>40863</c:v>
                </c:pt>
                <c:pt idx="987">
                  <c:v>40862</c:v>
                </c:pt>
                <c:pt idx="988">
                  <c:v>40861</c:v>
                </c:pt>
                <c:pt idx="989">
                  <c:v>40858</c:v>
                </c:pt>
                <c:pt idx="990">
                  <c:v>40857</c:v>
                </c:pt>
                <c:pt idx="991">
                  <c:v>40856</c:v>
                </c:pt>
                <c:pt idx="992">
                  <c:v>40855</c:v>
                </c:pt>
                <c:pt idx="993">
                  <c:v>40854</c:v>
                </c:pt>
                <c:pt idx="994">
                  <c:v>40851</c:v>
                </c:pt>
                <c:pt idx="995">
                  <c:v>40850</c:v>
                </c:pt>
                <c:pt idx="996">
                  <c:v>40849</c:v>
                </c:pt>
                <c:pt idx="997">
                  <c:v>40848</c:v>
                </c:pt>
                <c:pt idx="998">
                  <c:v>40847</c:v>
                </c:pt>
                <c:pt idx="999">
                  <c:v>40844</c:v>
                </c:pt>
                <c:pt idx="1000">
                  <c:v>40843</c:v>
                </c:pt>
                <c:pt idx="1001">
                  <c:v>40842</c:v>
                </c:pt>
                <c:pt idx="1002">
                  <c:v>40841</c:v>
                </c:pt>
                <c:pt idx="1003">
                  <c:v>40840</c:v>
                </c:pt>
                <c:pt idx="1004">
                  <c:v>40837</c:v>
                </c:pt>
                <c:pt idx="1005">
                  <c:v>40836</c:v>
                </c:pt>
                <c:pt idx="1006">
                  <c:v>40835</c:v>
                </c:pt>
                <c:pt idx="1007">
                  <c:v>40834</c:v>
                </c:pt>
                <c:pt idx="1008">
                  <c:v>40833</c:v>
                </c:pt>
                <c:pt idx="1009">
                  <c:v>40830</c:v>
                </c:pt>
                <c:pt idx="1010">
                  <c:v>40829</c:v>
                </c:pt>
                <c:pt idx="1011">
                  <c:v>40828</c:v>
                </c:pt>
                <c:pt idx="1012">
                  <c:v>40827</c:v>
                </c:pt>
                <c:pt idx="1013">
                  <c:v>40823</c:v>
                </c:pt>
                <c:pt idx="1014">
                  <c:v>40822</c:v>
                </c:pt>
                <c:pt idx="1015">
                  <c:v>40821</c:v>
                </c:pt>
                <c:pt idx="1016">
                  <c:v>40820</c:v>
                </c:pt>
                <c:pt idx="1017">
                  <c:v>40819</c:v>
                </c:pt>
                <c:pt idx="1018">
                  <c:v>40816</c:v>
                </c:pt>
                <c:pt idx="1019">
                  <c:v>40815</c:v>
                </c:pt>
                <c:pt idx="1020">
                  <c:v>40814</c:v>
                </c:pt>
                <c:pt idx="1021">
                  <c:v>40813</c:v>
                </c:pt>
                <c:pt idx="1022">
                  <c:v>40812</c:v>
                </c:pt>
                <c:pt idx="1023">
                  <c:v>40809</c:v>
                </c:pt>
                <c:pt idx="1024">
                  <c:v>40808</c:v>
                </c:pt>
                <c:pt idx="1025">
                  <c:v>40807</c:v>
                </c:pt>
                <c:pt idx="1026">
                  <c:v>40806</c:v>
                </c:pt>
                <c:pt idx="1027">
                  <c:v>40805</c:v>
                </c:pt>
                <c:pt idx="1028">
                  <c:v>40802</c:v>
                </c:pt>
                <c:pt idx="1029">
                  <c:v>40801</c:v>
                </c:pt>
                <c:pt idx="1030">
                  <c:v>40800</c:v>
                </c:pt>
                <c:pt idx="1031">
                  <c:v>40799</c:v>
                </c:pt>
                <c:pt idx="1032">
                  <c:v>40795</c:v>
                </c:pt>
                <c:pt idx="1033">
                  <c:v>40794</c:v>
                </c:pt>
                <c:pt idx="1034">
                  <c:v>40793</c:v>
                </c:pt>
                <c:pt idx="1035">
                  <c:v>40792</c:v>
                </c:pt>
                <c:pt idx="1036">
                  <c:v>40791</c:v>
                </c:pt>
                <c:pt idx="1037">
                  <c:v>40788</c:v>
                </c:pt>
                <c:pt idx="1038">
                  <c:v>40787</c:v>
                </c:pt>
                <c:pt idx="1039">
                  <c:v>40786</c:v>
                </c:pt>
                <c:pt idx="1040">
                  <c:v>40785</c:v>
                </c:pt>
                <c:pt idx="1041">
                  <c:v>40784</c:v>
                </c:pt>
                <c:pt idx="1042">
                  <c:v>40781</c:v>
                </c:pt>
                <c:pt idx="1043">
                  <c:v>40780</c:v>
                </c:pt>
                <c:pt idx="1044">
                  <c:v>40779</c:v>
                </c:pt>
                <c:pt idx="1045">
                  <c:v>40778</c:v>
                </c:pt>
                <c:pt idx="1046">
                  <c:v>40777</c:v>
                </c:pt>
                <c:pt idx="1047">
                  <c:v>40774</c:v>
                </c:pt>
                <c:pt idx="1048">
                  <c:v>40773</c:v>
                </c:pt>
                <c:pt idx="1049">
                  <c:v>40772</c:v>
                </c:pt>
                <c:pt idx="1050">
                  <c:v>40771</c:v>
                </c:pt>
                <c:pt idx="1051">
                  <c:v>40770</c:v>
                </c:pt>
                <c:pt idx="1052">
                  <c:v>40767</c:v>
                </c:pt>
                <c:pt idx="1053">
                  <c:v>40766</c:v>
                </c:pt>
                <c:pt idx="1054">
                  <c:v>40765</c:v>
                </c:pt>
                <c:pt idx="1055">
                  <c:v>40764</c:v>
                </c:pt>
                <c:pt idx="1056">
                  <c:v>40763</c:v>
                </c:pt>
                <c:pt idx="1057">
                  <c:v>40760</c:v>
                </c:pt>
                <c:pt idx="1058">
                  <c:v>40759</c:v>
                </c:pt>
                <c:pt idx="1059">
                  <c:v>40758</c:v>
                </c:pt>
                <c:pt idx="1060">
                  <c:v>40757</c:v>
                </c:pt>
                <c:pt idx="1061">
                  <c:v>40756</c:v>
                </c:pt>
                <c:pt idx="1062">
                  <c:v>40753</c:v>
                </c:pt>
                <c:pt idx="1063">
                  <c:v>40752</c:v>
                </c:pt>
                <c:pt idx="1064">
                  <c:v>40751</c:v>
                </c:pt>
                <c:pt idx="1065">
                  <c:v>40750</c:v>
                </c:pt>
                <c:pt idx="1066">
                  <c:v>40749</c:v>
                </c:pt>
                <c:pt idx="1067">
                  <c:v>40746</c:v>
                </c:pt>
                <c:pt idx="1068">
                  <c:v>40745</c:v>
                </c:pt>
                <c:pt idx="1069">
                  <c:v>40744</c:v>
                </c:pt>
                <c:pt idx="1070">
                  <c:v>40743</c:v>
                </c:pt>
                <c:pt idx="1071">
                  <c:v>40742</c:v>
                </c:pt>
                <c:pt idx="1072">
                  <c:v>40739</c:v>
                </c:pt>
                <c:pt idx="1073">
                  <c:v>40738</c:v>
                </c:pt>
                <c:pt idx="1074">
                  <c:v>40737</c:v>
                </c:pt>
                <c:pt idx="1075">
                  <c:v>40736</c:v>
                </c:pt>
                <c:pt idx="1076">
                  <c:v>40735</c:v>
                </c:pt>
                <c:pt idx="1077">
                  <c:v>40732</c:v>
                </c:pt>
                <c:pt idx="1078">
                  <c:v>40731</c:v>
                </c:pt>
                <c:pt idx="1079">
                  <c:v>40730</c:v>
                </c:pt>
                <c:pt idx="1080">
                  <c:v>40729</c:v>
                </c:pt>
                <c:pt idx="1081">
                  <c:v>40728</c:v>
                </c:pt>
                <c:pt idx="1082">
                  <c:v>40725</c:v>
                </c:pt>
                <c:pt idx="1083">
                  <c:v>40724</c:v>
                </c:pt>
                <c:pt idx="1084">
                  <c:v>40723</c:v>
                </c:pt>
                <c:pt idx="1085">
                  <c:v>40722</c:v>
                </c:pt>
                <c:pt idx="1086">
                  <c:v>40721</c:v>
                </c:pt>
                <c:pt idx="1087">
                  <c:v>40718</c:v>
                </c:pt>
                <c:pt idx="1088">
                  <c:v>40717</c:v>
                </c:pt>
                <c:pt idx="1089">
                  <c:v>40716</c:v>
                </c:pt>
                <c:pt idx="1090">
                  <c:v>40715</c:v>
                </c:pt>
                <c:pt idx="1091">
                  <c:v>40714</c:v>
                </c:pt>
                <c:pt idx="1092">
                  <c:v>40711</c:v>
                </c:pt>
                <c:pt idx="1093">
                  <c:v>40710</c:v>
                </c:pt>
                <c:pt idx="1094">
                  <c:v>40709</c:v>
                </c:pt>
                <c:pt idx="1095">
                  <c:v>40708</c:v>
                </c:pt>
                <c:pt idx="1096">
                  <c:v>40707</c:v>
                </c:pt>
                <c:pt idx="1097">
                  <c:v>40704</c:v>
                </c:pt>
                <c:pt idx="1098">
                  <c:v>40703</c:v>
                </c:pt>
                <c:pt idx="1099">
                  <c:v>40702</c:v>
                </c:pt>
                <c:pt idx="1100">
                  <c:v>40701</c:v>
                </c:pt>
                <c:pt idx="1101">
                  <c:v>40697</c:v>
                </c:pt>
                <c:pt idx="1102">
                  <c:v>40696</c:v>
                </c:pt>
                <c:pt idx="1103">
                  <c:v>40695</c:v>
                </c:pt>
                <c:pt idx="1104">
                  <c:v>40694</c:v>
                </c:pt>
                <c:pt idx="1105">
                  <c:v>40693</c:v>
                </c:pt>
                <c:pt idx="1106">
                  <c:v>40690</c:v>
                </c:pt>
                <c:pt idx="1107">
                  <c:v>40689</c:v>
                </c:pt>
                <c:pt idx="1108">
                  <c:v>40688</c:v>
                </c:pt>
                <c:pt idx="1109">
                  <c:v>40687</c:v>
                </c:pt>
                <c:pt idx="1110">
                  <c:v>40686</c:v>
                </c:pt>
                <c:pt idx="1111">
                  <c:v>40683</c:v>
                </c:pt>
                <c:pt idx="1112">
                  <c:v>40682</c:v>
                </c:pt>
                <c:pt idx="1113">
                  <c:v>40681</c:v>
                </c:pt>
                <c:pt idx="1114">
                  <c:v>40680</c:v>
                </c:pt>
                <c:pt idx="1115">
                  <c:v>40679</c:v>
                </c:pt>
                <c:pt idx="1116">
                  <c:v>40676</c:v>
                </c:pt>
                <c:pt idx="1117">
                  <c:v>40675</c:v>
                </c:pt>
                <c:pt idx="1118">
                  <c:v>40674</c:v>
                </c:pt>
                <c:pt idx="1119">
                  <c:v>40673</c:v>
                </c:pt>
                <c:pt idx="1120">
                  <c:v>40672</c:v>
                </c:pt>
                <c:pt idx="1121">
                  <c:v>40669</c:v>
                </c:pt>
                <c:pt idx="1122">
                  <c:v>40668</c:v>
                </c:pt>
                <c:pt idx="1123">
                  <c:v>40667</c:v>
                </c:pt>
                <c:pt idx="1124">
                  <c:v>40666</c:v>
                </c:pt>
                <c:pt idx="1125">
                  <c:v>40662</c:v>
                </c:pt>
                <c:pt idx="1126">
                  <c:v>40661</c:v>
                </c:pt>
                <c:pt idx="1127">
                  <c:v>40660</c:v>
                </c:pt>
                <c:pt idx="1128">
                  <c:v>40659</c:v>
                </c:pt>
                <c:pt idx="1129">
                  <c:v>40658</c:v>
                </c:pt>
                <c:pt idx="1130">
                  <c:v>40655</c:v>
                </c:pt>
                <c:pt idx="1131">
                  <c:v>40654</c:v>
                </c:pt>
                <c:pt idx="1132">
                  <c:v>40653</c:v>
                </c:pt>
                <c:pt idx="1133">
                  <c:v>40652</c:v>
                </c:pt>
                <c:pt idx="1134">
                  <c:v>40651</c:v>
                </c:pt>
                <c:pt idx="1135">
                  <c:v>40648</c:v>
                </c:pt>
                <c:pt idx="1136">
                  <c:v>40647</c:v>
                </c:pt>
                <c:pt idx="1137">
                  <c:v>40646</c:v>
                </c:pt>
                <c:pt idx="1138">
                  <c:v>40645</c:v>
                </c:pt>
                <c:pt idx="1139">
                  <c:v>40644</c:v>
                </c:pt>
                <c:pt idx="1140">
                  <c:v>40641</c:v>
                </c:pt>
                <c:pt idx="1141">
                  <c:v>40640</c:v>
                </c:pt>
                <c:pt idx="1142">
                  <c:v>40639</c:v>
                </c:pt>
                <c:pt idx="1143">
                  <c:v>40634</c:v>
                </c:pt>
                <c:pt idx="1144">
                  <c:v>40633</c:v>
                </c:pt>
                <c:pt idx="1145">
                  <c:v>40632</c:v>
                </c:pt>
                <c:pt idx="1146">
                  <c:v>40631</c:v>
                </c:pt>
                <c:pt idx="1147">
                  <c:v>40630</c:v>
                </c:pt>
                <c:pt idx="1148">
                  <c:v>40627</c:v>
                </c:pt>
                <c:pt idx="1149">
                  <c:v>40626</c:v>
                </c:pt>
                <c:pt idx="1150">
                  <c:v>40625</c:v>
                </c:pt>
                <c:pt idx="1151">
                  <c:v>40624</c:v>
                </c:pt>
                <c:pt idx="1152">
                  <c:v>40623</c:v>
                </c:pt>
                <c:pt idx="1153">
                  <c:v>40620</c:v>
                </c:pt>
                <c:pt idx="1154">
                  <c:v>40619</c:v>
                </c:pt>
                <c:pt idx="1155">
                  <c:v>40618</c:v>
                </c:pt>
                <c:pt idx="1156">
                  <c:v>40617</c:v>
                </c:pt>
                <c:pt idx="1157">
                  <c:v>40616</c:v>
                </c:pt>
                <c:pt idx="1158">
                  <c:v>40613</c:v>
                </c:pt>
                <c:pt idx="1159">
                  <c:v>40612</c:v>
                </c:pt>
                <c:pt idx="1160">
                  <c:v>40611</c:v>
                </c:pt>
                <c:pt idx="1161">
                  <c:v>40610</c:v>
                </c:pt>
                <c:pt idx="1162">
                  <c:v>40609</c:v>
                </c:pt>
                <c:pt idx="1163">
                  <c:v>40606</c:v>
                </c:pt>
                <c:pt idx="1164">
                  <c:v>40605</c:v>
                </c:pt>
                <c:pt idx="1165">
                  <c:v>40604</c:v>
                </c:pt>
                <c:pt idx="1166">
                  <c:v>40603</c:v>
                </c:pt>
                <c:pt idx="1167">
                  <c:v>40599</c:v>
                </c:pt>
                <c:pt idx="1168">
                  <c:v>40598</c:v>
                </c:pt>
                <c:pt idx="1169">
                  <c:v>40597</c:v>
                </c:pt>
                <c:pt idx="1170">
                  <c:v>40596</c:v>
                </c:pt>
                <c:pt idx="1171">
                  <c:v>40595</c:v>
                </c:pt>
                <c:pt idx="1172">
                  <c:v>40592</c:v>
                </c:pt>
                <c:pt idx="1173">
                  <c:v>40591</c:v>
                </c:pt>
                <c:pt idx="1174">
                  <c:v>40590</c:v>
                </c:pt>
                <c:pt idx="1175">
                  <c:v>40589</c:v>
                </c:pt>
                <c:pt idx="1176">
                  <c:v>40588</c:v>
                </c:pt>
                <c:pt idx="1177">
                  <c:v>40585</c:v>
                </c:pt>
                <c:pt idx="1178">
                  <c:v>40584</c:v>
                </c:pt>
                <c:pt idx="1179">
                  <c:v>40583</c:v>
                </c:pt>
                <c:pt idx="1180">
                  <c:v>40582</c:v>
                </c:pt>
                <c:pt idx="1181">
                  <c:v>40571</c:v>
                </c:pt>
                <c:pt idx="1182">
                  <c:v>40570</c:v>
                </c:pt>
                <c:pt idx="1183">
                  <c:v>40569</c:v>
                </c:pt>
                <c:pt idx="1184">
                  <c:v>40568</c:v>
                </c:pt>
                <c:pt idx="1185">
                  <c:v>40567</c:v>
                </c:pt>
                <c:pt idx="1186">
                  <c:v>40564</c:v>
                </c:pt>
                <c:pt idx="1187">
                  <c:v>40563</c:v>
                </c:pt>
                <c:pt idx="1188">
                  <c:v>40562</c:v>
                </c:pt>
                <c:pt idx="1189">
                  <c:v>40561</c:v>
                </c:pt>
                <c:pt idx="1190">
                  <c:v>40560</c:v>
                </c:pt>
                <c:pt idx="1191">
                  <c:v>40557</c:v>
                </c:pt>
                <c:pt idx="1192">
                  <c:v>40556</c:v>
                </c:pt>
                <c:pt idx="1193">
                  <c:v>40555</c:v>
                </c:pt>
                <c:pt idx="1194">
                  <c:v>40554</c:v>
                </c:pt>
                <c:pt idx="1195">
                  <c:v>40553</c:v>
                </c:pt>
                <c:pt idx="1196">
                  <c:v>40550</c:v>
                </c:pt>
                <c:pt idx="1197">
                  <c:v>40549</c:v>
                </c:pt>
                <c:pt idx="1198">
                  <c:v>40548</c:v>
                </c:pt>
                <c:pt idx="1199">
                  <c:v>40547</c:v>
                </c:pt>
                <c:pt idx="1200">
                  <c:v>40546</c:v>
                </c:pt>
                <c:pt idx="1201">
                  <c:v>40543</c:v>
                </c:pt>
                <c:pt idx="1202">
                  <c:v>40542</c:v>
                </c:pt>
                <c:pt idx="1203">
                  <c:v>40541</c:v>
                </c:pt>
                <c:pt idx="1204">
                  <c:v>40540</c:v>
                </c:pt>
                <c:pt idx="1205">
                  <c:v>40539</c:v>
                </c:pt>
                <c:pt idx="1206">
                  <c:v>40536</c:v>
                </c:pt>
                <c:pt idx="1207">
                  <c:v>40535</c:v>
                </c:pt>
                <c:pt idx="1208">
                  <c:v>40534</c:v>
                </c:pt>
                <c:pt idx="1209">
                  <c:v>40533</c:v>
                </c:pt>
                <c:pt idx="1210">
                  <c:v>40532</c:v>
                </c:pt>
                <c:pt idx="1211">
                  <c:v>40529</c:v>
                </c:pt>
                <c:pt idx="1212">
                  <c:v>40528</c:v>
                </c:pt>
                <c:pt idx="1213">
                  <c:v>40527</c:v>
                </c:pt>
                <c:pt idx="1214">
                  <c:v>40526</c:v>
                </c:pt>
                <c:pt idx="1215">
                  <c:v>40525</c:v>
                </c:pt>
                <c:pt idx="1216">
                  <c:v>40522</c:v>
                </c:pt>
                <c:pt idx="1217">
                  <c:v>40521</c:v>
                </c:pt>
                <c:pt idx="1218">
                  <c:v>40520</c:v>
                </c:pt>
                <c:pt idx="1219">
                  <c:v>40519</c:v>
                </c:pt>
                <c:pt idx="1220">
                  <c:v>40518</c:v>
                </c:pt>
                <c:pt idx="1221">
                  <c:v>40515</c:v>
                </c:pt>
                <c:pt idx="1222">
                  <c:v>40514</c:v>
                </c:pt>
                <c:pt idx="1223">
                  <c:v>40513</c:v>
                </c:pt>
                <c:pt idx="1224">
                  <c:v>40512</c:v>
                </c:pt>
                <c:pt idx="1225">
                  <c:v>40511</c:v>
                </c:pt>
                <c:pt idx="1226">
                  <c:v>40508</c:v>
                </c:pt>
                <c:pt idx="1227">
                  <c:v>40507</c:v>
                </c:pt>
                <c:pt idx="1228">
                  <c:v>40506</c:v>
                </c:pt>
                <c:pt idx="1229">
                  <c:v>40505</c:v>
                </c:pt>
                <c:pt idx="1230">
                  <c:v>40504</c:v>
                </c:pt>
                <c:pt idx="1231">
                  <c:v>40501</c:v>
                </c:pt>
                <c:pt idx="1232">
                  <c:v>40500</c:v>
                </c:pt>
                <c:pt idx="1233">
                  <c:v>40499</c:v>
                </c:pt>
                <c:pt idx="1234">
                  <c:v>40498</c:v>
                </c:pt>
                <c:pt idx="1235">
                  <c:v>40497</c:v>
                </c:pt>
                <c:pt idx="1236">
                  <c:v>40494</c:v>
                </c:pt>
                <c:pt idx="1237">
                  <c:v>40493</c:v>
                </c:pt>
                <c:pt idx="1238">
                  <c:v>40492</c:v>
                </c:pt>
                <c:pt idx="1239">
                  <c:v>40491</c:v>
                </c:pt>
                <c:pt idx="1240">
                  <c:v>40490</c:v>
                </c:pt>
                <c:pt idx="1241">
                  <c:v>40487</c:v>
                </c:pt>
                <c:pt idx="1242">
                  <c:v>40486</c:v>
                </c:pt>
                <c:pt idx="1243">
                  <c:v>40485</c:v>
                </c:pt>
                <c:pt idx="1244">
                  <c:v>40484</c:v>
                </c:pt>
                <c:pt idx="1245">
                  <c:v>40483</c:v>
                </c:pt>
                <c:pt idx="1246">
                  <c:v>40480</c:v>
                </c:pt>
                <c:pt idx="1247">
                  <c:v>40479</c:v>
                </c:pt>
                <c:pt idx="1248">
                  <c:v>40478</c:v>
                </c:pt>
                <c:pt idx="1249">
                  <c:v>40477</c:v>
                </c:pt>
                <c:pt idx="1250">
                  <c:v>40476</c:v>
                </c:pt>
                <c:pt idx="1251">
                  <c:v>40473</c:v>
                </c:pt>
                <c:pt idx="1252">
                  <c:v>40472</c:v>
                </c:pt>
                <c:pt idx="1253">
                  <c:v>40471</c:v>
                </c:pt>
                <c:pt idx="1254">
                  <c:v>40470</c:v>
                </c:pt>
                <c:pt idx="1255">
                  <c:v>40469</c:v>
                </c:pt>
                <c:pt idx="1256">
                  <c:v>40466</c:v>
                </c:pt>
                <c:pt idx="1257">
                  <c:v>40465</c:v>
                </c:pt>
              </c:numCache>
            </c:numRef>
          </c:cat>
          <c:val>
            <c:numRef>
              <c:f>'實作練習-鴻海 (215頁)'!$G$2:$G$1259</c:f>
              <c:numCache>
                <c:formatCode>#,##0.0_ ;[Red]\-#,##0.0\ </c:formatCode>
                <c:ptCount val="1258"/>
                <c:pt idx="0">
                  <c:v>125.84597944532004</c:v>
                </c:pt>
                <c:pt idx="1">
                  <c:v>126.29757985002816</c:v>
                </c:pt>
                <c:pt idx="2">
                  <c:v>125.54491250884803</c:v>
                </c:pt>
                <c:pt idx="3">
                  <c:v>127.20078065944433</c:v>
                </c:pt>
                <c:pt idx="4">
                  <c:v>129.45878268298478</c:v>
                </c:pt>
                <c:pt idx="5">
                  <c:v>130.36198349240092</c:v>
                </c:pt>
                <c:pt idx="6">
                  <c:v>132.77051898417739</c:v>
                </c:pt>
                <c:pt idx="7">
                  <c:v>133.52318632535753</c:v>
                </c:pt>
                <c:pt idx="8">
                  <c:v>132.16838511123328</c:v>
                </c:pt>
                <c:pt idx="9">
                  <c:v>131.5662512382892</c:v>
                </c:pt>
                <c:pt idx="10">
                  <c:v>130.36198349240095</c:v>
                </c:pt>
                <c:pt idx="11">
                  <c:v>130.66305042887302</c:v>
                </c:pt>
                <c:pt idx="12">
                  <c:v>132.46945204770537</c:v>
                </c:pt>
                <c:pt idx="13">
                  <c:v>133.37265285712155</c:v>
                </c:pt>
                <c:pt idx="14">
                  <c:v>133.52318632535761</c:v>
                </c:pt>
                <c:pt idx="15">
                  <c:v>131.56625123828925</c:v>
                </c:pt>
                <c:pt idx="16">
                  <c:v>130.36198349240101</c:v>
                </c:pt>
                <c:pt idx="17">
                  <c:v>130.06091655592897</c:v>
                </c:pt>
                <c:pt idx="18">
                  <c:v>131.11465083358115</c:v>
                </c:pt>
                <c:pt idx="19">
                  <c:v>132.01785164299736</c:v>
                </c:pt>
                <c:pt idx="20">
                  <c:v>132.16838511123339</c:v>
                </c:pt>
                <c:pt idx="21">
                  <c:v>130.51251696063707</c:v>
                </c:pt>
                <c:pt idx="22">
                  <c:v>129.6093161512209</c:v>
                </c:pt>
                <c:pt idx="23">
                  <c:v>131.71678470652532</c:v>
                </c:pt>
                <c:pt idx="24">
                  <c:v>132.61998551594149</c:v>
                </c:pt>
                <c:pt idx="25">
                  <c:v>130.5125169606371</c:v>
                </c:pt>
                <c:pt idx="26">
                  <c:v>130.81358389710917</c:v>
                </c:pt>
                <c:pt idx="27">
                  <c:v>130.06091655592903</c:v>
                </c:pt>
                <c:pt idx="28">
                  <c:v>129.45878268298489</c:v>
                </c:pt>
                <c:pt idx="29">
                  <c:v>129.00718227827682</c:v>
                </c:pt>
                <c:pt idx="30">
                  <c:v>129.30824921474888</c:v>
                </c:pt>
                <c:pt idx="31">
                  <c:v>128.85664881004078</c:v>
                </c:pt>
                <c:pt idx="32">
                  <c:v>126.89971372297241</c:v>
                </c:pt>
                <c:pt idx="33">
                  <c:v>125.8459794453202</c:v>
                </c:pt>
                <c:pt idx="34">
                  <c:v>126.59864678650034</c:v>
                </c:pt>
                <c:pt idx="35">
                  <c:v>128.10398146886064</c:v>
                </c:pt>
                <c:pt idx="36">
                  <c:v>126.74918025473637</c:v>
                </c:pt>
                <c:pt idx="37">
                  <c:v>128.70611534180475</c:v>
                </c:pt>
                <c:pt idx="38">
                  <c:v>128.70611534180475</c:v>
                </c:pt>
                <c:pt idx="39">
                  <c:v>127.9534480006246</c:v>
                </c:pt>
                <c:pt idx="40">
                  <c:v>127.50184759591653</c:v>
                </c:pt>
                <c:pt idx="41">
                  <c:v>128.10398146886064</c:v>
                </c:pt>
                <c:pt idx="42">
                  <c:v>127.50184759591653</c:v>
                </c:pt>
                <c:pt idx="43">
                  <c:v>127.35131412768048</c:v>
                </c:pt>
                <c:pt idx="44">
                  <c:v>128.70611534180475</c:v>
                </c:pt>
                <c:pt idx="45">
                  <c:v>124.64171169943195</c:v>
                </c:pt>
                <c:pt idx="46">
                  <c:v>124.79224516766799</c:v>
                </c:pt>
                <c:pt idx="47">
                  <c:v>124.94277863590399</c:v>
                </c:pt>
                <c:pt idx="48">
                  <c:v>126.29757985002826</c:v>
                </c:pt>
                <c:pt idx="49">
                  <c:v>124.44100040845053</c:v>
                </c:pt>
                <c:pt idx="50">
                  <c:v>123.34218362780196</c:v>
                </c:pt>
                <c:pt idx="51">
                  <c:v>127.0506902624909</c:v>
                </c:pt>
                <c:pt idx="52">
                  <c:v>121.69395845682911</c:v>
                </c:pt>
                <c:pt idx="53">
                  <c:v>116.19987455358624</c:v>
                </c:pt>
                <c:pt idx="54">
                  <c:v>114.68900148019448</c:v>
                </c:pt>
                <c:pt idx="55">
                  <c:v>116.74928294391056</c:v>
                </c:pt>
                <c:pt idx="56">
                  <c:v>112.07931162615415</c:v>
                </c:pt>
                <c:pt idx="57">
                  <c:v>117.43604343181593</c:v>
                </c:pt>
                <c:pt idx="58">
                  <c:v>120.04573328585629</c:v>
                </c:pt>
                <c:pt idx="59">
                  <c:v>121.00719796892378</c:v>
                </c:pt>
                <c:pt idx="60">
                  <c:v>121.28190216408589</c:v>
                </c:pt>
                <c:pt idx="61">
                  <c:v>121.14455006650482</c:v>
                </c:pt>
                <c:pt idx="62">
                  <c:v>121.83131055441018</c:v>
                </c:pt>
                <c:pt idx="63">
                  <c:v>120.04573328585627</c:v>
                </c:pt>
                <c:pt idx="64">
                  <c:v>118.80956440762661</c:v>
                </c:pt>
                <c:pt idx="65">
                  <c:v>121.55660635924804</c:v>
                </c:pt>
                <c:pt idx="66">
                  <c:v>121.55660635924804</c:v>
                </c:pt>
                <c:pt idx="67">
                  <c:v>121.55660635924804</c:v>
                </c:pt>
                <c:pt idx="68">
                  <c:v>121.55660635924805</c:v>
                </c:pt>
                <c:pt idx="69">
                  <c:v>122.2433668471534</c:v>
                </c:pt>
                <c:pt idx="70">
                  <c:v>122.93012733505877</c:v>
                </c:pt>
                <c:pt idx="71">
                  <c:v>122.51807104231558</c:v>
                </c:pt>
                <c:pt idx="72">
                  <c:v>124.57835250603166</c:v>
                </c:pt>
                <c:pt idx="73">
                  <c:v>124.85305670119378</c:v>
                </c:pt>
                <c:pt idx="74">
                  <c:v>125.6771692866802</c:v>
                </c:pt>
                <c:pt idx="75">
                  <c:v>123.61688782296412</c:v>
                </c:pt>
                <c:pt idx="76">
                  <c:v>123.75423992054519</c:v>
                </c:pt>
                <c:pt idx="77">
                  <c:v>124.30364831086951</c:v>
                </c:pt>
                <c:pt idx="78">
                  <c:v>124.30364831086949</c:v>
                </c:pt>
                <c:pt idx="79">
                  <c:v>130.20978850685555</c:v>
                </c:pt>
                <c:pt idx="80">
                  <c:v>132.2700699705716</c:v>
                </c:pt>
                <c:pt idx="81">
                  <c:v>130.62184479959873</c:v>
                </c:pt>
                <c:pt idx="82">
                  <c:v>130.62184479959873</c:v>
                </c:pt>
                <c:pt idx="83">
                  <c:v>131.85801367782838</c:v>
                </c:pt>
                <c:pt idx="84">
                  <c:v>131.44595738508517</c:v>
                </c:pt>
                <c:pt idx="85">
                  <c:v>130.07243640927445</c:v>
                </c:pt>
                <c:pt idx="86">
                  <c:v>132.1327178729905</c:v>
                </c:pt>
                <c:pt idx="87">
                  <c:v>128.28685914072051</c:v>
                </c:pt>
                <c:pt idx="88">
                  <c:v>129.7977322141123</c:v>
                </c:pt>
                <c:pt idx="89">
                  <c:v>133.64359094638229</c:v>
                </c:pt>
                <c:pt idx="90">
                  <c:v>132.2700699705716</c:v>
                </c:pt>
                <c:pt idx="91">
                  <c:v>133.64359094638229</c:v>
                </c:pt>
                <c:pt idx="92">
                  <c:v>134.60505562944982</c:v>
                </c:pt>
                <c:pt idx="93">
                  <c:v>134.60505562944982</c:v>
                </c:pt>
                <c:pt idx="94">
                  <c:v>133.2315346536391</c:v>
                </c:pt>
                <c:pt idx="95">
                  <c:v>133.09418255605809</c:v>
                </c:pt>
                <c:pt idx="96">
                  <c:v>136.25328080042271</c:v>
                </c:pt>
                <c:pt idx="97">
                  <c:v>135.97857660526057</c:v>
                </c:pt>
                <c:pt idx="98">
                  <c:v>134.05564723912556</c:v>
                </c:pt>
                <c:pt idx="99">
                  <c:v>133.3688867512202</c:v>
                </c:pt>
                <c:pt idx="100">
                  <c:v>133.5062388488013</c:v>
                </c:pt>
                <c:pt idx="101">
                  <c:v>129.93508431169343</c:v>
                </c:pt>
                <c:pt idx="102">
                  <c:v>129.66038011653126</c:v>
                </c:pt>
                <c:pt idx="103">
                  <c:v>130.20978850685555</c:v>
                </c:pt>
                <c:pt idx="104">
                  <c:v>129.110971726207</c:v>
                </c:pt>
                <c:pt idx="105">
                  <c:v>130.48449270201772</c:v>
                </c:pt>
                <c:pt idx="106">
                  <c:v>131.58330948266629</c:v>
                </c:pt>
                <c:pt idx="107">
                  <c:v>131.30860528750415</c:v>
                </c:pt>
                <c:pt idx="108">
                  <c:v>128.01215494555845</c:v>
                </c:pt>
                <c:pt idx="109">
                  <c:v>130.34714060443665</c:v>
                </c:pt>
                <c:pt idx="110">
                  <c:v>129.52302801895024</c:v>
                </c:pt>
                <c:pt idx="111">
                  <c:v>129.79773221411236</c:v>
                </c:pt>
                <c:pt idx="112">
                  <c:v>133.23153465363913</c:v>
                </c:pt>
                <c:pt idx="113">
                  <c:v>134.33035143428771</c:v>
                </c:pt>
                <c:pt idx="114">
                  <c:v>133.64359094638235</c:v>
                </c:pt>
                <c:pt idx="115">
                  <c:v>136.11592870284161</c:v>
                </c:pt>
                <c:pt idx="116">
                  <c:v>135.01711192219307</c:v>
                </c:pt>
                <c:pt idx="117">
                  <c:v>133.78094304396342</c:v>
                </c:pt>
                <c:pt idx="118">
                  <c:v>133.78094304396342</c:v>
                </c:pt>
                <c:pt idx="119">
                  <c:v>133.09418255605809</c:v>
                </c:pt>
                <c:pt idx="120">
                  <c:v>132.54477416573377</c:v>
                </c:pt>
                <c:pt idx="121">
                  <c:v>133.2315346536391</c:v>
                </c:pt>
                <c:pt idx="122">
                  <c:v>133.91829514154446</c:v>
                </c:pt>
                <c:pt idx="123">
                  <c:v>135.15446401977411</c:v>
                </c:pt>
                <c:pt idx="124">
                  <c:v>132.95683045847696</c:v>
                </c:pt>
                <c:pt idx="125">
                  <c:v>127.87480284797731</c:v>
                </c:pt>
                <c:pt idx="126">
                  <c:v>128.69891543346375</c:v>
                </c:pt>
                <c:pt idx="127">
                  <c:v>129.79773221411233</c:v>
                </c:pt>
                <c:pt idx="128">
                  <c:v>127.32539445765306</c:v>
                </c:pt>
                <c:pt idx="129">
                  <c:v>128.01215494555842</c:v>
                </c:pt>
                <c:pt idx="130">
                  <c:v>127.32539445765305</c:v>
                </c:pt>
                <c:pt idx="131">
                  <c:v>126.50128187216662</c:v>
                </c:pt>
                <c:pt idx="132">
                  <c:v>127.73745075039625</c:v>
                </c:pt>
                <c:pt idx="133">
                  <c:v>127.87480284797729</c:v>
                </c:pt>
                <c:pt idx="134">
                  <c:v>127.87480284797728</c:v>
                </c:pt>
                <c:pt idx="135">
                  <c:v>126.36392977458553</c:v>
                </c:pt>
                <c:pt idx="136">
                  <c:v>126.50128187216657</c:v>
                </c:pt>
                <c:pt idx="137">
                  <c:v>128.56156333588265</c:v>
                </c:pt>
                <c:pt idx="138">
                  <c:v>130.07243640927445</c:v>
                </c:pt>
                <c:pt idx="139">
                  <c:v>129.93508431169337</c:v>
                </c:pt>
                <c:pt idx="140">
                  <c:v>128.14950704313944</c:v>
                </c:pt>
                <c:pt idx="141">
                  <c:v>126.36392977458553</c:v>
                </c:pt>
                <c:pt idx="142">
                  <c:v>126.50128187216657</c:v>
                </c:pt>
                <c:pt idx="143">
                  <c:v>127.46274655523409</c:v>
                </c:pt>
                <c:pt idx="144">
                  <c:v>126.77598606732873</c:v>
                </c:pt>
                <c:pt idx="145">
                  <c:v>128.14950704313944</c:v>
                </c:pt>
                <c:pt idx="146">
                  <c:v>126.50128187216659</c:v>
                </c:pt>
                <c:pt idx="147">
                  <c:v>128.8362675310448</c:v>
                </c:pt>
                <c:pt idx="148">
                  <c:v>127.60009865281516</c:v>
                </c:pt>
                <c:pt idx="149">
                  <c:v>127.87480284797728</c:v>
                </c:pt>
                <c:pt idx="150">
                  <c:v>127.73745075039623</c:v>
                </c:pt>
                <c:pt idx="151">
                  <c:v>128.69891543346372</c:v>
                </c:pt>
                <c:pt idx="152">
                  <c:v>128.56156333588265</c:v>
                </c:pt>
                <c:pt idx="153">
                  <c:v>128.01215494555836</c:v>
                </c:pt>
                <c:pt idx="154">
                  <c:v>125.9518734818423</c:v>
                </c:pt>
                <c:pt idx="155">
                  <c:v>125.8145213842612</c:v>
                </c:pt>
                <c:pt idx="156">
                  <c:v>129.11097172620694</c:v>
                </c:pt>
                <c:pt idx="157">
                  <c:v>127.73745075039621</c:v>
                </c:pt>
                <c:pt idx="158">
                  <c:v>129.6603801165312</c:v>
                </c:pt>
                <c:pt idx="159">
                  <c:v>129.6603801165312</c:v>
                </c:pt>
                <c:pt idx="160">
                  <c:v>128.14950704313944</c:v>
                </c:pt>
                <c:pt idx="161">
                  <c:v>128.42421123830158</c:v>
                </c:pt>
                <c:pt idx="162">
                  <c:v>127.73745075039621</c:v>
                </c:pt>
                <c:pt idx="163">
                  <c:v>125.12776089635582</c:v>
                </c:pt>
                <c:pt idx="164">
                  <c:v>120.73249377376158</c:v>
                </c:pt>
                <c:pt idx="165">
                  <c:v>119.90838118827513</c:v>
                </c:pt>
                <c:pt idx="166">
                  <c:v>119.90838118827513</c:v>
                </c:pt>
                <c:pt idx="167">
                  <c:v>120.86984587134263</c:v>
                </c:pt>
                <c:pt idx="168">
                  <c:v>119.63367699311299</c:v>
                </c:pt>
                <c:pt idx="169">
                  <c:v>119.90838118827514</c:v>
                </c:pt>
                <c:pt idx="170">
                  <c:v>119.63367699311299</c:v>
                </c:pt>
                <c:pt idx="171">
                  <c:v>120.59514167618052</c:v>
                </c:pt>
                <c:pt idx="172">
                  <c:v>121.96866265199122</c:v>
                </c:pt>
                <c:pt idx="173">
                  <c:v>121.55660635924801</c:v>
                </c:pt>
                <c:pt idx="174">
                  <c:v>121.28190216408585</c:v>
                </c:pt>
                <c:pt idx="175">
                  <c:v>118.53486021246444</c:v>
                </c:pt>
                <c:pt idx="176">
                  <c:v>119.633676993113</c:v>
                </c:pt>
                <c:pt idx="177">
                  <c:v>119.633676993113</c:v>
                </c:pt>
                <c:pt idx="178">
                  <c:v>118.53486021246444</c:v>
                </c:pt>
                <c:pt idx="179">
                  <c:v>117.84809972455908</c:v>
                </c:pt>
                <c:pt idx="180">
                  <c:v>117.84809972455909</c:v>
                </c:pt>
                <c:pt idx="181">
                  <c:v>118.39750811488337</c:v>
                </c:pt>
                <c:pt idx="182">
                  <c:v>116.47457874874837</c:v>
                </c:pt>
                <c:pt idx="183">
                  <c:v>117.43604343181586</c:v>
                </c:pt>
                <c:pt idx="184">
                  <c:v>119.49632489553193</c:v>
                </c:pt>
                <c:pt idx="185">
                  <c:v>119.90838118827513</c:v>
                </c:pt>
                <c:pt idx="186">
                  <c:v>119.90838118827513</c:v>
                </c:pt>
                <c:pt idx="187">
                  <c:v>120.18308538343726</c:v>
                </c:pt>
                <c:pt idx="188">
                  <c:v>120.0457332858562</c:v>
                </c:pt>
                <c:pt idx="189">
                  <c:v>118.80956440762655</c:v>
                </c:pt>
                <c:pt idx="190">
                  <c:v>119.08426860278871</c:v>
                </c:pt>
                <c:pt idx="191">
                  <c:v>119.08426860278871</c:v>
                </c:pt>
                <c:pt idx="192">
                  <c:v>120.73249377376158</c:v>
                </c:pt>
                <c:pt idx="193">
                  <c:v>121.96866265199121</c:v>
                </c:pt>
                <c:pt idx="194">
                  <c:v>121.96866265199122</c:v>
                </c:pt>
                <c:pt idx="195">
                  <c:v>120.5951416761805</c:v>
                </c:pt>
                <c:pt idx="196">
                  <c:v>117.43604343181586</c:v>
                </c:pt>
                <c:pt idx="197">
                  <c:v>117.16133923665372</c:v>
                </c:pt>
                <c:pt idx="198">
                  <c:v>116.33722665116728</c:v>
                </c:pt>
                <c:pt idx="199">
                  <c:v>114.96370567535658</c:v>
                </c:pt>
                <c:pt idx="200">
                  <c:v>115.51311406568084</c:v>
                </c:pt>
                <c:pt idx="201">
                  <c:v>116.47457874874836</c:v>
                </c:pt>
                <c:pt idx="202">
                  <c:v>117.1613392366537</c:v>
                </c:pt>
                <c:pt idx="203">
                  <c:v>118.53486021246444</c:v>
                </c:pt>
                <c:pt idx="204">
                  <c:v>117.71074762697801</c:v>
                </c:pt>
                <c:pt idx="205">
                  <c:v>118.80956440762657</c:v>
                </c:pt>
                <c:pt idx="206">
                  <c:v>119.35897279795086</c:v>
                </c:pt>
                <c:pt idx="207">
                  <c:v>117.02398713907267</c:v>
                </c:pt>
                <c:pt idx="208">
                  <c:v>116.06252245600518</c:v>
                </c:pt>
                <c:pt idx="209">
                  <c:v>119.7710290906941</c:v>
                </c:pt>
                <c:pt idx="210">
                  <c:v>120.7324937737616</c:v>
                </c:pt>
                <c:pt idx="211">
                  <c:v>120.59514167618053</c:v>
                </c:pt>
                <c:pt idx="212">
                  <c:v>120.59514167618053</c:v>
                </c:pt>
                <c:pt idx="213">
                  <c:v>121.41925426166696</c:v>
                </c:pt>
                <c:pt idx="214">
                  <c:v>120.86984587134266</c:v>
                </c:pt>
                <c:pt idx="215">
                  <c:v>120.59514167618053</c:v>
                </c:pt>
                <c:pt idx="216">
                  <c:v>120.59514167618053</c:v>
                </c:pt>
                <c:pt idx="217">
                  <c:v>119.90838118827516</c:v>
                </c:pt>
                <c:pt idx="218">
                  <c:v>120.86984587134265</c:v>
                </c:pt>
                <c:pt idx="219">
                  <c:v>117.57339552939695</c:v>
                </c:pt>
                <c:pt idx="220">
                  <c:v>116.47457874874839</c:v>
                </c:pt>
                <c:pt idx="221">
                  <c:v>115.78781826084303</c:v>
                </c:pt>
                <c:pt idx="222">
                  <c:v>118.12280391972125</c:v>
                </c:pt>
                <c:pt idx="223">
                  <c:v>120.45778957859946</c:v>
                </c:pt>
                <c:pt idx="224">
                  <c:v>123.06747943263981</c:v>
                </c:pt>
                <c:pt idx="225">
                  <c:v>123.47953572538304</c:v>
                </c:pt>
                <c:pt idx="226">
                  <c:v>123.06747943263981</c:v>
                </c:pt>
                <c:pt idx="227">
                  <c:v>123.61688782296409</c:v>
                </c:pt>
                <c:pt idx="228">
                  <c:v>126.22657767700446</c:v>
                </c:pt>
                <c:pt idx="229">
                  <c:v>128.01215494555839</c:v>
                </c:pt>
                <c:pt idx="230">
                  <c:v>130.89654899476088</c:v>
                </c:pt>
                <c:pt idx="231">
                  <c:v>129.7977322141123</c:v>
                </c:pt>
                <c:pt idx="232">
                  <c:v>127.32539445765302</c:v>
                </c:pt>
                <c:pt idx="233">
                  <c:v>130.89654899476088</c:v>
                </c:pt>
                <c:pt idx="234">
                  <c:v>133.23153465363907</c:v>
                </c:pt>
                <c:pt idx="235">
                  <c:v>133.36888675122015</c:v>
                </c:pt>
                <c:pt idx="236">
                  <c:v>133.64359094638226</c:v>
                </c:pt>
                <c:pt idx="237">
                  <c:v>132.40742206815264</c:v>
                </c:pt>
                <c:pt idx="238">
                  <c:v>132.54477416573368</c:v>
                </c:pt>
                <c:pt idx="239">
                  <c:v>132.27006997057154</c:v>
                </c:pt>
                <c:pt idx="240">
                  <c:v>132.81947836089583</c:v>
                </c:pt>
                <c:pt idx="241">
                  <c:v>131.85801367782832</c:v>
                </c:pt>
                <c:pt idx="242">
                  <c:v>131.17125318992296</c:v>
                </c:pt>
                <c:pt idx="243">
                  <c:v>131.30860528750404</c:v>
                </c:pt>
                <c:pt idx="244">
                  <c:v>132.9568304584769</c:v>
                </c:pt>
                <c:pt idx="245">
                  <c:v>134.60505562944977</c:v>
                </c:pt>
                <c:pt idx="246">
                  <c:v>131.85801367782832</c:v>
                </c:pt>
                <c:pt idx="247">
                  <c:v>134.19299933670655</c:v>
                </c:pt>
                <c:pt idx="248">
                  <c:v>135.01711192219298</c:v>
                </c:pt>
                <c:pt idx="249">
                  <c:v>132.27006997057154</c:v>
                </c:pt>
                <c:pt idx="250">
                  <c:v>131.72066158024728</c:v>
                </c:pt>
                <c:pt idx="251">
                  <c:v>134.87975982461194</c:v>
                </c:pt>
                <c:pt idx="252">
                  <c:v>133.91829514154441</c:v>
                </c:pt>
                <c:pt idx="253">
                  <c:v>134.74240772703081</c:v>
                </c:pt>
                <c:pt idx="254">
                  <c:v>131.85801367782832</c:v>
                </c:pt>
                <c:pt idx="255">
                  <c:v>130.75919689717975</c:v>
                </c:pt>
                <c:pt idx="256">
                  <c:v>130.4844927020176</c:v>
                </c:pt>
                <c:pt idx="257">
                  <c:v>131.17125318992294</c:v>
                </c:pt>
                <c:pt idx="258">
                  <c:v>129.11097172620688</c:v>
                </c:pt>
                <c:pt idx="259">
                  <c:v>128.01215494555831</c:v>
                </c:pt>
                <c:pt idx="260">
                  <c:v>130.48449270201758</c:v>
                </c:pt>
                <c:pt idx="261">
                  <c:v>129.11097172620688</c:v>
                </c:pt>
                <c:pt idx="262">
                  <c:v>128.42421123830152</c:v>
                </c:pt>
                <c:pt idx="263">
                  <c:v>128.01215494555831</c:v>
                </c:pt>
                <c:pt idx="264">
                  <c:v>122.2433668471533</c:v>
                </c:pt>
                <c:pt idx="265">
                  <c:v>126.63863396974757</c:v>
                </c:pt>
                <c:pt idx="266">
                  <c:v>128.4242112383015</c:v>
                </c:pt>
                <c:pt idx="267">
                  <c:v>131.85801367782827</c:v>
                </c:pt>
                <c:pt idx="268">
                  <c:v>131.58330948266612</c:v>
                </c:pt>
                <c:pt idx="269">
                  <c:v>134.05564723912539</c:v>
                </c:pt>
                <c:pt idx="270">
                  <c:v>132.81947836089577</c:v>
                </c:pt>
                <c:pt idx="271">
                  <c:v>134.05564723912539</c:v>
                </c:pt>
                <c:pt idx="272">
                  <c:v>135.29181611735504</c:v>
                </c:pt>
                <c:pt idx="273">
                  <c:v>136.39063289800359</c:v>
                </c:pt>
                <c:pt idx="274">
                  <c:v>133.91829514154432</c:v>
                </c:pt>
                <c:pt idx="275">
                  <c:v>135.15446401977397</c:v>
                </c:pt>
                <c:pt idx="276">
                  <c:v>131.85801367782827</c:v>
                </c:pt>
                <c:pt idx="277">
                  <c:v>134.05564723912542</c:v>
                </c:pt>
                <c:pt idx="278">
                  <c:v>133.36888675122006</c:v>
                </c:pt>
                <c:pt idx="279">
                  <c:v>137.35209758107115</c:v>
                </c:pt>
                <c:pt idx="280">
                  <c:v>138.03885806897651</c:v>
                </c:pt>
                <c:pt idx="281">
                  <c:v>138.03885806897651</c:v>
                </c:pt>
                <c:pt idx="282">
                  <c:v>138.03885806897651</c:v>
                </c:pt>
                <c:pt idx="283">
                  <c:v>138.72561855688187</c:v>
                </c:pt>
                <c:pt idx="284">
                  <c:v>140.09913953269259</c:v>
                </c:pt>
                <c:pt idx="285">
                  <c:v>138.72561855688187</c:v>
                </c:pt>
                <c:pt idx="286">
                  <c:v>136.66533709316579</c:v>
                </c:pt>
                <c:pt idx="287">
                  <c:v>138.72561855688184</c:v>
                </c:pt>
                <c:pt idx="288">
                  <c:v>136.52798499558472</c:v>
                </c:pt>
                <c:pt idx="289">
                  <c:v>137.35209758107112</c:v>
                </c:pt>
                <c:pt idx="290">
                  <c:v>138.72561855688181</c:v>
                </c:pt>
                <c:pt idx="291">
                  <c:v>140.09913953269253</c:v>
                </c:pt>
                <c:pt idx="292">
                  <c:v>138.03885806897648</c:v>
                </c:pt>
                <c:pt idx="293">
                  <c:v>137.21474548349005</c:v>
                </c:pt>
                <c:pt idx="294">
                  <c:v>138.72561855688184</c:v>
                </c:pt>
                <c:pt idx="295">
                  <c:v>138.03885806897651</c:v>
                </c:pt>
                <c:pt idx="296">
                  <c:v>139.4123790447872</c:v>
                </c:pt>
                <c:pt idx="297">
                  <c:v>140.09913953269256</c:v>
                </c:pt>
                <c:pt idx="298">
                  <c:v>140.09913953269256</c:v>
                </c:pt>
                <c:pt idx="299">
                  <c:v>135.14465315566102</c:v>
                </c:pt>
                <c:pt idx="300">
                  <c:v>132.73135577788136</c:v>
                </c:pt>
                <c:pt idx="301">
                  <c:v>133.33468012232629</c:v>
                </c:pt>
                <c:pt idx="302">
                  <c:v>132.73135577788136</c:v>
                </c:pt>
                <c:pt idx="303">
                  <c:v>130.92138274454663</c:v>
                </c:pt>
                <c:pt idx="304">
                  <c:v>130.92138274454663</c:v>
                </c:pt>
                <c:pt idx="305">
                  <c:v>130.92138274454663</c:v>
                </c:pt>
                <c:pt idx="306">
                  <c:v>129.71473405565678</c:v>
                </c:pt>
                <c:pt idx="307">
                  <c:v>129.71473405565678</c:v>
                </c:pt>
                <c:pt idx="308">
                  <c:v>131.52470708899153</c:v>
                </c:pt>
                <c:pt idx="309">
                  <c:v>127.90476102232205</c:v>
                </c:pt>
                <c:pt idx="310">
                  <c:v>126.09478798898731</c:v>
                </c:pt>
                <c:pt idx="311">
                  <c:v>125.49146364454238</c:v>
                </c:pt>
                <c:pt idx="312">
                  <c:v>123.68149061120765</c:v>
                </c:pt>
                <c:pt idx="313">
                  <c:v>124.88813930009746</c:v>
                </c:pt>
                <c:pt idx="314">
                  <c:v>124.88813930009746</c:v>
                </c:pt>
                <c:pt idx="315">
                  <c:v>123.07816626676272</c:v>
                </c:pt>
                <c:pt idx="316">
                  <c:v>127.30143667787713</c:v>
                </c:pt>
                <c:pt idx="317">
                  <c:v>123.07816626676272</c:v>
                </c:pt>
                <c:pt idx="318">
                  <c:v>124.88813930009746</c:v>
                </c:pt>
                <c:pt idx="319">
                  <c:v>126.09478798898731</c:v>
                </c:pt>
                <c:pt idx="320">
                  <c:v>126.69811233343222</c:v>
                </c:pt>
                <c:pt idx="321">
                  <c:v>126.69811233343223</c:v>
                </c:pt>
                <c:pt idx="322">
                  <c:v>130.31805840010173</c:v>
                </c:pt>
                <c:pt idx="323">
                  <c:v>133.33468012232629</c:v>
                </c:pt>
                <c:pt idx="324">
                  <c:v>132.73135577788136</c:v>
                </c:pt>
                <c:pt idx="325">
                  <c:v>133.33468012232629</c:v>
                </c:pt>
                <c:pt idx="326">
                  <c:v>129.71473405565678</c:v>
                </c:pt>
                <c:pt idx="327">
                  <c:v>128.50808536676698</c:v>
                </c:pt>
                <c:pt idx="328">
                  <c:v>129.71473405565681</c:v>
                </c:pt>
                <c:pt idx="329">
                  <c:v>133.93800446677122</c:v>
                </c:pt>
                <c:pt idx="330">
                  <c:v>132.73135577788139</c:v>
                </c:pt>
                <c:pt idx="331">
                  <c:v>131.52470708899156</c:v>
                </c:pt>
                <c:pt idx="332">
                  <c:v>130.92138274454666</c:v>
                </c:pt>
                <c:pt idx="333">
                  <c:v>126.69811233343226</c:v>
                </c:pt>
                <c:pt idx="334">
                  <c:v>126.09478798898735</c:v>
                </c:pt>
                <c:pt idx="335">
                  <c:v>124.88813930009752</c:v>
                </c:pt>
                <c:pt idx="336">
                  <c:v>124.28481495565259</c:v>
                </c:pt>
                <c:pt idx="337">
                  <c:v>125.49146364454242</c:v>
                </c:pt>
                <c:pt idx="338">
                  <c:v>124.28481495565259</c:v>
                </c:pt>
                <c:pt idx="339">
                  <c:v>123.07816626676276</c:v>
                </c:pt>
                <c:pt idx="340">
                  <c:v>120.66486888898309</c:v>
                </c:pt>
                <c:pt idx="341">
                  <c:v>118.97556072453732</c:v>
                </c:pt>
                <c:pt idx="342">
                  <c:v>118.85489585564834</c:v>
                </c:pt>
                <c:pt idx="343">
                  <c:v>116.44159847786869</c:v>
                </c:pt>
                <c:pt idx="344">
                  <c:v>118.49290124898143</c:v>
                </c:pt>
                <c:pt idx="345">
                  <c:v>117.7689120356475</c:v>
                </c:pt>
                <c:pt idx="346">
                  <c:v>113.78697136231105</c:v>
                </c:pt>
                <c:pt idx="347">
                  <c:v>113.30431188675512</c:v>
                </c:pt>
                <c:pt idx="348">
                  <c:v>113.54564162453306</c:v>
                </c:pt>
                <c:pt idx="349">
                  <c:v>113.42497675564408</c:v>
                </c:pt>
                <c:pt idx="350">
                  <c:v>111.85633346008731</c:v>
                </c:pt>
                <c:pt idx="351">
                  <c:v>112.45965780453223</c:v>
                </c:pt>
                <c:pt idx="352">
                  <c:v>112.70098754231022</c:v>
                </c:pt>
                <c:pt idx="353">
                  <c:v>113.18364701786614</c:v>
                </c:pt>
                <c:pt idx="354">
                  <c:v>113.54564162453308</c:v>
                </c:pt>
                <c:pt idx="355">
                  <c:v>112.82165241119921</c:v>
                </c:pt>
                <c:pt idx="356">
                  <c:v>112.45965780453224</c:v>
                </c:pt>
                <c:pt idx="357">
                  <c:v>112.0976631978653</c:v>
                </c:pt>
                <c:pt idx="358">
                  <c:v>112.33899293564325</c:v>
                </c:pt>
                <c:pt idx="359">
                  <c:v>112.21832806675427</c:v>
                </c:pt>
                <c:pt idx="360">
                  <c:v>111.4943388534204</c:v>
                </c:pt>
                <c:pt idx="361">
                  <c:v>112.82165241119921</c:v>
                </c:pt>
                <c:pt idx="362">
                  <c:v>112.70098754231024</c:v>
                </c:pt>
                <c:pt idx="363">
                  <c:v>111.97699832897631</c:v>
                </c:pt>
                <c:pt idx="364">
                  <c:v>111.61500372230938</c:v>
                </c:pt>
                <c:pt idx="365">
                  <c:v>112.21832806675427</c:v>
                </c:pt>
                <c:pt idx="366">
                  <c:v>111.01167937786445</c:v>
                </c:pt>
                <c:pt idx="367">
                  <c:v>108.59838200008478</c:v>
                </c:pt>
                <c:pt idx="368">
                  <c:v>109.32237121341868</c:v>
                </c:pt>
                <c:pt idx="369">
                  <c:v>108.35705226230681</c:v>
                </c:pt>
                <c:pt idx="370">
                  <c:v>107.15040357341698</c:v>
                </c:pt>
                <c:pt idx="371">
                  <c:v>106.90907383563901</c:v>
                </c:pt>
                <c:pt idx="372">
                  <c:v>106.42641436008309</c:v>
                </c:pt>
                <c:pt idx="373">
                  <c:v>106.06441975341615</c:v>
                </c:pt>
                <c:pt idx="374">
                  <c:v>105.82309001563817</c:v>
                </c:pt>
                <c:pt idx="375">
                  <c:v>107.8743927867509</c:v>
                </c:pt>
                <c:pt idx="376">
                  <c:v>107.51239818008393</c:v>
                </c:pt>
                <c:pt idx="377">
                  <c:v>107.15040357341699</c:v>
                </c:pt>
                <c:pt idx="378">
                  <c:v>107.39173331119497</c:v>
                </c:pt>
                <c:pt idx="379">
                  <c:v>107.02973870452801</c:v>
                </c:pt>
                <c:pt idx="380">
                  <c:v>107.15040357341699</c:v>
                </c:pt>
                <c:pt idx="381">
                  <c:v>104.49577645785938</c:v>
                </c:pt>
                <c:pt idx="382">
                  <c:v>105.94375488452717</c:v>
                </c:pt>
                <c:pt idx="383">
                  <c:v>104.25444672008143</c:v>
                </c:pt>
                <c:pt idx="384">
                  <c:v>104.97843593341531</c:v>
                </c:pt>
                <c:pt idx="385">
                  <c:v>106.90907383563903</c:v>
                </c:pt>
                <c:pt idx="386">
                  <c:v>106.90907383563903</c:v>
                </c:pt>
                <c:pt idx="387">
                  <c:v>105.94375488452718</c:v>
                </c:pt>
                <c:pt idx="388">
                  <c:v>106.06441975341617</c:v>
                </c:pt>
                <c:pt idx="389">
                  <c:v>106.18508462230517</c:v>
                </c:pt>
                <c:pt idx="390">
                  <c:v>106.06441975341617</c:v>
                </c:pt>
                <c:pt idx="391">
                  <c:v>105.58176027786023</c:v>
                </c:pt>
                <c:pt idx="392">
                  <c:v>105.21976567119329</c:v>
                </c:pt>
                <c:pt idx="393">
                  <c:v>104.49577645785939</c:v>
                </c:pt>
                <c:pt idx="394">
                  <c:v>103.89245211341445</c:v>
                </c:pt>
                <c:pt idx="395">
                  <c:v>104.73710619563734</c:v>
                </c:pt>
                <c:pt idx="396">
                  <c:v>104.37511158897041</c:v>
                </c:pt>
                <c:pt idx="397">
                  <c:v>104.25444672008143</c:v>
                </c:pt>
                <c:pt idx="398">
                  <c:v>104.13378185119244</c:v>
                </c:pt>
                <c:pt idx="399">
                  <c:v>104.01311698230344</c:v>
                </c:pt>
                <c:pt idx="400">
                  <c:v>104.01311698230344</c:v>
                </c:pt>
                <c:pt idx="401">
                  <c:v>104.01311698230344</c:v>
                </c:pt>
                <c:pt idx="402">
                  <c:v>104.13378185119244</c:v>
                </c:pt>
                <c:pt idx="403">
                  <c:v>104.13378185119244</c:v>
                </c:pt>
                <c:pt idx="404">
                  <c:v>104.13378185119244</c:v>
                </c:pt>
                <c:pt idx="405">
                  <c:v>103.77178724452547</c:v>
                </c:pt>
                <c:pt idx="406">
                  <c:v>103.40979263785853</c:v>
                </c:pt>
                <c:pt idx="407">
                  <c:v>103.77178724452547</c:v>
                </c:pt>
                <c:pt idx="408">
                  <c:v>102.2031439489687</c:v>
                </c:pt>
                <c:pt idx="409">
                  <c:v>101.84114934230173</c:v>
                </c:pt>
                <c:pt idx="410">
                  <c:v>102.92713316230257</c:v>
                </c:pt>
                <c:pt idx="411">
                  <c:v>103.77178724452546</c:v>
                </c:pt>
                <c:pt idx="412">
                  <c:v>104.61644132674834</c:v>
                </c:pt>
                <c:pt idx="413">
                  <c:v>103.16846290008054</c:v>
                </c:pt>
                <c:pt idx="414">
                  <c:v>103.89245211341442</c:v>
                </c:pt>
                <c:pt idx="415">
                  <c:v>102.20314394896869</c:v>
                </c:pt>
                <c:pt idx="416">
                  <c:v>101.59981960452376</c:v>
                </c:pt>
                <c:pt idx="417">
                  <c:v>102.08247908007971</c:v>
                </c:pt>
                <c:pt idx="418">
                  <c:v>102.2031439489687</c:v>
                </c:pt>
                <c:pt idx="419">
                  <c:v>101.84114934230175</c:v>
                </c:pt>
                <c:pt idx="420">
                  <c:v>100.151841177856</c:v>
                </c:pt>
                <c:pt idx="421">
                  <c:v>99.910511440078025</c:v>
                </c:pt>
                <c:pt idx="422">
                  <c:v>100.27250604674497</c:v>
                </c:pt>
                <c:pt idx="423">
                  <c:v>101.35848986674581</c:v>
                </c:pt>
                <c:pt idx="424">
                  <c:v>100.87583039118989</c:v>
                </c:pt>
                <c:pt idx="425">
                  <c:v>99.910511440078025</c:v>
                </c:pt>
                <c:pt idx="426">
                  <c:v>99.789846571189045</c:v>
                </c:pt>
                <c:pt idx="427">
                  <c:v>100.99649526007887</c:v>
                </c:pt>
                <c:pt idx="428">
                  <c:v>99.910511440078011</c:v>
                </c:pt>
                <c:pt idx="429">
                  <c:v>101.35848986674578</c:v>
                </c:pt>
                <c:pt idx="430">
                  <c:v>101.11716012896783</c:v>
                </c:pt>
                <c:pt idx="431">
                  <c:v>100.75516552230087</c:v>
                </c:pt>
                <c:pt idx="432">
                  <c:v>100.75516552230087</c:v>
                </c:pt>
                <c:pt idx="433">
                  <c:v>99.789846571189003</c:v>
                </c:pt>
                <c:pt idx="434">
                  <c:v>99.307187095633054</c:v>
                </c:pt>
                <c:pt idx="435">
                  <c:v>97.014554586742392</c:v>
                </c:pt>
                <c:pt idx="436">
                  <c:v>98.583197882299174</c:v>
                </c:pt>
                <c:pt idx="437">
                  <c:v>98.221203275632234</c:v>
                </c:pt>
                <c:pt idx="438">
                  <c:v>98.824527620077149</c:v>
                </c:pt>
                <c:pt idx="439">
                  <c:v>98.100538406743226</c:v>
                </c:pt>
                <c:pt idx="440">
                  <c:v>102.44447368674665</c:v>
                </c:pt>
                <c:pt idx="441">
                  <c:v>102.56513855563563</c:v>
                </c:pt>
                <c:pt idx="442">
                  <c:v>101.2378249978568</c:v>
                </c:pt>
                <c:pt idx="443">
                  <c:v>101.59981960452374</c:v>
                </c:pt>
                <c:pt idx="444">
                  <c:v>101.96181421119071</c:v>
                </c:pt>
                <c:pt idx="445">
                  <c:v>102.80646829341357</c:v>
                </c:pt>
                <c:pt idx="446">
                  <c:v>101.11716012896781</c:v>
                </c:pt>
                <c:pt idx="447">
                  <c:v>101.23782499785678</c:v>
                </c:pt>
                <c:pt idx="448">
                  <c:v>100.5138357845229</c:v>
                </c:pt>
                <c:pt idx="449">
                  <c:v>99.307187095633068</c:v>
                </c:pt>
                <c:pt idx="450">
                  <c:v>98.703862751188154</c:v>
                </c:pt>
                <c:pt idx="451">
                  <c:v>97.97987353785426</c:v>
                </c:pt>
                <c:pt idx="452">
                  <c:v>97.135219455631372</c:v>
                </c:pt>
                <c:pt idx="453">
                  <c:v>95.928570766741558</c:v>
                </c:pt>
                <c:pt idx="454">
                  <c:v>95.32524642229663</c:v>
                </c:pt>
                <c:pt idx="455">
                  <c:v>95.32524642229663</c:v>
                </c:pt>
                <c:pt idx="456">
                  <c:v>95.807905897852578</c:v>
                </c:pt>
                <c:pt idx="457">
                  <c:v>97.014554586742406</c:v>
                </c:pt>
                <c:pt idx="458">
                  <c:v>96.652559980075438</c:v>
                </c:pt>
                <c:pt idx="459">
                  <c:v>96.893889717853412</c:v>
                </c:pt>
                <c:pt idx="460">
                  <c:v>96.411230242297492</c:v>
                </c:pt>
                <c:pt idx="461">
                  <c:v>95.687241028963584</c:v>
                </c:pt>
                <c:pt idx="462">
                  <c:v>95.325246422296615</c:v>
                </c:pt>
                <c:pt idx="463">
                  <c:v>95.445911291185595</c:v>
                </c:pt>
                <c:pt idx="464">
                  <c:v>95.325246422296615</c:v>
                </c:pt>
                <c:pt idx="465">
                  <c:v>95.325246422296615</c:v>
                </c:pt>
                <c:pt idx="466">
                  <c:v>95.687241028963584</c:v>
                </c:pt>
                <c:pt idx="467">
                  <c:v>95.20458155340765</c:v>
                </c:pt>
                <c:pt idx="468">
                  <c:v>94.239262602295781</c:v>
                </c:pt>
                <c:pt idx="469">
                  <c:v>93.635938257850853</c:v>
                </c:pt>
                <c:pt idx="470">
                  <c:v>94.721922077851701</c:v>
                </c:pt>
                <c:pt idx="471">
                  <c:v>94.721922077851701</c:v>
                </c:pt>
                <c:pt idx="472">
                  <c:v>94.359927471184761</c:v>
                </c:pt>
                <c:pt idx="473">
                  <c:v>96.411230242297464</c:v>
                </c:pt>
                <c:pt idx="474">
                  <c:v>96.049235635630509</c:v>
                </c:pt>
                <c:pt idx="475">
                  <c:v>94.721922077851687</c:v>
                </c:pt>
                <c:pt idx="476">
                  <c:v>94.601257208962707</c:v>
                </c:pt>
                <c:pt idx="477">
                  <c:v>95.325246422296601</c:v>
                </c:pt>
                <c:pt idx="478">
                  <c:v>94.239262602295753</c:v>
                </c:pt>
                <c:pt idx="479">
                  <c:v>94.359927471184761</c:v>
                </c:pt>
                <c:pt idx="480">
                  <c:v>94.118597733406787</c:v>
                </c:pt>
                <c:pt idx="481">
                  <c:v>91.584635486738165</c:v>
                </c:pt>
                <c:pt idx="482">
                  <c:v>90.981311142293222</c:v>
                </c:pt>
                <c:pt idx="483">
                  <c:v>91.101976011182202</c:v>
                </c:pt>
                <c:pt idx="484">
                  <c:v>90.619316535626268</c:v>
                </c:pt>
                <c:pt idx="485">
                  <c:v>90.015992191181354</c:v>
                </c:pt>
                <c:pt idx="486">
                  <c:v>90.498651666737288</c:v>
                </c:pt>
                <c:pt idx="487">
                  <c:v>91.463970617849156</c:v>
                </c:pt>
                <c:pt idx="488">
                  <c:v>91.463970617849156</c:v>
                </c:pt>
                <c:pt idx="489">
                  <c:v>91.222640880071182</c:v>
                </c:pt>
                <c:pt idx="490">
                  <c:v>90.860646273404228</c:v>
                </c:pt>
                <c:pt idx="491">
                  <c:v>90.981311142293222</c:v>
                </c:pt>
                <c:pt idx="492">
                  <c:v>89.774662453403408</c:v>
                </c:pt>
                <c:pt idx="493">
                  <c:v>89.895327322292374</c:v>
                </c:pt>
                <c:pt idx="494">
                  <c:v>90.377986797848308</c:v>
                </c:pt>
                <c:pt idx="495">
                  <c:v>89.17133810895848</c:v>
                </c:pt>
                <c:pt idx="496">
                  <c:v>89.895327322292374</c:v>
                </c:pt>
                <c:pt idx="497">
                  <c:v>89.774662453403408</c:v>
                </c:pt>
                <c:pt idx="498">
                  <c:v>88.809343502291512</c:v>
                </c:pt>
                <c:pt idx="499">
                  <c:v>89.29200297784746</c:v>
                </c:pt>
                <c:pt idx="500">
                  <c:v>89.774662453403408</c:v>
                </c:pt>
                <c:pt idx="501">
                  <c:v>89.895327322292388</c:v>
                </c:pt>
                <c:pt idx="502">
                  <c:v>90.498651666737288</c:v>
                </c:pt>
                <c:pt idx="503">
                  <c:v>89.292002977847474</c:v>
                </c:pt>
                <c:pt idx="504">
                  <c:v>90.498651666737288</c:v>
                </c:pt>
                <c:pt idx="505">
                  <c:v>90.739981404515262</c:v>
                </c:pt>
                <c:pt idx="506">
                  <c:v>91.463970617849171</c:v>
                </c:pt>
                <c:pt idx="507">
                  <c:v>90.860646273404242</c:v>
                </c:pt>
                <c:pt idx="508">
                  <c:v>91.101976011182217</c:v>
                </c:pt>
                <c:pt idx="509">
                  <c:v>90.619316535626297</c:v>
                </c:pt>
                <c:pt idx="510">
                  <c:v>90.498651666737317</c:v>
                </c:pt>
                <c:pt idx="511">
                  <c:v>88.930008371180534</c:v>
                </c:pt>
                <c:pt idx="512">
                  <c:v>88.688678633402574</c:v>
                </c:pt>
                <c:pt idx="513">
                  <c:v>89.050673240069543</c:v>
                </c:pt>
                <c:pt idx="514">
                  <c:v>89.292002977847503</c:v>
                </c:pt>
                <c:pt idx="515">
                  <c:v>90.981311142293251</c:v>
                </c:pt>
                <c:pt idx="516">
                  <c:v>90.860646273404257</c:v>
                </c:pt>
                <c:pt idx="517">
                  <c:v>91.463970617849185</c:v>
                </c:pt>
                <c:pt idx="518">
                  <c:v>90.739981404515277</c:v>
                </c:pt>
                <c:pt idx="519">
                  <c:v>91.584635486738179</c:v>
                </c:pt>
                <c:pt idx="520">
                  <c:v>91.705300355627159</c:v>
                </c:pt>
                <c:pt idx="521">
                  <c:v>90.498651666737317</c:v>
                </c:pt>
                <c:pt idx="522">
                  <c:v>91.101976011182217</c:v>
                </c:pt>
                <c:pt idx="523">
                  <c:v>91.584635486738179</c:v>
                </c:pt>
                <c:pt idx="524">
                  <c:v>92.067294962294099</c:v>
                </c:pt>
                <c:pt idx="525">
                  <c:v>91.463970617849185</c:v>
                </c:pt>
                <c:pt idx="526">
                  <c:v>92.670619306739013</c:v>
                </c:pt>
                <c:pt idx="527">
                  <c:v>92.791284175627993</c:v>
                </c:pt>
                <c:pt idx="528">
                  <c:v>91.946630093405105</c:v>
                </c:pt>
                <c:pt idx="529">
                  <c:v>91.584635486738165</c:v>
                </c:pt>
                <c:pt idx="530">
                  <c:v>91.584635486738165</c:v>
                </c:pt>
                <c:pt idx="531">
                  <c:v>91.705300355627145</c:v>
                </c:pt>
                <c:pt idx="532">
                  <c:v>90.257321928959328</c:v>
                </c:pt>
                <c:pt idx="533">
                  <c:v>90.498651666737302</c:v>
                </c:pt>
                <c:pt idx="534">
                  <c:v>90.257321928959328</c:v>
                </c:pt>
                <c:pt idx="535">
                  <c:v>91.705300355627145</c:v>
                </c:pt>
                <c:pt idx="536">
                  <c:v>92.911949044516959</c:v>
                </c:pt>
                <c:pt idx="537">
                  <c:v>92.911949044516959</c:v>
                </c:pt>
                <c:pt idx="538">
                  <c:v>89.292002977847474</c:v>
                </c:pt>
                <c:pt idx="539">
                  <c:v>88.538029490700396</c:v>
                </c:pt>
                <c:pt idx="540">
                  <c:v>88.322608494372645</c:v>
                </c:pt>
                <c:pt idx="541">
                  <c:v>88.322608494372645</c:v>
                </c:pt>
                <c:pt idx="542">
                  <c:v>87.891766501717171</c:v>
                </c:pt>
                <c:pt idx="543">
                  <c:v>87.460924509061712</c:v>
                </c:pt>
                <c:pt idx="544">
                  <c:v>85.952977534767527</c:v>
                </c:pt>
                <c:pt idx="545">
                  <c:v>85.414425043948185</c:v>
                </c:pt>
                <c:pt idx="546">
                  <c:v>86.168398531095264</c:v>
                </c:pt>
                <c:pt idx="547">
                  <c:v>87.568635007225566</c:v>
                </c:pt>
                <c:pt idx="548">
                  <c:v>86.70695102191462</c:v>
                </c:pt>
                <c:pt idx="549">
                  <c:v>86.922372018242356</c:v>
                </c:pt>
                <c:pt idx="550">
                  <c:v>86.276109029259118</c:v>
                </c:pt>
                <c:pt idx="551">
                  <c:v>85.522135542112039</c:v>
                </c:pt>
                <c:pt idx="552">
                  <c:v>85.199004047620434</c:v>
                </c:pt>
                <c:pt idx="553">
                  <c:v>84.552741058637224</c:v>
                </c:pt>
                <c:pt idx="554">
                  <c:v>85.199004047620434</c:v>
                </c:pt>
                <c:pt idx="555">
                  <c:v>85.199004047620434</c:v>
                </c:pt>
                <c:pt idx="556">
                  <c:v>83.475636076998526</c:v>
                </c:pt>
                <c:pt idx="557">
                  <c:v>82.183110099032092</c:v>
                </c:pt>
                <c:pt idx="558">
                  <c:v>82.937083586179199</c:v>
                </c:pt>
                <c:pt idx="559">
                  <c:v>83.044794084343053</c:v>
                </c:pt>
                <c:pt idx="560">
                  <c:v>84.121899065981722</c:v>
                </c:pt>
                <c:pt idx="561">
                  <c:v>85.091293549456566</c:v>
                </c:pt>
                <c:pt idx="562">
                  <c:v>82.82937308801533</c:v>
                </c:pt>
                <c:pt idx="563">
                  <c:v>82.506241593523711</c:v>
                </c:pt>
                <c:pt idx="564">
                  <c:v>83.798767571490131</c:v>
                </c:pt>
                <c:pt idx="565">
                  <c:v>84.768162054964975</c:v>
                </c:pt>
                <c:pt idx="566">
                  <c:v>84.660451556801092</c:v>
                </c:pt>
                <c:pt idx="567">
                  <c:v>84.983583051292726</c:v>
                </c:pt>
                <c:pt idx="568">
                  <c:v>85.306714545784331</c:v>
                </c:pt>
                <c:pt idx="569">
                  <c:v>85.091293549456594</c:v>
                </c:pt>
                <c:pt idx="570">
                  <c:v>83.906478069654042</c:v>
                </c:pt>
                <c:pt idx="571">
                  <c:v>83.583346575162423</c:v>
                </c:pt>
                <c:pt idx="572">
                  <c:v>83.367925578834701</c:v>
                </c:pt>
                <c:pt idx="573">
                  <c:v>84.014188567817911</c:v>
                </c:pt>
                <c:pt idx="574">
                  <c:v>83.367925578834701</c:v>
                </c:pt>
                <c:pt idx="575">
                  <c:v>84.445030560473384</c:v>
                </c:pt>
                <c:pt idx="576">
                  <c:v>84.552741058637267</c:v>
                </c:pt>
                <c:pt idx="577">
                  <c:v>84.014188567817911</c:v>
                </c:pt>
                <c:pt idx="578">
                  <c:v>84.014188567817911</c:v>
                </c:pt>
                <c:pt idx="579">
                  <c:v>81.752268106376661</c:v>
                </c:pt>
                <c:pt idx="580">
                  <c:v>80.24432113208249</c:v>
                </c:pt>
                <c:pt idx="581">
                  <c:v>79.059505652279938</c:v>
                </c:pt>
                <c:pt idx="582">
                  <c:v>80.35203163024633</c:v>
                </c:pt>
                <c:pt idx="583">
                  <c:v>78.197821666968963</c:v>
                </c:pt>
                <c:pt idx="584">
                  <c:v>78.844084655952202</c:v>
                </c:pt>
                <c:pt idx="585">
                  <c:v>78.951795154116056</c:v>
                </c:pt>
                <c:pt idx="586">
                  <c:v>79.813479139426988</c:v>
                </c:pt>
                <c:pt idx="587">
                  <c:v>79.70576864126312</c:v>
                </c:pt>
                <c:pt idx="588">
                  <c:v>78.628663659624436</c:v>
                </c:pt>
                <c:pt idx="589">
                  <c:v>78.628663659624436</c:v>
                </c:pt>
                <c:pt idx="590">
                  <c:v>75.612769711036108</c:v>
                </c:pt>
                <c:pt idx="591">
                  <c:v>75.720480209199977</c:v>
                </c:pt>
                <c:pt idx="592">
                  <c:v>75.397348714708372</c:v>
                </c:pt>
                <c:pt idx="593">
                  <c:v>76.15132220185545</c:v>
                </c:pt>
                <c:pt idx="594">
                  <c:v>77.551558677985753</c:v>
                </c:pt>
                <c:pt idx="595">
                  <c:v>77.013006187166411</c:v>
                </c:pt>
                <c:pt idx="596">
                  <c:v>76.582164194510909</c:v>
                </c:pt>
                <c:pt idx="597">
                  <c:v>78.197821666968949</c:v>
                </c:pt>
                <c:pt idx="598">
                  <c:v>79.059505652279924</c:v>
                </c:pt>
                <c:pt idx="599">
                  <c:v>80.782873622901818</c:v>
                </c:pt>
                <c:pt idx="600">
                  <c:v>82.075399600868252</c:v>
                </c:pt>
                <c:pt idx="601">
                  <c:v>80.998294619229569</c:v>
                </c:pt>
                <c:pt idx="602">
                  <c:v>80.782873622901818</c:v>
                </c:pt>
                <c:pt idx="603">
                  <c:v>81.644557608212764</c:v>
                </c:pt>
                <c:pt idx="604">
                  <c:v>82.075399600868252</c:v>
                </c:pt>
                <c:pt idx="605">
                  <c:v>82.398531095359843</c:v>
                </c:pt>
                <c:pt idx="606">
                  <c:v>82.613952091687594</c:v>
                </c:pt>
                <c:pt idx="607">
                  <c:v>83.152504582506936</c:v>
                </c:pt>
                <c:pt idx="608">
                  <c:v>84.337320062309473</c:v>
                </c:pt>
                <c:pt idx="609">
                  <c:v>82.937083586179185</c:v>
                </c:pt>
                <c:pt idx="610">
                  <c:v>83.260215080670775</c:v>
                </c:pt>
                <c:pt idx="611">
                  <c:v>82.829373088015316</c:v>
                </c:pt>
                <c:pt idx="612">
                  <c:v>83.044794084343039</c:v>
                </c:pt>
                <c:pt idx="613">
                  <c:v>84.337320062309459</c:v>
                </c:pt>
                <c:pt idx="614">
                  <c:v>83.260215080670775</c:v>
                </c:pt>
                <c:pt idx="615">
                  <c:v>83.044794084343053</c:v>
                </c:pt>
                <c:pt idx="616">
                  <c:v>83.583346575162381</c:v>
                </c:pt>
                <c:pt idx="617">
                  <c:v>84.768162054964961</c:v>
                </c:pt>
                <c:pt idx="618">
                  <c:v>84.229609564145605</c:v>
                </c:pt>
                <c:pt idx="619">
                  <c:v>85.306714545784288</c:v>
                </c:pt>
                <c:pt idx="620">
                  <c:v>85.737556538439748</c:v>
                </c:pt>
                <c:pt idx="621">
                  <c:v>86.706951021914591</c:v>
                </c:pt>
                <c:pt idx="622">
                  <c:v>87.891766501717129</c:v>
                </c:pt>
                <c:pt idx="623">
                  <c:v>85.952977534767484</c:v>
                </c:pt>
                <c:pt idx="624">
                  <c:v>83.475636076998512</c:v>
                </c:pt>
                <c:pt idx="625">
                  <c:v>83.906478069654</c:v>
                </c:pt>
                <c:pt idx="626">
                  <c:v>83.475636076998512</c:v>
                </c:pt>
                <c:pt idx="627">
                  <c:v>82.290820597195946</c:v>
                </c:pt>
                <c:pt idx="628">
                  <c:v>82.075399600868209</c:v>
                </c:pt>
                <c:pt idx="629">
                  <c:v>81.321426113721117</c:v>
                </c:pt>
                <c:pt idx="630">
                  <c:v>82.075399600868195</c:v>
                </c:pt>
                <c:pt idx="631">
                  <c:v>83.367925578834615</c:v>
                </c:pt>
                <c:pt idx="632">
                  <c:v>84.121899065981665</c:v>
                </c:pt>
                <c:pt idx="633">
                  <c:v>82.075399600868167</c:v>
                </c:pt>
                <c:pt idx="634">
                  <c:v>82.829373088015259</c:v>
                </c:pt>
                <c:pt idx="635">
                  <c:v>83.583346575162324</c:v>
                </c:pt>
                <c:pt idx="636">
                  <c:v>82.613952091687523</c:v>
                </c:pt>
                <c:pt idx="637">
                  <c:v>83.691057073326192</c:v>
                </c:pt>
                <c:pt idx="638">
                  <c:v>82.937083586179114</c:v>
                </c:pt>
                <c:pt idx="639">
                  <c:v>83.044794084342982</c:v>
                </c:pt>
                <c:pt idx="640">
                  <c:v>84.660451556801007</c:v>
                </c:pt>
                <c:pt idx="641">
                  <c:v>86.706951021914534</c:v>
                </c:pt>
                <c:pt idx="642">
                  <c:v>86.814661520078388</c:v>
                </c:pt>
                <c:pt idx="643">
                  <c:v>86.706951021914534</c:v>
                </c:pt>
                <c:pt idx="644">
                  <c:v>87.030082516406139</c:v>
                </c:pt>
                <c:pt idx="645">
                  <c:v>89.507423974175111</c:v>
                </c:pt>
                <c:pt idx="646">
                  <c:v>89.507423974175111</c:v>
                </c:pt>
                <c:pt idx="647">
                  <c:v>89.184292479683506</c:v>
                </c:pt>
                <c:pt idx="648">
                  <c:v>89.722844970502848</c:v>
                </c:pt>
                <c:pt idx="649">
                  <c:v>89.076581981519652</c:v>
                </c:pt>
                <c:pt idx="650">
                  <c:v>89.938265966830599</c:v>
                </c:pt>
                <c:pt idx="651">
                  <c:v>89.938265966830613</c:v>
                </c:pt>
                <c:pt idx="652">
                  <c:v>88.753450487028076</c:v>
                </c:pt>
                <c:pt idx="653">
                  <c:v>89.292002977847417</c:v>
                </c:pt>
                <c:pt idx="654">
                  <c:v>88.430318992536471</c:v>
                </c:pt>
                <c:pt idx="655">
                  <c:v>88.430318992536471</c:v>
                </c:pt>
                <c:pt idx="656">
                  <c:v>89.615134472339037</c:v>
                </c:pt>
                <c:pt idx="657">
                  <c:v>87.784056003553246</c:v>
                </c:pt>
                <c:pt idx="658">
                  <c:v>86.922372018242299</c:v>
                </c:pt>
                <c:pt idx="659">
                  <c:v>86.706951021914563</c:v>
                </c:pt>
                <c:pt idx="660">
                  <c:v>86.168398531095207</c:v>
                </c:pt>
                <c:pt idx="661">
                  <c:v>86.706951021914563</c:v>
                </c:pt>
                <c:pt idx="662">
                  <c:v>86.706951021914563</c:v>
                </c:pt>
                <c:pt idx="663">
                  <c:v>86.706951021914549</c:v>
                </c:pt>
                <c:pt idx="664">
                  <c:v>86.599240523750694</c:v>
                </c:pt>
                <c:pt idx="665">
                  <c:v>86.706951021914549</c:v>
                </c:pt>
                <c:pt idx="666">
                  <c:v>86.168398531095193</c:v>
                </c:pt>
                <c:pt idx="667">
                  <c:v>86.706951021914549</c:v>
                </c:pt>
                <c:pt idx="668">
                  <c:v>87.891766501717086</c:v>
                </c:pt>
                <c:pt idx="669">
                  <c:v>87.999476999880969</c:v>
                </c:pt>
                <c:pt idx="670">
                  <c:v>87.999476999880969</c:v>
                </c:pt>
                <c:pt idx="671">
                  <c:v>89.184292479683535</c:v>
                </c:pt>
                <c:pt idx="672">
                  <c:v>89.50742397417514</c:v>
                </c:pt>
                <c:pt idx="673">
                  <c:v>89.615134472339037</c:v>
                </c:pt>
                <c:pt idx="674">
                  <c:v>89.615134472339037</c:v>
                </c:pt>
                <c:pt idx="675">
                  <c:v>91.33850244296093</c:v>
                </c:pt>
                <c:pt idx="676">
                  <c:v>90.584528955813852</c:v>
                </c:pt>
                <c:pt idx="677">
                  <c:v>89.184292479683563</c:v>
                </c:pt>
                <c:pt idx="678">
                  <c:v>90.04597646499451</c:v>
                </c:pt>
                <c:pt idx="679">
                  <c:v>89.507423974175168</c:v>
                </c:pt>
                <c:pt idx="680">
                  <c:v>90.476818457650012</c:v>
                </c:pt>
                <c:pt idx="681">
                  <c:v>91.123081446633222</c:v>
                </c:pt>
                <c:pt idx="682">
                  <c:v>90.907660450305485</c:v>
                </c:pt>
                <c:pt idx="683">
                  <c:v>91.446212941124841</c:v>
                </c:pt>
                <c:pt idx="684">
                  <c:v>91.446212941124841</c:v>
                </c:pt>
                <c:pt idx="685">
                  <c:v>90.045976464994524</c:v>
                </c:pt>
                <c:pt idx="686">
                  <c:v>89.830555468666802</c:v>
                </c:pt>
                <c:pt idx="687">
                  <c:v>88.861160985191987</c:v>
                </c:pt>
                <c:pt idx="688">
                  <c:v>91.553923439288695</c:v>
                </c:pt>
                <c:pt idx="689">
                  <c:v>91.984765431944183</c:v>
                </c:pt>
                <c:pt idx="690">
                  <c:v>91.123081446633222</c:v>
                </c:pt>
                <c:pt idx="691">
                  <c:v>91.984765431944183</c:v>
                </c:pt>
                <c:pt idx="692">
                  <c:v>90.369107959486158</c:v>
                </c:pt>
                <c:pt idx="693">
                  <c:v>90.476818457650026</c:v>
                </c:pt>
                <c:pt idx="694">
                  <c:v>90.692239453977763</c:v>
                </c:pt>
                <c:pt idx="695">
                  <c:v>93.923554398893828</c:v>
                </c:pt>
                <c:pt idx="696">
                  <c:v>95.431501373187984</c:v>
                </c:pt>
                <c:pt idx="697">
                  <c:v>95.431501373187984</c:v>
                </c:pt>
                <c:pt idx="698">
                  <c:v>94.569817387877052</c:v>
                </c:pt>
                <c:pt idx="699">
                  <c:v>93.708133402566091</c:v>
                </c:pt>
                <c:pt idx="700">
                  <c:v>93.492712406238354</c:v>
                </c:pt>
                <c:pt idx="701">
                  <c:v>94.785238384204803</c:v>
                </c:pt>
                <c:pt idx="702">
                  <c:v>95.970053864007355</c:v>
                </c:pt>
                <c:pt idx="703">
                  <c:v>95.539211871351881</c:v>
                </c:pt>
                <c:pt idx="704">
                  <c:v>95.754632867679618</c:v>
                </c:pt>
                <c:pt idx="705">
                  <c:v>95.862343365843486</c:v>
                </c:pt>
                <c:pt idx="706">
                  <c:v>95.323790875024144</c:v>
                </c:pt>
                <c:pt idx="707">
                  <c:v>95.64692236951575</c:v>
                </c:pt>
                <c:pt idx="708">
                  <c:v>94.569817387877066</c:v>
                </c:pt>
                <c:pt idx="709">
                  <c:v>94.892948882368657</c:v>
                </c:pt>
                <c:pt idx="710">
                  <c:v>93.708133402566105</c:v>
                </c:pt>
                <c:pt idx="711">
                  <c:v>94.892948882368657</c:v>
                </c:pt>
                <c:pt idx="712">
                  <c:v>95.431501373187999</c:v>
                </c:pt>
                <c:pt idx="713">
                  <c:v>95.216080376860276</c:v>
                </c:pt>
                <c:pt idx="714">
                  <c:v>93.923554398893828</c:v>
                </c:pt>
                <c:pt idx="715">
                  <c:v>98.555105819940195</c:v>
                </c:pt>
                <c:pt idx="716">
                  <c:v>103.4020782373143</c:v>
                </c:pt>
                <c:pt idx="717">
                  <c:v>102.97123624465883</c:v>
                </c:pt>
                <c:pt idx="718">
                  <c:v>102.32497325567562</c:v>
                </c:pt>
                <c:pt idx="719">
                  <c:v>103.50978873547817</c:v>
                </c:pt>
                <c:pt idx="720">
                  <c:v>102.86352574649497</c:v>
                </c:pt>
                <c:pt idx="721">
                  <c:v>101.78642076485626</c:v>
                </c:pt>
                <c:pt idx="722">
                  <c:v>102.32497325567563</c:v>
                </c:pt>
                <c:pt idx="723">
                  <c:v>102.64810475016722</c:v>
                </c:pt>
                <c:pt idx="724">
                  <c:v>102.00184176118402</c:v>
                </c:pt>
                <c:pt idx="725">
                  <c:v>100.38618428872597</c:v>
                </c:pt>
                <c:pt idx="726">
                  <c:v>100.17076329239822</c:v>
                </c:pt>
                <c:pt idx="727">
                  <c:v>100.49389478688983</c:v>
                </c:pt>
                <c:pt idx="728">
                  <c:v>99.955342296070469</c:v>
                </c:pt>
                <c:pt idx="729">
                  <c:v>99.955342296070469</c:v>
                </c:pt>
                <c:pt idx="730">
                  <c:v>99.093658310759523</c:v>
                </c:pt>
                <c:pt idx="731">
                  <c:v>95.862343365843458</c:v>
                </c:pt>
                <c:pt idx="732">
                  <c:v>95.970053864007326</c:v>
                </c:pt>
                <c:pt idx="733">
                  <c:v>96.831737849318287</c:v>
                </c:pt>
                <c:pt idx="734">
                  <c:v>96.077764362171195</c:v>
                </c:pt>
                <c:pt idx="735">
                  <c:v>96.616316852990565</c:v>
                </c:pt>
                <c:pt idx="736">
                  <c:v>97.047158845646024</c:v>
                </c:pt>
                <c:pt idx="737">
                  <c:v>96.724027351154419</c:v>
                </c:pt>
                <c:pt idx="738">
                  <c:v>94.462106889713183</c:v>
                </c:pt>
                <c:pt idx="739">
                  <c:v>96.93944834748217</c:v>
                </c:pt>
                <c:pt idx="740">
                  <c:v>98.447395321776341</c:v>
                </c:pt>
                <c:pt idx="741">
                  <c:v>97.908842830956985</c:v>
                </c:pt>
                <c:pt idx="742">
                  <c:v>97.262579841973761</c:v>
                </c:pt>
                <c:pt idx="743">
                  <c:v>96.724027351154419</c:v>
                </c:pt>
                <c:pt idx="744">
                  <c:v>94.246685893385447</c:v>
                </c:pt>
                <c:pt idx="745">
                  <c:v>95.431501373187984</c:v>
                </c:pt>
                <c:pt idx="746">
                  <c:v>96.724027351154433</c:v>
                </c:pt>
                <c:pt idx="747">
                  <c:v>95.539211871351881</c:v>
                </c:pt>
                <c:pt idx="748">
                  <c:v>94.785238384204803</c:v>
                </c:pt>
                <c:pt idx="749">
                  <c:v>90.47681845765004</c:v>
                </c:pt>
                <c:pt idx="750">
                  <c:v>90.799949952141645</c:v>
                </c:pt>
                <c:pt idx="751">
                  <c:v>91.769344435616475</c:v>
                </c:pt>
                <c:pt idx="752">
                  <c:v>91.553923439288724</c:v>
                </c:pt>
                <c:pt idx="753">
                  <c:v>91.230791944797119</c:v>
                </c:pt>
                <c:pt idx="754">
                  <c:v>91.661633937452578</c:v>
                </c:pt>
                <c:pt idx="755">
                  <c:v>92.415607424599685</c:v>
                </c:pt>
                <c:pt idx="756">
                  <c:v>94.246685893385461</c:v>
                </c:pt>
                <c:pt idx="757">
                  <c:v>94.138975395221578</c:v>
                </c:pt>
                <c:pt idx="758">
                  <c:v>94.354396391549315</c:v>
                </c:pt>
                <c:pt idx="759">
                  <c:v>94.246685893385461</c:v>
                </c:pt>
                <c:pt idx="760">
                  <c:v>93.492712406238354</c:v>
                </c:pt>
                <c:pt idx="761">
                  <c:v>92.631028420927422</c:v>
                </c:pt>
                <c:pt idx="762">
                  <c:v>96.185474860335106</c:v>
                </c:pt>
                <c:pt idx="763">
                  <c:v>95.539211871351895</c:v>
                </c:pt>
                <c:pt idx="764">
                  <c:v>97.370290340137672</c:v>
                </c:pt>
                <c:pt idx="765">
                  <c:v>98.124263827284736</c:v>
                </c:pt>
                <c:pt idx="766">
                  <c:v>98.447395321776355</c:v>
                </c:pt>
                <c:pt idx="767">
                  <c:v>98.77052681626796</c:v>
                </c:pt>
                <c:pt idx="768">
                  <c:v>98.339684823612487</c:v>
                </c:pt>
                <c:pt idx="769">
                  <c:v>99.093658310759565</c:v>
                </c:pt>
                <c:pt idx="770">
                  <c:v>97.154869343809935</c:v>
                </c:pt>
                <c:pt idx="771">
                  <c:v>97.154869343809935</c:v>
                </c:pt>
                <c:pt idx="772">
                  <c:v>100.70931578321762</c:v>
                </c:pt>
                <c:pt idx="773">
                  <c:v>103.18665724098661</c:v>
                </c:pt>
                <c:pt idx="774">
                  <c:v>104.2637622226253</c:v>
                </c:pt>
                <c:pt idx="775">
                  <c:v>103.40207823731434</c:v>
                </c:pt>
                <c:pt idx="776">
                  <c:v>104.37147272078917</c:v>
                </c:pt>
                <c:pt idx="777">
                  <c:v>103.50978873547821</c:v>
                </c:pt>
                <c:pt idx="778">
                  <c:v>105.01773570977237</c:v>
                </c:pt>
                <c:pt idx="779">
                  <c:v>104.47918321895304</c:v>
                </c:pt>
                <c:pt idx="780">
                  <c:v>100.17076329239826</c:v>
                </c:pt>
                <c:pt idx="781">
                  <c:v>100.17076329239826</c:v>
                </c:pt>
                <c:pt idx="782">
                  <c:v>97.370290340137672</c:v>
                </c:pt>
                <c:pt idx="783">
                  <c:v>95.64692236951575</c:v>
                </c:pt>
                <c:pt idx="784">
                  <c:v>95.862343365843486</c:v>
                </c:pt>
                <c:pt idx="785">
                  <c:v>95.21608037686029</c:v>
                </c:pt>
                <c:pt idx="786">
                  <c:v>95.646922369515764</c:v>
                </c:pt>
                <c:pt idx="787">
                  <c:v>96.83173784931833</c:v>
                </c:pt>
                <c:pt idx="788">
                  <c:v>96.939448347482212</c:v>
                </c:pt>
                <c:pt idx="789">
                  <c:v>91.338502442961001</c:v>
                </c:pt>
                <c:pt idx="790">
                  <c:v>92.09247593010808</c:v>
                </c:pt>
                <c:pt idx="791">
                  <c:v>90.476818457650054</c:v>
                </c:pt>
                <c:pt idx="792">
                  <c:v>90.692239453977791</c:v>
                </c:pt>
                <c:pt idx="793">
                  <c:v>94.246685893385475</c:v>
                </c:pt>
                <c:pt idx="794">
                  <c:v>93.600422904402265</c:v>
                </c:pt>
                <c:pt idx="795">
                  <c:v>93.815843900729988</c:v>
                </c:pt>
                <c:pt idx="796">
                  <c:v>92.738738919091304</c:v>
                </c:pt>
                <c:pt idx="797">
                  <c:v>92.523317922763582</c:v>
                </c:pt>
                <c:pt idx="798">
                  <c:v>91.338502442961001</c:v>
                </c:pt>
                <c:pt idx="799">
                  <c:v>91.015370948469396</c:v>
                </c:pt>
                <c:pt idx="800">
                  <c:v>90.584528955813909</c:v>
                </c:pt>
                <c:pt idx="801">
                  <c:v>91.015370948469396</c:v>
                </c:pt>
                <c:pt idx="802">
                  <c:v>91.553923439288738</c:v>
                </c:pt>
                <c:pt idx="803">
                  <c:v>91.446212941124884</c:v>
                </c:pt>
                <c:pt idx="804">
                  <c:v>90.907660450305542</c:v>
                </c:pt>
                <c:pt idx="805">
                  <c:v>87.637178051511682</c:v>
                </c:pt>
                <c:pt idx="806">
                  <c:v>84.073908174691965</c:v>
                </c:pt>
                <c:pt idx="807">
                  <c:v>84.073908174691965</c:v>
                </c:pt>
                <c:pt idx="808">
                  <c:v>84.073908174691965</c:v>
                </c:pt>
                <c:pt idx="809">
                  <c:v>78.584546472564298</c:v>
                </c:pt>
                <c:pt idx="810">
                  <c:v>81.666293393057018</c:v>
                </c:pt>
                <c:pt idx="811">
                  <c:v>81.473684210526216</c:v>
                </c:pt>
                <c:pt idx="812">
                  <c:v>79.740201567749068</c:v>
                </c:pt>
                <c:pt idx="813">
                  <c:v>80.414333706606854</c:v>
                </c:pt>
                <c:pt idx="814">
                  <c:v>77.525195968644937</c:v>
                </c:pt>
                <c:pt idx="815">
                  <c:v>78.873460246360509</c:v>
                </c:pt>
                <c:pt idx="816">
                  <c:v>82.436730123180197</c:v>
                </c:pt>
                <c:pt idx="817">
                  <c:v>83.399776035834179</c:v>
                </c:pt>
                <c:pt idx="818">
                  <c:v>86.288913773796111</c:v>
                </c:pt>
                <c:pt idx="819">
                  <c:v>85.036954087345933</c:v>
                </c:pt>
                <c:pt idx="820">
                  <c:v>83.784994400895783</c:v>
                </c:pt>
                <c:pt idx="821">
                  <c:v>85.229563269876749</c:v>
                </c:pt>
                <c:pt idx="822">
                  <c:v>84.266517357222796</c:v>
                </c:pt>
                <c:pt idx="823">
                  <c:v>83.784994400895812</c:v>
                </c:pt>
                <c:pt idx="824">
                  <c:v>83.88129899216122</c:v>
                </c:pt>
                <c:pt idx="825">
                  <c:v>86.577827547592364</c:v>
                </c:pt>
                <c:pt idx="826">
                  <c:v>86.770436730123151</c:v>
                </c:pt>
                <c:pt idx="827">
                  <c:v>88.503919372900313</c:v>
                </c:pt>
                <c:pt idx="828">
                  <c:v>88.022396416573329</c:v>
                </c:pt>
                <c:pt idx="829">
                  <c:v>88.022396416573329</c:v>
                </c:pt>
                <c:pt idx="830">
                  <c:v>88.600223964165721</c:v>
                </c:pt>
                <c:pt idx="831">
                  <c:v>87.155655095184756</c:v>
                </c:pt>
                <c:pt idx="832">
                  <c:v>85.711086226203804</c:v>
                </c:pt>
                <c:pt idx="833">
                  <c:v>86.096304591265394</c:v>
                </c:pt>
                <c:pt idx="834">
                  <c:v>84.651735722284428</c:v>
                </c:pt>
                <c:pt idx="835">
                  <c:v>83.303471444568856</c:v>
                </c:pt>
                <c:pt idx="836">
                  <c:v>82.821948488241873</c:v>
                </c:pt>
                <c:pt idx="837">
                  <c:v>83.303471444568856</c:v>
                </c:pt>
                <c:pt idx="838">
                  <c:v>83.399776035834265</c:v>
                </c:pt>
                <c:pt idx="839">
                  <c:v>82.918253079507267</c:v>
                </c:pt>
                <c:pt idx="840">
                  <c:v>83.784994400895854</c:v>
                </c:pt>
                <c:pt idx="841">
                  <c:v>83.110862262038069</c:v>
                </c:pt>
                <c:pt idx="842">
                  <c:v>83.303471444568871</c:v>
                </c:pt>
                <c:pt idx="843">
                  <c:v>81.377379619260921</c:v>
                </c:pt>
                <c:pt idx="844">
                  <c:v>79.066069428891382</c:v>
                </c:pt>
                <c:pt idx="845">
                  <c:v>78.969764837625988</c:v>
                </c:pt>
                <c:pt idx="846">
                  <c:v>79.451287793952972</c:v>
                </c:pt>
                <c:pt idx="847">
                  <c:v>80.703247480403164</c:v>
                </c:pt>
                <c:pt idx="848">
                  <c:v>78.68085106382982</c:v>
                </c:pt>
                <c:pt idx="849">
                  <c:v>80.799552071668558</c:v>
                </c:pt>
                <c:pt idx="850">
                  <c:v>79.740201567749182</c:v>
                </c:pt>
                <c:pt idx="851">
                  <c:v>79.162374020156804</c:v>
                </c:pt>
                <c:pt idx="852">
                  <c:v>78.969764837625988</c:v>
                </c:pt>
                <c:pt idx="853">
                  <c:v>82.147816349384115</c:v>
                </c:pt>
                <c:pt idx="854">
                  <c:v>84.266517357222853</c:v>
                </c:pt>
                <c:pt idx="855">
                  <c:v>85.61478163493841</c:v>
                </c:pt>
                <c:pt idx="856">
                  <c:v>86.192609182530802</c:v>
                </c:pt>
                <c:pt idx="857">
                  <c:v>82.244120940649509</c:v>
                </c:pt>
                <c:pt idx="858">
                  <c:v>80.992161254199331</c:v>
                </c:pt>
                <c:pt idx="859">
                  <c:v>82.147816349384115</c:v>
                </c:pt>
                <c:pt idx="860">
                  <c:v>83.784994400895854</c:v>
                </c:pt>
                <c:pt idx="861">
                  <c:v>83.977603583426642</c:v>
                </c:pt>
                <c:pt idx="862">
                  <c:v>80.125419932810743</c:v>
                </c:pt>
                <c:pt idx="863">
                  <c:v>80.125419932810743</c:v>
                </c:pt>
                <c:pt idx="864">
                  <c:v>82.533034714445662</c:v>
                </c:pt>
                <c:pt idx="865">
                  <c:v>79.740201567749139</c:v>
                </c:pt>
                <c:pt idx="866">
                  <c:v>82.244120940649495</c:v>
                </c:pt>
                <c:pt idx="867">
                  <c:v>83.688689809630446</c:v>
                </c:pt>
                <c:pt idx="868">
                  <c:v>83.207166853303463</c:v>
                </c:pt>
                <c:pt idx="869">
                  <c:v>84.459126539753612</c:v>
                </c:pt>
                <c:pt idx="870">
                  <c:v>84.073908174692008</c:v>
                </c:pt>
                <c:pt idx="871">
                  <c:v>85.229563269876763</c:v>
                </c:pt>
                <c:pt idx="872">
                  <c:v>85.229563269876763</c:v>
                </c:pt>
                <c:pt idx="873">
                  <c:v>86.674132138857729</c:v>
                </c:pt>
                <c:pt idx="874">
                  <c:v>86.674132138857729</c:v>
                </c:pt>
                <c:pt idx="875">
                  <c:v>86.288913773796153</c:v>
                </c:pt>
                <c:pt idx="876">
                  <c:v>88.985442329227268</c:v>
                </c:pt>
                <c:pt idx="877">
                  <c:v>95.630459126539705</c:v>
                </c:pt>
                <c:pt idx="878">
                  <c:v>100.15677491601339</c:v>
                </c:pt>
                <c:pt idx="879">
                  <c:v>102.08286674132137</c:v>
                </c:pt>
                <c:pt idx="880">
                  <c:v>99.67525195968642</c:v>
                </c:pt>
                <c:pt idx="881">
                  <c:v>96.208286674132111</c:v>
                </c:pt>
                <c:pt idx="882">
                  <c:v>99.193729003359437</c:v>
                </c:pt>
                <c:pt idx="883">
                  <c:v>101.60134378499436</c:v>
                </c:pt>
                <c:pt idx="884">
                  <c:v>104.0089585666293</c:v>
                </c:pt>
                <c:pt idx="885">
                  <c:v>105.93505039193727</c:v>
                </c:pt>
                <c:pt idx="886">
                  <c:v>110.26875699888016</c:v>
                </c:pt>
                <c:pt idx="887">
                  <c:v>110.26875699888016</c:v>
                </c:pt>
                <c:pt idx="888">
                  <c:v>109.78723404255317</c:v>
                </c:pt>
                <c:pt idx="889">
                  <c:v>109.3057110862262</c:v>
                </c:pt>
                <c:pt idx="890">
                  <c:v>105.93505039193727</c:v>
                </c:pt>
                <c:pt idx="891">
                  <c:v>105.4535274356103</c:v>
                </c:pt>
                <c:pt idx="892">
                  <c:v>106.89809630459126</c:v>
                </c:pt>
                <c:pt idx="893">
                  <c:v>106.89809630459126</c:v>
                </c:pt>
                <c:pt idx="894">
                  <c:v>105.93505039193728</c:v>
                </c:pt>
                <c:pt idx="895">
                  <c:v>106.89809630459126</c:v>
                </c:pt>
                <c:pt idx="896">
                  <c:v>110.26875699888018</c:v>
                </c:pt>
                <c:pt idx="897">
                  <c:v>111.71332586786114</c:v>
                </c:pt>
                <c:pt idx="898">
                  <c:v>108.82418812989923</c:v>
                </c:pt>
                <c:pt idx="899">
                  <c:v>104.00895856662933</c:v>
                </c:pt>
                <c:pt idx="900">
                  <c:v>102.0828667413214</c:v>
                </c:pt>
                <c:pt idx="901">
                  <c:v>102.0828667413214</c:v>
                </c:pt>
                <c:pt idx="902">
                  <c:v>101.1198208286674</c:v>
                </c:pt>
                <c:pt idx="903">
                  <c:v>98.712206047032453</c:v>
                </c:pt>
                <c:pt idx="904">
                  <c:v>98.230683090705469</c:v>
                </c:pt>
                <c:pt idx="905">
                  <c:v>100.1567749160134</c:v>
                </c:pt>
                <c:pt idx="906">
                  <c:v>100.6382978723404</c:v>
                </c:pt>
                <c:pt idx="907">
                  <c:v>100.1567749160134</c:v>
                </c:pt>
                <c:pt idx="908">
                  <c:v>99.675251959686435</c:v>
                </c:pt>
                <c:pt idx="909">
                  <c:v>98.712206047032439</c:v>
                </c:pt>
                <c:pt idx="910">
                  <c:v>96.786114221724489</c:v>
                </c:pt>
                <c:pt idx="911">
                  <c:v>97.749160134378471</c:v>
                </c:pt>
                <c:pt idx="912">
                  <c:v>97.267637178051473</c:v>
                </c:pt>
                <c:pt idx="913">
                  <c:v>95.148936170212721</c:v>
                </c:pt>
                <c:pt idx="914">
                  <c:v>96.111982082866689</c:v>
                </c:pt>
                <c:pt idx="915">
                  <c:v>96.786114221724475</c:v>
                </c:pt>
                <c:pt idx="916">
                  <c:v>97.267637178051473</c:v>
                </c:pt>
                <c:pt idx="917">
                  <c:v>98.712206047032424</c:v>
                </c:pt>
                <c:pt idx="918">
                  <c:v>98.712206047032424</c:v>
                </c:pt>
                <c:pt idx="919">
                  <c:v>98.712206047032424</c:v>
                </c:pt>
                <c:pt idx="920">
                  <c:v>95.341545352743509</c:v>
                </c:pt>
                <c:pt idx="921">
                  <c:v>93.511758118700953</c:v>
                </c:pt>
                <c:pt idx="922">
                  <c:v>93.993281075027951</c:v>
                </c:pt>
                <c:pt idx="923">
                  <c:v>93.222844344904772</c:v>
                </c:pt>
                <c:pt idx="924">
                  <c:v>96.015677491601295</c:v>
                </c:pt>
                <c:pt idx="925">
                  <c:v>97.749160134378471</c:v>
                </c:pt>
                <c:pt idx="926">
                  <c:v>98.230683090705469</c:v>
                </c:pt>
                <c:pt idx="927">
                  <c:v>99.675251959686435</c:v>
                </c:pt>
                <c:pt idx="928">
                  <c:v>97.267637178051487</c:v>
                </c:pt>
                <c:pt idx="929">
                  <c:v>98.712206047032439</c:v>
                </c:pt>
                <c:pt idx="930">
                  <c:v>98.230683090705455</c:v>
                </c:pt>
                <c:pt idx="931">
                  <c:v>99.67525195968642</c:v>
                </c:pt>
                <c:pt idx="932">
                  <c:v>97.749160134378471</c:v>
                </c:pt>
                <c:pt idx="933">
                  <c:v>93.70436730123177</c:v>
                </c:pt>
                <c:pt idx="934">
                  <c:v>90.526315789473657</c:v>
                </c:pt>
                <c:pt idx="935">
                  <c:v>91.970884658454622</c:v>
                </c:pt>
                <c:pt idx="936">
                  <c:v>93.993281075027966</c:v>
                </c:pt>
                <c:pt idx="937">
                  <c:v>93.126539753639392</c:v>
                </c:pt>
                <c:pt idx="938">
                  <c:v>91.68197088465844</c:v>
                </c:pt>
                <c:pt idx="939">
                  <c:v>91.77827547592382</c:v>
                </c:pt>
                <c:pt idx="940">
                  <c:v>90.333706606942869</c:v>
                </c:pt>
                <c:pt idx="941">
                  <c:v>84.459126539753626</c:v>
                </c:pt>
                <c:pt idx="942">
                  <c:v>83.78499440089584</c:v>
                </c:pt>
                <c:pt idx="943">
                  <c:v>80.414333706606925</c:v>
                </c:pt>
                <c:pt idx="944">
                  <c:v>82.051511758118693</c:v>
                </c:pt>
                <c:pt idx="945">
                  <c:v>83.399776035834265</c:v>
                </c:pt>
                <c:pt idx="946">
                  <c:v>83.014557670772689</c:v>
                </c:pt>
                <c:pt idx="947">
                  <c:v>83.207166853303477</c:v>
                </c:pt>
                <c:pt idx="948">
                  <c:v>81.184770436730105</c:v>
                </c:pt>
                <c:pt idx="949">
                  <c:v>80.799552071668529</c:v>
                </c:pt>
                <c:pt idx="950">
                  <c:v>80.125419932810743</c:v>
                </c:pt>
                <c:pt idx="951">
                  <c:v>80.125419932810743</c:v>
                </c:pt>
                <c:pt idx="952">
                  <c:v>79.643896976483745</c:v>
                </c:pt>
                <c:pt idx="953">
                  <c:v>78.391937290033567</c:v>
                </c:pt>
                <c:pt idx="954">
                  <c:v>79.836506159014533</c:v>
                </c:pt>
                <c:pt idx="955">
                  <c:v>79.836506159014533</c:v>
                </c:pt>
                <c:pt idx="956">
                  <c:v>79.451287793952929</c:v>
                </c:pt>
                <c:pt idx="957">
                  <c:v>79.162374020156747</c:v>
                </c:pt>
                <c:pt idx="958">
                  <c:v>79.451287793952929</c:v>
                </c:pt>
                <c:pt idx="959">
                  <c:v>79.836506159014533</c:v>
                </c:pt>
                <c:pt idx="960">
                  <c:v>78.969764837625945</c:v>
                </c:pt>
                <c:pt idx="961">
                  <c:v>79.451287793952929</c:v>
                </c:pt>
                <c:pt idx="962">
                  <c:v>75.117581187010046</c:v>
                </c:pt>
                <c:pt idx="963">
                  <c:v>74.924972004479244</c:v>
                </c:pt>
                <c:pt idx="964">
                  <c:v>77.043673012317996</c:v>
                </c:pt>
                <c:pt idx="965">
                  <c:v>75.888017917133212</c:v>
                </c:pt>
                <c:pt idx="966">
                  <c:v>78.873460246360565</c:v>
                </c:pt>
                <c:pt idx="967">
                  <c:v>78.488241881298961</c:v>
                </c:pt>
                <c:pt idx="968">
                  <c:v>78.873460246360565</c:v>
                </c:pt>
                <c:pt idx="969">
                  <c:v>76.754759238521814</c:v>
                </c:pt>
                <c:pt idx="970">
                  <c:v>78.584546472564355</c:v>
                </c:pt>
                <c:pt idx="971">
                  <c:v>78.295632698768173</c:v>
                </c:pt>
                <c:pt idx="972">
                  <c:v>77.04367301231801</c:v>
                </c:pt>
                <c:pt idx="973">
                  <c:v>79.162374020156761</c:v>
                </c:pt>
                <c:pt idx="974">
                  <c:v>78.777155655095157</c:v>
                </c:pt>
                <c:pt idx="975">
                  <c:v>79.740201567749153</c:v>
                </c:pt>
                <c:pt idx="976">
                  <c:v>76.754759238521828</c:v>
                </c:pt>
                <c:pt idx="977">
                  <c:v>76.369540873460238</c:v>
                </c:pt>
                <c:pt idx="978">
                  <c:v>75.021276595744666</c:v>
                </c:pt>
                <c:pt idx="979">
                  <c:v>72.902575587905929</c:v>
                </c:pt>
                <c:pt idx="980">
                  <c:v>73.191489361702111</c:v>
                </c:pt>
                <c:pt idx="981">
                  <c:v>72.421052631578945</c:v>
                </c:pt>
                <c:pt idx="982">
                  <c:v>74.73236282194847</c:v>
                </c:pt>
                <c:pt idx="983">
                  <c:v>75.310190369540848</c:v>
                </c:pt>
                <c:pt idx="984">
                  <c:v>77.139977603583404</c:v>
                </c:pt>
                <c:pt idx="985">
                  <c:v>78.87346024636058</c:v>
                </c:pt>
                <c:pt idx="986">
                  <c:v>78.969764837625959</c:v>
                </c:pt>
                <c:pt idx="987">
                  <c:v>79.451287793952943</c:v>
                </c:pt>
                <c:pt idx="988">
                  <c:v>80.703247480403135</c:v>
                </c:pt>
                <c:pt idx="989">
                  <c:v>79.258678611422184</c:v>
                </c:pt>
                <c:pt idx="990">
                  <c:v>76.176931690929464</c:v>
                </c:pt>
                <c:pt idx="991">
                  <c:v>79.547592385218366</c:v>
                </c:pt>
                <c:pt idx="992">
                  <c:v>81.088465845464725</c:v>
                </c:pt>
                <c:pt idx="993">
                  <c:v>80.992161254199331</c:v>
                </c:pt>
                <c:pt idx="994">
                  <c:v>81.473684210526315</c:v>
                </c:pt>
                <c:pt idx="995">
                  <c:v>80.703247480403149</c:v>
                </c:pt>
                <c:pt idx="996">
                  <c:v>83.688689809630475</c:v>
                </c:pt>
                <c:pt idx="997">
                  <c:v>83.688689809630475</c:v>
                </c:pt>
                <c:pt idx="998">
                  <c:v>80.221724524076151</c:v>
                </c:pt>
                <c:pt idx="999">
                  <c:v>78.680851063829806</c:v>
                </c:pt>
                <c:pt idx="1000">
                  <c:v>77.910414333706612</c:v>
                </c:pt>
                <c:pt idx="1001">
                  <c:v>77.428891377379628</c:v>
                </c:pt>
                <c:pt idx="1002">
                  <c:v>75.888017917133254</c:v>
                </c:pt>
                <c:pt idx="1003">
                  <c:v>73.095184770436745</c:v>
                </c:pt>
                <c:pt idx="1004">
                  <c:v>70.687569988801798</c:v>
                </c:pt>
                <c:pt idx="1005">
                  <c:v>70.013437849944012</c:v>
                </c:pt>
                <c:pt idx="1006">
                  <c:v>71.746920492721159</c:v>
                </c:pt>
                <c:pt idx="1007">
                  <c:v>71.458006718924977</c:v>
                </c:pt>
                <c:pt idx="1008">
                  <c:v>72.228443449048157</c:v>
                </c:pt>
                <c:pt idx="1009">
                  <c:v>69.33930571108624</c:v>
                </c:pt>
                <c:pt idx="1010">
                  <c:v>69.33930571108624</c:v>
                </c:pt>
                <c:pt idx="1011">
                  <c:v>70.206047032474814</c:v>
                </c:pt>
                <c:pt idx="1012">
                  <c:v>70.494960806270996</c:v>
                </c:pt>
                <c:pt idx="1013">
                  <c:v>68.376259798432244</c:v>
                </c:pt>
                <c:pt idx="1014">
                  <c:v>67.413213885778276</c:v>
                </c:pt>
                <c:pt idx="1015">
                  <c:v>65.101903695408737</c:v>
                </c:pt>
                <c:pt idx="1016">
                  <c:v>66.353863381858915</c:v>
                </c:pt>
                <c:pt idx="1017">
                  <c:v>65.294512877939525</c:v>
                </c:pt>
                <c:pt idx="1018">
                  <c:v>66.642777155655097</c:v>
                </c:pt>
                <c:pt idx="1019">
                  <c:v>67.413213885778276</c:v>
                </c:pt>
                <c:pt idx="1020">
                  <c:v>66.450167973124294</c:v>
                </c:pt>
                <c:pt idx="1021">
                  <c:v>65.583426651735721</c:v>
                </c:pt>
                <c:pt idx="1022">
                  <c:v>66.064949608062705</c:v>
                </c:pt>
                <c:pt idx="1023">
                  <c:v>66.450167973124309</c:v>
                </c:pt>
                <c:pt idx="1024">
                  <c:v>68.279955207166878</c:v>
                </c:pt>
                <c:pt idx="1025">
                  <c:v>70.109742441209406</c:v>
                </c:pt>
                <c:pt idx="1026">
                  <c:v>69.820828667413224</c:v>
                </c:pt>
                <c:pt idx="1027">
                  <c:v>68.761478163493862</c:v>
                </c:pt>
                <c:pt idx="1028">
                  <c:v>68.376259798432258</c:v>
                </c:pt>
                <c:pt idx="1029">
                  <c:v>67.316909294512882</c:v>
                </c:pt>
                <c:pt idx="1030">
                  <c:v>64.812989921612541</c:v>
                </c:pt>
                <c:pt idx="1031">
                  <c:v>66.73908174692049</c:v>
                </c:pt>
                <c:pt idx="1032">
                  <c:v>70.013437849944012</c:v>
                </c:pt>
                <c:pt idx="1033">
                  <c:v>68.472564389697652</c:v>
                </c:pt>
                <c:pt idx="1034">
                  <c:v>70.398656215005602</c:v>
                </c:pt>
                <c:pt idx="1035">
                  <c:v>69.43561030235162</c:v>
                </c:pt>
                <c:pt idx="1036">
                  <c:v>70.302351623740208</c:v>
                </c:pt>
                <c:pt idx="1037">
                  <c:v>73.191489361702139</c:v>
                </c:pt>
                <c:pt idx="1038">
                  <c:v>71.361702127659584</c:v>
                </c:pt>
                <c:pt idx="1039">
                  <c:v>70.591265397536418</c:v>
                </c:pt>
                <c:pt idx="1040">
                  <c:v>66.064949608062719</c:v>
                </c:pt>
                <c:pt idx="1041">
                  <c:v>61.827547592385237</c:v>
                </c:pt>
                <c:pt idx="1042">
                  <c:v>61.827547592385237</c:v>
                </c:pt>
                <c:pt idx="1043">
                  <c:v>59.51623740201569</c:v>
                </c:pt>
                <c:pt idx="1044">
                  <c:v>62.405375139977608</c:v>
                </c:pt>
                <c:pt idx="1045">
                  <c:v>63.561030235162399</c:v>
                </c:pt>
                <c:pt idx="1046">
                  <c:v>64.524076147816373</c:v>
                </c:pt>
                <c:pt idx="1047">
                  <c:v>65.487122060470341</c:v>
                </c:pt>
                <c:pt idx="1048">
                  <c:v>69.146696528555466</c:v>
                </c:pt>
                <c:pt idx="1049">
                  <c:v>71.361702127659598</c:v>
                </c:pt>
                <c:pt idx="1050">
                  <c:v>71.458006718925006</c:v>
                </c:pt>
                <c:pt idx="1051">
                  <c:v>71.93952967525199</c:v>
                </c:pt>
                <c:pt idx="1052">
                  <c:v>70.206047032474842</c:v>
                </c:pt>
                <c:pt idx="1053">
                  <c:v>70.976483762598022</c:v>
                </c:pt>
                <c:pt idx="1054">
                  <c:v>70.976483762598022</c:v>
                </c:pt>
                <c:pt idx="1055">
                  <c:v>68.376259798432272</c:v>
                </c:pt>
                <c:pt idx="1056">
                  <c:v>68.568868980963074</c:v>
                </c:pt>
                <c:pt idx="1057">
                  <c:v>70.39865621500563</c:v>
                </c:pt>
                <c:pt idx="1058">
                  <c:v>75.599104143337101</c:v>
                </c:pt>
                <c:pt idx="1059">
                  <c:v>77.621500559910459</c:v>
                </c:pt>
                <c:pt idx="1060">
                  <c:v>80.125419932810814</c:v>
                </c:pt>
                <c:pt idx="1061">
                  <c:v>81.858902575587962</c:v>
                </c:pt>
                <c:pt idx="1062">
                  <c:v>79.258678611422241</c:v>
                </c:pt>
                <c:pt idx="1063">
                  <c:v>78.181818181818244</c:v>
                </c:pt>
                <c:pt idx="1064">
                  <c:v>79.653679653679731</c:v>
                </c:pt>
                <c:pt idx="1065">
                  <c:v>79.826839826839915</c:v>
                </c:pt>
                <c:pt idx="1066">
                  <c:v>79.307359307359391</c:v>
                </c:pt>
                <c:pt idx="1067">
                  <c:v>79.480519480519561</c:v>
                </c:pt>
                <c:pt idx="1068">
                  <c:v>79.913419913419986</c:v>
                </c:pt>
                <c:pt idx="1069">
                  <c:v>80.692640692640751</c:v>
                </c:pt>
                <c:pt idx="1070">
                  <c:v>77.142857142857196</c:v>
                </c:pt>
                <c:pt idx="1071">
                  <c:v>76.623376623376686</c:v>
                </c:pt>
                <c:pt idx="1072">
                  <c:v>79.826839826839901</c:v>
                </c:pt>
                <c:pt idx="1073">
                  <c:v>78.181818181818244</c:v>
                </c:pt>
                <c:pt idx="1074">
                  <c:v>79.393939393939448</c:v>
                </c:pt>
                <c:pt idx="1075">
                  <c:v>82.424242424242493</c:v>
                </c:pt>
                <c:pt idx="1076">
                  <c:v>83.376623376623442</c:v>
                </c:pt>
                <c:pt idx="1077">
                  <c:v>84.58874458874466</c:v>
                </c:pt>
                <c:pt idx="1078">
                  <c:v>84.58874458874466</c:v>
                </c:pt>
                <c:pt idx="1079">
                  <c:v>85.281385281385354</c:v>
                </c:pt>
                <c:pt idx="1080">
                  <c:v>83.203463203463272</c:v>
                </c:pt>
                <c:pt idx="1081">
                  <c:v>83.549783549783626</c:v>
                </c:pt>
                <c:pt idx="1082">
                  <c:v>84.502164502164575</c:v>
                </c:pt>
                <c:pt idx="1083">
                  <c:v>85.281385281385354</c:v>
                </c:pt>
                <c:pt idx="1084">
                  <c:v>84.502164502164561</c:v>
                </c:pt>
                <c:pt idx="1085">
                  <c:v>82.251082251082309</c:v>
                </c:pt>
                <c:pt idx="1086">
                  <c:v>83.116883116883159</c:v>
                </c:pt>
                <c:pt idx="1087">
                  <c:v>84.502164502164547</c:v>
                </c:pt>
                <c:pt idx="1088">
                  <c:v>84.935064935064986</c:v>
                </c:pt>
                <c:pt idx="1089">
                  <c:v>85.714285714285779</c:v>
                </c:pt>
                <c:pt idx="1090">
                  <c:v>87.012987012987068</c:v>
                </c:pt>
                <c:pt idx="1091">
                  <c:v>85.194805194805255</c:v>
                </c:pt>
                <c:pt idx="1092">
                  <c:v>85.45454545454551</c:v>
                </c:pt>
                <c:pt idx="1093">
                  <c:v>85.194805194805255</c:v>
                </c:pt>
                <c:pt idx="1094">
                  <c:v>86.147186147186204</c:v>
                </c:pt>
                <c:pt idx="1095">
                  <c:v>87.012987012987054</c:v>
                </c:pt>
                <c:pt idx="1096">
                  <c:v>86.580086580086615</c:v>
                </c:pt>
                <c:pt idx="1097">
                  <c:v>86.580086580086615</c:v>
                </c:pt>
                <c:pt idx="1098">
                  <c:v>88.311688311688329</c:v>
                </c:pt>
                <c:pt idx="1099">
                  <c:v>87.012987012987026</c:v>
                </c:pt>
                <c:pt idx="1100">
                  <c:v>86.580086580086601</c:v>
                </c:pt>
                <c:pt idx="1101">
                  <c:v>87.012987012987026</c:v>
                </c:pt>
                <c:pt idx="1102">
                  <c:v>86.580086580086601</c:v>
                </c:pt>
                <c:pt idx="1103">
                  <c:v>88.311688311688314</c:v>
                </c:pt>
                <c:pt idx="1104">
                  <c:v>87.012987012987011</c:v>
                </c:pt>
                <c:pt idx="1105">
                  <c:v>86.580086580086586</c:v>
                </c:pt>
                <c:pt idx="1106">
                  <c:v>87.44588744588745</c:v>
                </c:pt>
                <c:pt idx="1107">
                  <c:v>87.87878787878789</c:v>
                </c:pt>
                <c:pt idx="1108">
                  <c:v>87.44588744588745</c:v>
                </c:pt>
                <c:pt idx="1109">
                  <c:v>89.177489177489193</c:v>
                </c:pt>
                <c:pt idx="1110">
                  <c:v>86.580086580086586</c:v>
                </c:pt>
                <c:pt idx="1111">
                  <c:v>89.177489177489193</c:v>
                </c:pt>
                <c:pt idx="1112">
                  <c:v>90.043290043290057</c:v>
                </c:pt>
                <c:pt idx="1113">
                  <c:v>91.774891774891799</c:v>
                </c:pt>
                <c:pt idx="1114">
                  <c:v>90.043290043290057</c:v>
                </c:pt>
                <c:pt idx="1115">
                  <c:v>91.774891774891799</c:v>
                </c:pt>
                <c:pt idx="1116">
                  <c:v>93.939393939393966</c:v>
                </c:pt>
                <c:pt idx="1117">
                  <c:v>94.372294372294405</c:v>
                </c:pt>
                <c:pt idx="1118">
                  <c:v>95.670995670995708</c:v>
                </c:pt>
                <c:pt idx="1119">
                  <c:v>94.372294372294405</c:v>
                </c:pt>
                <c:pt idx="1120">
                  <c:v>94.372294372294405</c:v>
                </c:pt>
                <c:pt idx="1121">
                  <c:v>93.073593073593102</c:v>
                </c:pt>
                <c:pt idx="1122">
                  <c:v>93.506493506493527</c:v>
                </c:pt>
                <c:pt idx="1123">
                  <c:v>91.774891774891799</c:v>
                </c:pt>
                <c:pt idx="1124">
                  <c:v>91.774891774891799</c:v>
                </c:pt>
                <c:pt idx="1125">
                  <c:v>93.939393939393966</c:v>
                </c:pt>
                <c:pt idx="1126">
                  <c:v>94.372294372294405</c:v>
                </c:pt>
                <c:pt idx="1127">
                  <c:v>94.372294372294405</c:v>
                </c:pt>
                <c:pt idx="1128">
                  <c:v>93.939393939393966</c:v>
                </c:pt>
                <c:pt idx="1129">
                  <c:v>93.073593073593102</c:v>
                </c:pt>
                <c:pt idx="1130">
                  <c:v>94.80519480519483</c:v>
                </c:pt>
                <c:pt idx="1131">
                  <c:v>94.80519480519483</c:v>
                </c:pt>
                <c:pt idx="1132">
                  <c:v>93.506493506493527</c:v>
                </c:pt>
                <c:pt idx="1133">
                  <c:v>89.610389610389632</c:v>
                </c:pt>
                <c:pt idx="1134">
                  <c:v>90.909090909090935</c:v>
                </c:pt>
                <c:pt idx="1135">
                  <c:v>90.909090909090935</c:v>
                </c:pt>
                <c:pt idx="1136">
                  <c:v>93.939393939393966</c:v>
                </c:pt>
                <c:pt idx="1137">
                  <c:v>92.207792207792238</c:v>
                </c:pt>
                <c:pt idx="1138">
                  <c:v>91.341991341991388</c:v>
                </c:pt>
                <c:pt idx="1139">
                  <c:v>94.372294372294434</c:v>
                </c:pt>
                <c:pt idx="1140">
                  <c:v>93.07359307359313</c:v>
                </c:pt>
                <c:pt idx="1141">
                  <c:v>94.805194805194859</c:v>
                </c:pt>
                <c:pt idx="1142">
                  <c:v>94.805194805194859</c:v>
                </c:pt>
                <c:pt idx="1143">
                  <c:v>91.774891774891827</c:v>
                </c:pt>
                <c:pt idx="1144">
                  <c:v>89.177489177489221</c:v>
                </c:pt>
                <c:pt idx="1145">
                  <c:v>90.476190476190524</c:v>
                </c:pt>
                <c:pt idx="1146">
                  <c:v>91.774891774891827</c:v>
                </c:pt>
                <c:pt idx="1147">
                  <c:v>90.909090909090963</c:v>
                </c:pt>
                <c:pt idx="1148">
                  <c:v>91.774891774891827</c:v>
                </c:pt>
                <c:pt idx="1149">
                  <c:v>90.476190476190538</c:v>
                </c:pt>
                <c:pt idx="1150">
                  <c:v>89.17748917748925</c:v>
                </c:pt>
                <c:pt idx="1151">
                  <c:v>90.476190476190538</c:v>
                </c:pt>
                <c:pt idx="1152">
                  <c:v>90.043290043290099</c:v>
                </c:pt>
                <c:pt idx="1153">
                  <c:v>87.012987012987068</c:v>
                </c:pt>
                <c:pt idx="1154">
                  <c:v>87.445887445887493</c:v>
                </c:pt>
                <c:pt idx="1155">
                  <c:v>91.341991341991388</c:v>
                </c:pt>
                <c:pt idx="1156">
                  <c:v>94.372294372294434</c:v>
                </c:pt>
                <c:pt idx="1157">
                  <c:v>97.402597402597451</c:v>
                </c:pt>
                <c:pt idx="1158">
                  <c:v>97.835497835497904</c:v>
                </c:pt>
                <c:pt idx="1159">
                  <c:v>98.268398268398329</c:v>
                </c:pt>
                <c:pt idx="1160">
                  <c:v>100.86580086580092</c:v>
                </c:pt>
                <c:pt idx="1161">
                  <c:v>100.4329004329005</c:v>
                </c:pt>
                <c:pt idx="1162">
                  <c:v>101.29870129870135</c:v>
                </c:pt>
                <c:pt idx="1163">
                  <c:v>101.7316017316018</c:v>
                </c:pt>
                <c:pt idx="1164">
                  <c:v>98.268398268398329</c:v>
                </c:pt>
                <c:pt idx="1165">
                  <c:v>96.96969696969704</c:v>
                </c:pt>
                <c:pt idx="1166">
                  <c:v>98.701298701298768</c:v>
                </c:pt>
                <c:pt idx="1167">
                  <c:v>94.372294372294448</c:v>
                </c:pt>
                <c:pt idx="1168">
                  <c:v>94.372294372294448</c:v>
                </c:pt>
                <c:pt idx="1169">
                  <c:v>95.238095238095312</c:v>
                </c:pt>
                <c:pt idx="1170">
                  <c:v>96.536796536796615</c:v>
                </c:pt>
                <c:pt idx="1171">
                  <c:v>98.701298701298768</c:v>
                </c:pt>
                <c:pt idx="1172">
                  <c:v>100.86580086580095</c:v>
                </c:pt>
                <c:pt idx="1173">
                  <c:v>99.567099567099646</c:v>
                </c:pt>
                <c:pt idx="1174">
                  <c:v>99.567099567099646</c:v>
                </c:pt>
                <c:pt idx="1175">
                  <c:v>99.567099567099646</c:v>
                </c:pt>
                <c:pt idx="1176">
                  <c:v>101.29870129870137</c:v>
                </c:pt>
                <c:pt idx="1177">
                  <c:v>100.43290043290052</c:v>
                </c:pt>
                <c:pt idx="1178">
                  <c:v>103.0303030303031</c:v>
                </c:pt>
                <c:pt idx="1179">
                  <c:v>103.89610389610398</c:v>
                </c:pt>
                <c:pt idx="1180">
                  <c:v>107.79220779220788</c:v>
                </c:pt>
                <c:pt idx="1181">
                  <c:v>108.2251082251083</c:v>
                </c:pt>
                <c:pt idx="1182">
                  <c:v>107.35930735930745</c:v>
                </c:pt>
                <c:pt idx="1183">
                  <c:v>104.32900432900439</c:v>
                </c:pt>
                <c:pt idx="1184">
                  <c:v>100.86580086580095</c:v>
                </c:pt>
                <c:pt idx="1185">
                  <c:v>100.43290043290052</c:v>
                </c:pt>
                <c:pt idx="1186">
                  <c:v>100.00000000000007</c:v>
                </c:pt>
                <c:pt idx="1187">
                  <c:v>101.73160173160183</c:v>
                </c:pt>
                <c:pt idx="1188">
                  <c:v>101.29870129870137</c:v>
                </c:pt>
                <c:pt idx="1189">
                  <c:v>99.567099567099646</c:v>
                </c:pt>
                <c:pt idx="1190">
                  <c:v>99.567099567099646</c:v>
                </c:pt>
                <c:pt idx="1191">
                  <c:v>101.29870129870137</c:v>
                </c:pt>
                <c:pt idx="1192">
                  <c:v>101.29870129870137</c:v>
                </c:pt>
                <c:pt idx="1193">
                  <c:v>100.43290043290052</c:v>
                </c:pt>
                <c:pt idx="1194">
                  <c:v>100.43290043290052</c:v>
                </c:pt>
                <c:pt idx="1195">
                  <c:v>98.268398268398343</c:v>
                </c:pt>
                <c:pt idx="1196">
                  <c:v>98.701298701298768</c:v>
                </c:pt>
                <c:pt idx="1197">
                  <c:v>99.134199134199207</c:v>
                </c:pt>
                <c:pt idx="1198">
                  <c:v>99.134199134199207</c:v>
                </c:pt>
                <c:pt idx="1199">
                  <c:v>101.7316017316018</c:v>
                </c:pt>
                <c:pt idx="1200">
                  <c:v>101.7316017316018</c:v>
                </c:pt>
                <c:pt idx="1201">
                  <c:v>101.7316017316018</c:v>
                </c:pt>
                <c:pt idx="1202">
                  <c:v>101.29870129870135</c:v>
                </c:pt>
                <c:pt idx="1203">
                  <c:v>100.00000000000004</c:v>
                </c:pt>
                <c:pt idx="1204">
                  <c:v>101.29870129870135</c:v>
                </c:pt>
                <c:pt idx="1205">
                  <c:v>101.29870129870135</c:v>
                </c:pt>
                <c:pt idx="1206">
                  <c:v>101.29870129870135</c:v>
                </c:pt>
                <c:pt idx="1207">
                  <c:v>102.16450216450221</c:v>
                </c:pt>
                <c:pt idx="1208">
                  <c:v>100.43290043290048</c:v>
                </c:pt>
                <c:pt idx="1209">
                  <c:v>100.00000000000003</c:v>
                </c:pt>
                <c:pt idx="1210">
                  <c:v>99.134199134199179</c:v>
                </c:pt>
                <c:pt idx="1211">
                  <c:v>99.567099567099604</c:v>
                </c:pt>
                <c:pt idx="1212">
                  <c:v>100.43290043290048</c:v>
                </c:pt>
                <c:pt idx="1213">
                  <c:v>99.567099567099604</c:v>
                </c:pt>
                <c:pt idx="1214">
                  <c:v>99.567099567099604</c:v>
                </c:pt>
                <c:pt idx="1215">
                  <c:v>97.402597402597422</c:v>
                </c:pt>
                <c:pt idx="1216">
                  <c:v>98.2683982683983</c:v>
                </c:pt>
                <c:pt idx="1217">
                  <c:v>98.2683982683983</c:v>
                </c:pt>
                <c:pt idx="1218">
                  <c:v>97.835497835497875</c:v>
                </c:pt>
                <c:pt idx="1219">
                  <c:v>98.2683982683983</c:v>
                </c:pt>
                <c:pt idx="1220">
                  <c:v>97.835497835497875</c:v>
                </c:pt>
                <c:pt idx="1221">
                  <c:v>97.402597402597422</c:v>
                </c:pt>
                <c:pt idx="1222">
                  <c:v>94.372294372294405</c:v>
                </c:pt>
                <c:pt idx="1223">
                  <c:v>95.670995670995708</c:v>
                </c:pt>
                <c:pt idx="1224">
                  <c:v>93.939393939393966</c:v>
                </c:pt>
                <c:pt idx="1225">
                  <c:v>95.238095238095269</c:v>
                </c:pt>
                <c:pt idx="1226">
                  <c:v>96.103896103896119</c:v>
                </c:pt>
                <c:pt idx="1227">
                  <c:v>96.969696969696997</c:v>
                </c:pt>
                <c:pt idx="1228">
                  <c:v>96.969696969696997</c:v>
                </c:pt>
                <c:pt idx="1229">
                  <c:v>97.835497835497875</c:v>
                </c:pt>
                <c:pt idx="1230">
                  <c:v>99.567099567099589</c:v>
                </c:pt>
                <c:pt idx="1231">
                  <c:v>98.701298701298711</c:v>
                </c:pt>
                <c:pt idx="1232">
                  <c:v>98.268398268398286</c:v>
                </c:pt>
                <c:pt idx="1233">
                  <c:v>97.402597402597408</c:v>
                </c:pt>
                <c:pt idx="1234">
                  <c:v>97.835497835497861</c:v>
                </c:pt>
                <c:pt idx="1235">
                  <c:v>96.969696969696983</c:v>
                </c:pt>
                <c:pt idx="1236">
                  <c:v>98.268398268398272</c:v>
                </c:pt>
                <c:pt idx="1237">
                  <c:v>99.999999999999986</c:v>
                </c:pt>
                <c:pt idx="1238">
                  <c:v>100.86580086580086</c:v>
                </c:pt>
                <c:pt idx="1239">
                  <c:v>99.567099567099575</c:v>
                </c:pt>
                <c:pt idx="1240">
                  <c:v>100.43290043290045</c:v>
                </c:pt>
                <c:pt idx="1241">
                  <c:v>101.2987012987013</c:v>
                </c:pt>
                <c:pt idx="1242">
                  <c:v>101.2987012987013</c:v>
                </c:pt>
                <c:pt idx="1243">
                  <c:v>99.567099567099575</c:v>
                </c:pt>
                <c:pt idx="1244">
                  <c:v>100.86580086580086</c:v>
                </c:pt>
                <c:pt idx="1245">
                  <c:v>101.29870129870129</c:v>
                </c:pt>
                <c:pt idx="1246">
                  <c:v>100.43290043290044</c:v>
                </c:pt>
                <c:pt idx="1247">
                  <c:v>100.86580086580086</c:v>
                </c:pt>
                <c:pt idx="1248">
                  <c:v>100.43290043290044</c:v>
                </c:pt>
                <c:pt idx="1249">
                  <c:v>102.16450216450217</c:v>
                </c:pt>
                <c:pt idx="1250">
                  <c:v>102.59740259740259</c:v>
                </c:pt>
                <c:pt idx="1251">
                  <c:v>98.701298701298697</c:v>
                </c:pt>
                <c:pt idx="1252">
                  <c:v>97.835497835497847</c:v>
                </c:pt>
                <c:pt idx="1253">
                  <c:v>98.701298701298697</c:v>
                </c:pt>
                <c:pt idx="1254">
                  <c:v>96.969696969696969</c:v>
                </c:pt>
                <c:pt idx="1255">
                  <c:v>97.835497835497847</c:v>
                </c:pt>
                <c:pt idx="1256">
                  <c:v>100.43290043290045</c:v>
                </c:pt>
                <c:pt idx="1257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'實作練習-鴻海 (215頁)'!$F$1</c:f>
              <c:strCache>
                <c:ptCount val="1"/>
                <c:pt idx="0">
                  <c:v>收盤指數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'實作練習-鴻海 (215頁)'!$A$2:$A$1259</c:f>
              <c:numCache>
                <c:formatCode>m/d/yyyy</c:formatCode>
                <c:ptCount val="1258"/>
                <c:pt idx="0">
                  <c:v>42321</c:v>
                </c:pt>
                <c:pt idx="1">
                  <c:v>42320</c:v>
                </c:pt>
                <c:pt idx="2">
                  <c:v>42319</c:v>
                </c:pt>
                <c:pt idx="3">
                  <c:v>42318</c:v>
                </c:pt>
                <c:pt idx="4">
                  <c:v>42317</c:v>
                </c:pt>
                <c:pt idx="5">
                  <c:v>42314</c:v>
                </c:pt>
                <c:pt idx="6">
                  <c:v>42313</c:v>
                </c:pt>
                <c:pt idx="7">
                  <c:v>42312</c:v>
                </c:pt>
                <c:pt idx="8">
                  <c:v>42311</c:v>
                </c:pt>
                <c:pt idx="9">
                  <c:v>42310</c:v>
                </c:pt>
                <c:pt idx="10">
                  <c:v>42307</c:v>
                </c:pt>
                <c:pt idx="11">
                  <c:v>42306</c:v>
                </c:pt>
                <c:pt idx="12">
                  <c:v>42305</c:v>
                </c:pt>
                <c:pt idx="13">
                  <c:v>42304</c:v>
                </c:pt>
                <c:pt idx="14">
                  <c:v>42303</c:v>
                </c:pt>
                <c:pt idx="15">
                  <c:v>42300</c:v>
                </c:pt>
                <c:pt idx="16">
                  <c:v>42299</c:v>
                </c:pt>
                <c:pt idx="17">
                  <c:v>42298</c:v>
                </c:pt>
                <c:pt idx="18">
                  <c:v>42297</c:v>
                </c:pt>
                <c:pt idx="19">
                  <c:v>42296</c:v>
                </c:pt>
                <c:pt idx="20">
                  <c:v>42293</c:v>
                </c:pt>
                <c:pt idx="21">
                  <c:v>42292</c:v>
                </c:pt>
                <c:pt idx="22">
                  <c:v>42291</c:v>
                </c:pt>
                <c:pt idx="23">
                  <c:v>42290</c:v>
                </c:pt>
                <c:pt idx="24">
                  <c:v>42289</c:v>
                </c:pt>
                <c:pt idx="25">
                  <c:v>42285</c:v>
                </c:pt>
                <c:pt idx="26">
                  <c:v>42284</c:v>
                </c:pt>
                <c:pt idx="27">
                  <c:v>42283</c:v>
                </c:pt>
                <c:pt idx="28">
                  <c:v>42282</c:v>
                </c:pt>
                <c:pt idx="29">
                  <c:v>42279</c:v>
                </c:pt>
                <c:pt idx="30">
                  <c:v>42278</c:v>
                </c:pt>
                <c:pt idx="31">
                  <c:v>42277</c:v>
                </c:pt>
                <c:pt idx="32">
                  <c:v>42272</c:v>
                </c:pt>
                <c:pt idx="33">
                  <c:v>42271</c:v>
                </c:pt>
                <c:pt idx="34">
                  <c:v>42270</c:v>
                </c:pt>
                <c:pt idx="35">
                  <c:v>42269</c:v>
                </c:pt>
                <c:pt idx="36">
                  <c:v>42268</c:v>
                </c:pt>
                <c:pt idx="37">
                  <c:v>42265</c:v>
                </c:pt>
                <c:pt idx="38">
                  <c:v>42264</c:v>
                </c:pt>
                <c:pt idx="39">
                  <c:v>42263</c:v>
                </c:pt>
                <c:pt idx="40">
                  <c:v>42262</c:v>
                </c:pt>
                <c:pt idx="41">
                  <c:v>42261</c:v>
                </c:pt>
                <c:pt idx="42">
                  <c:v>42258</c:v>
                </c:pt>
                <c:pt idx="43">
                  <c:v>42257</c:v>
                </c:pt>
                <c:pt idx="44">
                  <c:v>42256</c:v>
                </c:pt>
                <c:pt idx="45">
                  <c:v>42255</c:v>
                </c:pt>
                <c:pt idx="46">
                  <c:v>42254</c:v>
                </c:pt>
                <c:pt idx="47">
                  <c:v>42251</c:v>
                </c:pt>
                <c:pt idx="48">
                  <c:v>42250</c:v>
                </c:pt>
                <c:pt idx="49">
                  <c:v>42249</c:v>
                </c:pt>
                <c:pt idx="50">
                  <c:v>42248</c:v>
                </c:pt>
                <c:pt idx="51">
                  <c:v>42247</c:v>
                </c:pt>
                <c:pt idx="52">
                  <c:v>42244</c:v>
                </c:pt>
                <c:pt idx="53">
                  <c:v>42243</c:v>
                </c:pt>
                <c:pt idx="54">
                  <c:v>42242</c:v>
                </c:pt>
                <c:pt idx="55">
                  <c:v>42241</c:v>
                </c:pt>
                <c:pt idx="56">
                  <c:v>42240</c:v>
                </c:pt>
                <c:pt idx="57">
                  <c:v>42237</c:v>
                </c:pt>
                <c:pt idx="58">
                  <c:v>42236</c:v>
                </c:pt>
                <c:pt idx="59">
                  <c:v>42235</c:v>
                </c:pt>
                <c:pt idx="60">
                  <c:v>42234</c:v>
                </c:pt>
                <c:pt idx="61">
                  <c:v>42233</c:v>
                </c:pt>
                <c:pt idx="62">
                  <c:v>42230</c:v>
                </c:pt>
                <c:pt idx="63">
                  <c:v>42229</c:v>
                </c:pt>
                <c:pt idx="64">
                  <c:v>42228</c:v>
                </c:pt>
                <c:pt idx="65">
                  <c:v>42227</c:v>
                </c:pt>
                <c:pt idx="66">
                  <c:v>42226</c:v>
                </c:pt>
                <c:pt idx="67">
                  <c:v>42223</c:v>
                </c:pt>
                <c:pt idx="68">
                  <c:v>42222</c:v>
                </c:pt>
                <c:pt idx="69">
                  <c:v>42221</c:v>
                </c:pt>
                <c:pt idx="70">
                  <c:v>42220</c:v>
                </c:pt>
                <c:pt idx="71">
                  <c:v>42219</c:v>
                </c:pt>
                <c:pt idx="72">
                  <c:v>42216</c:v>
                </c:pt>
                <c:pt idx="73">
                  <c:v>42215</c:v>
                </c:pt>
                <c:pt idx="74">
                  <c:v>42214</c:v>
                </c:pt>
                <c:pt idx="75">
                  <c:v>42213</c:v>
                </c:pt>
                <c:pt idx="76">
                  <c:v>42212</c:v>
                </c:pt>
                <c:pt idx="77">
                  <c:v>42209</c:v>
                </c:pt>
                <c:pt idx="78">
                  <c:v>42208</c:v>
                </c:pt>
                <c:pt idx="79">
                  <c:v>42207</c:v>
                </c:pt>
                <c:pt idx="80">
                  <c:v>42206</c:v>
                </c:pt>
                <c:pt idx="81">
                  <c:v>42205</c:v>
                </c:pt>
                <c:pt idx="82">
                  <c:v>42202</c:v>
                </c:pt>
                <c:pt idx="83">
                  <c:v>42201</c:v>
                </c:pt>
                <c:pt idx="84">
                  <c:v>42200</c:v>
                </c:pt>
                <c:pt idx="85">
                  <c:v>42199</c:v>
                </c:pt>
                <c:pt idx="86">
                  <c:v>42198</c:v>
                </c:pt>
                <c:pt idx="87">
                  <c:v>42194</c:v>
                </c:pt>
                <c:pt idx="88">
                  <c:v>42193</c:v>
                </c:pt>
                <c:pt idx="89">
                  <c:v>42192</c:v>
                </c:pt>
                <c:pt idx="90">
                  <c:v>42191</c:v>
                </c:pt>
                <c:pt idx="91">
                  <c:v>42188</c:v>
                </c:pt>
                <c:pt idx="92">
                  <c:v>42187</c:v>
                </c:pt>
                <c:pt idx="93">
                  <c:v>42186</c:v>
                </c:pt>
                <c:pt idx="94">
                  <c:v>42185</c:v>
                </c:pt>
                <c:pt idx="95">
                  <c:v>42184</c:v>
                </c:pt>
                <c:pt idx="96">
                  <c:v>42181</c:v>
                </c:pt>
                <c:pt idx="97">
                  <c:v>42180</c:v>
                </c:pt>
                <c:pt idx="98">
                  <c:v>42179</c:v>
                </c:pt>
                <c:pt idx="99">
                  <c:v>42178</c:v>
                </c:pt>
                <c:pt idx="100">
                  <c:v>42177</c:v>
                </c:pt>
                <c:pt idx="101">
                  <c:v>42173</c:v>
                </c:pt>
                <c:pt idx="102">
                  <c:v>42172</c:v>
                </c:pt>
                <c:pt idx="103">
                  <c:v>42171</c:v>
                </c:pt>
                <c:pt idx="104">
                  <c:v>42170</c:v>
                </c:pt>
                <c:pt idx="105">
                  <c:v>42167</c:v>
                </c:pt>
                <c:pt idx="106">
                  <c:v>42166</c:v>
                </c:pt>
                <c:pt idx="107">
                  <c:v>42165</c:v>
                </c:pt>
                <c:pt idx="108">
                  <c:v>42164</c:v>
                </c:pt>
                <c:pt idx="109">
                  <c:v>42163</c:v>
                </c:pt>
                <c:pt idx="110">
                  <c:v>42160</c:v>
                </c:pt>
                <c:pt idx="111">
                  <c:v>42159</c:v>
                </c:pt>
                <c:pt idx="112">
                  <c:v>42158</c:v>
                </c:pt>
                <c:pt idx="113">
                  <c:v>42157</c:v>
                </c:pt>
                <c:pt idx="114">
                  <c:v>42156</c:v>
                </c:pt>
                <c:pt idx="115">
                  <c:v>42153</c:v>
                </c:pt>
                <c:pt idx="116">
                  <c:v>42152</c:v>
                </c:pt>
                <c:pt idx="117">
                  <c:v>42151</c:v>
                </c:pt>
                <c:pt idx="118">
                  <c:v>42150</c:v>
                </c:pt>
                <c:pt idx="119">
                  <c:v>42149</c:v>
                </c:pt>
                <c:pt idx="120">
                  <c:v>42146</c:v>
                </c:pt>
                <c:pt idx="121">
                  <c:v>42145</c:v>
                </c:pt>
                <c:pt idx="122">
                  <c:v>42144</c:v>
                </c:pt>
                <c:pt idx="123">
                  <c:v>42143</c:v>
                </c:pt>
                <c:pt idx="124">
                  <c:v>42142</c:v>
                </c:pt>
                <c:pt idx="125">
                  <c:v>42139</c:v>
                </c:pt>
                <c:pt idx="126">
                  <c:v>42138</c:v>
                </c:pt>
                <c:pt idx="127">
                  <c:v>42137</c:v>
                </c:pt>
                <c:pt idx="128">
                  <c:v>42136</c:v>
                </c:pt>
                <c:pt idx="129">
                  <c:v>42135</c:v>
                </c:pt>
                <c:pt idx="130">
                  <c:v>42132</c:v>
                </c:pt>
                <c:pt idx="131">
                  <c:v>42131</c:v>
                </c:pt>
                <c:pt idx="132">
                  <c:v>42130</c:v>
                </c:pt>
                <c:pt idx="133">
                  <c:v>42129</c:v>
                </c:pt>
                <c:pt idx="134">
                  <c:v>42128</c:v>
                </c:pt>
                <c:pt idx="135">
                  <c:v>42124</c:v>
                </c:pt>
                <c:pt idx="136">
                  <c:v>42123</c:v>
                </c:pt>
                <c:pt idx="137">
                  <c:v>42122</c:v>
                </c:pt>
                <c:pt idx="138">
                  <c:v>42121</c:v>
                </c:pt>
                <c:pt idx="139">
                  <c:v>42118</c:v>
                </c:pt>
                <c:pt idx="140">
                  <c:v>42117</c:v>
                </c:pt>
                <c:pt idx="141">
                  <c:v>42116</c:v>
                </c:pt>
                <c:pt idx="142">
                  <c:v>42115</c:v>
                </c:pt>
                <c:pt idx="143">
                  <c:v>42114</c:v>
                </c:pt>
                <c:pt idx="144">
                  <c:v>42111</c:v>
                </c:pt>
                <c:pt idx="145">
                  <c:v>42110</c:v>
                </c:pt>
                <c:pt idx="146">
                  <c:v>42109</c:v>
                </c:pt>
                <c:pt idx="147">
                  <c:v>42108</c:v>
                </c:pt>
                <c:pt idx="148">
                  <c:v>42107</c:v>
                </c:pt>
                <c:pt idx="149">
                  <c:v>42104</c:v>
                </c:pt>
                <c:pt idx="150">
                  <c:v>42103</c:v>
                </c:pt>
                <c:pt idx="151">
                  <c:v>42102</c:v>
                </c:pt>
                <c:pt idx="152">
                  <c:v>42101</c:v>
                </c:pt>
                <c:pt idx="153">
                  <c:v>42096</c:v>
                </c:pt>
                <c:pt idx="154">
                  <c:v>42095</c:v>
                </c:pt>
                <c:pt idx="155">
                  <c:v>42094</c:v>
                </c:pt>
                <c:pt idx="156">
                  <c:v>42093</c:v>
                </c:pt>
                <c:pt idx="157">
                  <c:v>42090</c:v>
                </c:pt>
                <c:pt idx="158">
                  <c:v>42089</c:v>
                </c:pt>
                <c:pt idx="159">
                  <c:v>42088</c:v>
                </c:pt>
                <c:pt idx="160">
                  <c:v>42087</c:v>
                </c:pt>
                <c:pt idx="161">
                  <c:v>42086</c:v>
                </c:pt>
                <c:pt idx="162">
                  <c:v>42083</c:v>
                </c:pt>
                <c:pt idx="163">
                  <c:v>42082</c:v>
                </c:pt>
                <c:pt idx="164">
                  <c:v>42081</c:v>
                </c:pt>
                <c:pt idx="165">
                  <c:v>42080</c:v>
                </c:pt>
                <c:pt idx="166">
                  <c:v>42079</c:v>
                </c:pt>
                <c:pt idx="167">
                  <c:v>42076</c:v>
                </c:pt>
                <c:pt idx="168">
                  <c:v>42075</c:v>
                </c:pt>
                <c:pt idx="169">
                  <c:v>42074</c:v>
                </c:pt>
                <c:pt idx="170">
                  <c:v>42073</c:v>
                </c:pt>
                <c:pt idx="171">
                  <c:v>42072</c:v>
                </c:pt>
                <c:pt idx="172">
                  <c:v>42069</c:v>
                </c:pt>
                <c:pt idx="173">
                  <c:v>42068</c:v>
                </c:pt>
                <c:pt idx="174">
                  <c:v>42067</c:v>
                </c:pt>
                <c:pt idx="175">
                  <c:v>42066</c:v>
                </c:pt>
                <c:pt idx="176">
                  <c:v>42065</c:v>
                </c:pt>
                <c:pt idx="177">
                  <c:v>42061</c:v>
                </c:pt>
                <c:pt idx="178">
                  <c:v>42060</c:v>
                </c:pt>
                <c:pt idx="179">
                  <c:v>42059</c:v>
                </c:pt>
                <c:pt idx="180">
                  <c:v>42048</c:v>
                </c:pt>
                <c:pt idx="181">
                  <c:v>42047</c:v>
                </c:pt>
                <c:pt idx="182">
                  <c:v>42046</c:v>
                </c:pt>
                <c:pt idx="183">
                  <c:v>42045</c:v>
                </c:pt>
                <c:pt idx="184">
                  <c:v>42044</c:v>
                </c:pt>
                <c:pt idx="185">
                  <c:v>42041</c:v>
                </c:pt>
                <c:pt idx="186">
                  <c:v>42040</c:v>
                </c:pt>
                <c:pt idx="187">
                  <c:v>42039</c:v>
                </c:pt>
                <c:pt idx="188">
                  <c:v>42038</c:v>
                </c:pt>
                <c:pt idx="189">
                  <c:v>42037</c:v>
                </c:pt>
                <c:pt idx="190">
                  <c:v>42034</c:v>
                </c:pt>
                <c:pt idx="191">
                  <c:v>42033</c:v>
                </c:pt>
                <c:pt idx="192">
                  <c:v>42032</c:v>
                </c:pt>
                <c:pt idx="193">
                  <c:v>42031</c:v>
                </c:pt>
                <c:pt idx="194">
                  <c:v>42030</c:v>
                </c:pt>
                <c:pt idx="195">
                  <c:v>42027</c:v>
                </c:pt>
                <c:pt idx="196">
                  <c:v>42026</c:v>
                </c:pt>
                <c:pt idx="197">
                  <c:v>42025</c:v>
                </c:pt>
                <c:pt idx="198">
                  <c:v>42024</c:v>
                </c:pt>
                <c:pt idx="199">
                  <c:v>42023</c:v>
                </c:pt>
                <c:pt idx="200">
                  <c:v>42020</c:v>
                </c:pt>
                <c:pt idx="201">
                  <c:v>42019</c:v>
                </c:pt>
                <c:pt idx="202">
                  <c:v>42018</c:v>
                </c:pt>
                <c:pt idx="203">
                  <c:v>42017</c:v>
                </c:pt>
                <c:pt idx="204">
                  <c:v>42016</c:v>
                </c:pt>
                <c:pt idx="205">
                  <c:v>42013</c:v>
                </c:pt>
                <c:pt idx="206">
                  <c:v>42012</c:v>
                </c:pt>
                <c:pt idx="207">
                  <c:v>42011</c:v>
                </c:pt>
                <c:pt idx="208">
                  <c:v>42010</c:v>
                </c:pt>
                <c:pt idx="209">
                  <c:v>42009</c:v>
                </c:pt>
                <c:pt idx="210">
                  <c:v>42004</c:v>
                </c:pt>
                <c:pt idx="211">
                  <c:v>42003</c:v>
                </c:pt>
                <c:pt idx="212">
                  <c:v>42002</c:v>
                </c:pt>
                <c:pt idx="213">
                  <c:v>42000</c:v>
                </c:pt>
                <c:pt idx="214">
                  <c:v>41999</c:v>
                </c:pt>
                <c:pt idx="215">
                  <c:v>41998</c:v>
                </c:pt>
                <c:pt idx="216">
                  <c:v>41997</c:v>
                </c:pt>
                <c:pt idx="217">
                  <c:v>41996</c:v>
                </c:pt>
                <c:pt idx="218">
                  <c:v>41995</c:v>
                </c:pt>
                <c:pt idx="219">
                  <c:v>41992</c:v>
                </c:pt>
                <c:pt idx="220">
                  <c:v>41991</c:v>
                </c:pt>
                <c:pt idx="221">
                  <c:v>41990</c:v>
                </c:pt>
                <c:pt idx="222">
                  <c:v>41989</c:v>
                </c:pt>
                <c:pt idx="223">
                  <c:v>41988</c:v>
                </c:pt>
                <c:pt idx="224">
                  <c:v>41985</c:v>
                </c:pt>
                <c:pt idx="225">
                  <c:v>41984</c:v>
                </c:pt>
                <c:pt idx="226">
                  <c:v>41983</c:v>
                </c:pt>
                <c:pt idx="227">
                  <c:v>41982</c:v>
                </c:pt>
                <c:pt idx="228">
                  <c:v>41981</c:v>
                </c:pt>
                <c:pt idx="229">
                  <c:v>41978</c:v>
                </c:pt>
                <c:pt idx="230">
                  <c:v>41977</c:v>
                </c:pt>
                <c:pt idx="231">
                  <c:v>41976</c:v>
                </c:pt>
                <c:pt idx="232">
                  <c:v>41975</c:v>
                </c:pt>
                <c:pt idx="233">
                  <c:v>41974</c:v>
                </c:pt>
                <c:pt idx="234">
                  <c:v>41971</c:v>
                </c:pt>
                <c:pt idx="235">
                  <c:v>41970</c:v>
                </c:pt>
                <c:pt idx="236">
                  <c:v>41969</c:v>
                </c:pt>
                <c:pt idx="237">
                  <c:v>41968</c:v>
                </c:pt>
                <c:pt idx="238">
                  <c:v>41967</c:v>
                </c:pt>
                <c:pt idx="239">
                  <c:v>41964</c:v>
                </c:pt>
                <c:pt idx="240">
                  <c:v>41963</c:v>
                </c:pt>
                <c:pt idx="241">
                  <c:v>41962</c:v>
                </c:pt>
                <c:pt idx="242">
                  <c:v>41961</c:v>
                </c:pt>
                <c:pt idx="243">
                  <c:v>41960</c:v>
                </c:pt>
                <c:pt idx="244">
                  <c:v>41957</c:v>
                </c:pt>
                <c:pt idx="245">
                  <c:v>41956</c:v>
                </c:pt>
                <c:pt idx="246">
                  <c:v>41955</c:v>
                </c:pt>
                <c:pt idx="247">
                  <c:v>41954</c:v>
                </c:pt>
                <c:pt idx="248">
                  <c:v>41953</c:v>
                </c:pt>
                <c:pt idx="249">
                  <c:v>41950</c:v>
                </c:pt>
                <c:pt idx="250">
                  <c:v>41949</c:v>
                </c:pt>
                <c:pt idx="251">
                  <c:v>41948</c:v>
                </c:pt>
                <c:pt idx="252">
                  <c:v>41947</c:v>
                </c:pt>
                <c:pt idx="253">
                  <c:v>41946</c:v>
                </c:pt>
                <c:pt idx="254">
                  <c:v>41943</c:v>
                </c:pt>
                <c:pt idx="255">
                  <c:v>41942</c:v>
                </c:pt>
                <c:pt idx="256">
                  <c:v>41941</c:v>
                </c:pt>
                <c:pt idx="257">
                  <c:v>41940</c:v>
                </c:pt>
                <c:pt idx="258">
                  <c:v>41939</c:v>
                </c:pt>
                <c:pt idx="259">
                  <c:v>41936</c:v>
                </c:pt>
                <c:pt idx="260">
                  <c:v>41935</c:v>
                </c:pt>
                <c:pt idx="261">
                  <c:v>41934</c:v>
                </c:pt>
                <c:pt idx="262">
                  <c:v>41933</c:v>
                </c:pt>
                <c:pt idx="263">
                  <c:v>41932</c:v>
                </c:pt>
                <c:pt idx="264">
                  <c:v>41929</c:v>
                </c:pt>
                <c:pt idx="265">
                  <c:v>41928</c:v>
                </c:pt>
                <c:pt idx="266">
                  <c:v>41927</c:v>
                </c:pt>
                <c:pt idx="267">
                  <c:v>41926</c:v>
                </c:pt>
                <c:pt idx="268">
                  <c:v>41925</c:v>
                </c:pt>
                <c:pt idx="269">
                  <c:v>41921</c:v>
                </c:pt>
                <c:pt idx="270">
                  <c:v>41920</c:v>
                </c:pt>
                <c:pt idx="271">
                  <c:v>41919</c:v>
                </c:pt>
                <c:pt idx="272">
                  <c:v>41918</c:v>
                </c:pt>
                <c:pt idx="273">
                  <c:v>41915</c:v>
                </c:pt>
                <c:pt idx="274">
                  <c:v>41914</c:v>
                </c:pt>
                <c:pt idx="275">
                  <c:v>41913</c:v>
                </c:pt>
                <c:pt idx="276">
                  <c:v>41912</c:v>
                </c:pt>
                <c:pt idx="277">
                  <c:v>41911</c:v>
                </c:pt>
                <c:pt idx="278">
                  <c:v>41908</c:v>
                </c:pt>
                <c:pt idx="279">
                  <c:v>41907</c:v>
                </c:pt>
                <c:pt idx="280">
                  <c:v>41906</c:v>
                </c:pt>
                <c:pt idx="281">
                  <c:v>41905</c:v>
                </c:pt>
                <c:pt idx="282">
                  <c:v>41904</c:v>
                </c:pt>
                <c:pt idx="283">
                  <c:v>41901</c:v>
                </c:pt>
                <c:pt idx="284">
                  <c:v>41900</c:v>
                </c:pt>
                <c:pt idx="285">
                  <c:v>41899</c:v>
                </c:pt>
                <c:pt idx="286">
                  <c:v>41898</c:v>
                </c:pt>
                <c:pt idx="287">
                  <c:v>41897</c:v>
                </c:pt>
                <c:pt idx="288">
                  <c:v>41894</c:v>
                </c:pt>
                <c:pt idx="289">
                  <c:v>41893</c:v>
                </c:pt>
                <c:pt idx="290">
                  <c:v>41892</c:v>
                </c:pt>
                <c:pt idx="291">
                  <c:v>41891</c:v>
                </c:pt>
                <c:pt idx="292">
                  <c:v>41887</c:v>
                </c:pt>
                <c:pt idx="293">
                  <c:v>41886</c:v>
                </c:pt>
                <c:pt idx="294">
                  <c:v>41885</c:v>
                </c:pt>
                <c:pt idx="295">
                  <c:v>41884</c:v>
                </c:pt>
                <c:pt idx="296">
                  <c:v>41883</c:v>
                </c:pt>
                <c:pt idx="297">
                  <c:v>41880</c:v>
                </c:pt>
                <c:pt idx="298">
                  <c:v>41879</c:v>
                </c:pt>
                <c:pt idx="299">
                  <c:v>41878</c:v>
                </c:pt>
                <c:pt idx="300">
                  <c:v>41877</c:v>
                </c:pt>
                <c:pt idx="301">
                  <c:v>41876</c:v>
                </c:pt>
                <c:pt idx="302">
                  <c:v>41873</c:v>
                </c:pt>
                <c:pt idx="303">
                  <c:v>41872</c:v>
                </c:pt>
                <c:pt idx="304">
                  <c:v>41871</c:v>
                </c:pt>
                <c:pt idx="305">
                  <c:v>41870</c:v>
                </c:pt>
                <c:pt idx="306">
                  <c:v>41869</c:v>
                </c:pt>
                <c:pt idx="307">
                  <c:v>41866</c:v>
                </c:pt>
                <c:pt idx="308">
                  <c:v>41865</c:v>
                </c:pt>
                <c:pt idx="309">
                  <c:v>41864</c:v>
                </c:pt>
                <c:pt idx="310">
                  <c:v>41863</c:v>
                </c:pt>
                <c:pt idx="311">
                  <c:v>41862</c:v>
                </c:pt>
                <c:pt idx="312">
                  <c:v>41859</c:v>
                </c:pt>
                <c:pt idx="313">
                  <c:v>41858</c:v>
                </c:pt>
                <c:pt idx="314">
                  <c:v>41857</c:v>
                </c:pt>
                <c:pt idx="315">
                  <c:v>41856</c:v>
                </c:pt>
                <c:pt idx="316">
                  <c:v>41855</c:v>
                </c:pt>
                <c:pt idx="317">
                  <c:v>41852</c:v>
                </c:pt>
                <c:pt idx="318">
                  <c:v>41851</c:v>
                </c:pt>
                <c:pt idx="319">
                  <c:v>41850</c:v>
                </c:pt>
                <c:pt idx="320">
                  <c:v>41849</c:v>
                </c:pt>
                <c:pt idx="321">
                  <c:v>41848</c:v>
                </c:pt>
                <c:pt idx="322">
                  <c:v>41845</c:v>
                </c:pt>
                <c:pt idx="323">
                  <c:v>41844</c:v>
                </c:pt>
                <c:pt idx="324">
                  <c:v>41842</c:v>
                </c:pt>
                <c:pt idx="325">
                  <c:v>41841</c:v>
                </c:pt>
                <c:pt idx="326">
                  <c:v>41838</c:v>
                </c:pt>
                <c:pt idx="327">
                  <c:v>41837</c:v>
                </c:pt>
                <c:pt idx="328">
                  <c:v>41836</c:v>
                </c:pt>
                <c:pt idx="329">
                  <c:v>41835</c:v>
                </c:pt>
                <c:pt idx="330">
                  <c:v>41834</c:v>
                </c:pt>
                <c:pt idx="331">
                  <c:v>41831</c:v>
                </c:pt>
                <c:pt idx="332">
                  <c:v>41830</c:v>
                </c:pt>
                <c:pt idx="333">
                  <c:v>41829</c:v>
                </c:pt>
                <c:pt idx="334">
                  <c:v>41828</c:v>
                </c:pt>
                <c:pt idx="335">
                  <c:v>41827</c:v>
                </c:pt>
                <c:pt idx="336">
                  <c:v>41824</c:v>
                </c:pt>
                <c:pt idx="337">
                  <c:v>41823</c:v>
                </c:pt>
                <c:pt idx="338">
                  <c:v>41822</c:v>
                </c:pt>
                <c:pt idx="339">
                  <c:v>41821</c:v>
                </c:pt>
                <c:pt idx="340">
                  <c:v>41820</c:v>
                </c:pt>
                <c:pt idx="341">
                  <c:v>41817</c:v>
                </c:pt>
                <c:pt idx="342">
                  <c:v>41816</c:v>
                </c:pt>
                <c:pt idx="343">
                  <c:v>41815</c:v>
                </c:pt>
                <c:pt idx="344">
                  <c:v>41814</c:v>
                </c:pt>
                <c:pt idx="345">
                  <c:v>41813</c:v>
                </c:pt>
                <c:pt idx="346">
                  <c:v>41810</c:v>
                </c:pt>
                <c:pt idx="347">
                  <c:v>41809</c:v>
                </c:pt>
                <c:pt idx="348">
                  <c:v>41808</c:v>
                </c:pt>
                <c:pt idx="349">
                  <c:v>41807</c:v>
                </c:pt>
                <c:pt idx="350">
                  <c:v>41806</c:v>
                </c:pt>
                <c:pt idx="351">
                  <c:v>41803</c:v>
                </c:pt>
                <c:pt idx="352">
                  <c:v>41802</c:v>
                </c:pt>
                <c:pt idx="353">
                  <c:v>41801</c:v>
                </c:pt>
                <c:pt idx="354">
                  <c:v>41800</c:v>
                </c:pt>
                <c:pt idx="355">
                  <c:v>41799</c:v>
                </c:pt>
                <c:pt idx="356">
                  <c:v>41796</c:v>
                </c:pt>
                <c:pt idx="357">
                  <c:v>41795</c:v>
                </c:pt>
                <c:pt idx="358">
                  <c:v>41794</c:v>
                </c:pt>
                <c:pt idx="359">
                  <c:v>41793</c:v>
                </c:pt>
                <c:pt idx="360">
                  <c:v>41789</c:v>
                </c:pt>
                <c:pt idx="361">
                  <c:v>41788</c:v>
                </c:pt>
                <c:pt idx="362">
                  <c:v>41787</c:v>
                </c:pt>
                <c:pt idx="363">
                  <c:v>41786</c:v>
                </c:pt>
                <c:pt idx="364">
                  <c:v>41785</c:v>
                </c:pt>
                <c:pt idx="365">
                  <c:v>41782</c:v>
                </c:pt>
                <c:pt idx="366">
                  <c:v>41781</c:v>
                </c:pt>
                <c:pt idx="367">
                  <c:v>41780</c:v>
                </c:pt>
                <c:pt idx="368">
                  <c:v>41779</c:v>
                </c:pt>
                <c:pt idx="369">
                  <c:v>41778</c:v>
                </c:pt>
                <c:pt idx="370">
                  <c:v>41775</c:v>
                </c:pt>
                <c:pt idx="371">
                  <c:v>41774</c:v>
                </c:pt>
                <c:pt idx="372">
                  <c:v>41773</c:v>
                </c:pt>
                <c:pt idx="373">
                  <c:v>41772</c:v>
                </c:pt>
                <c:pt idx="374">
                  <c:v>41771</c:v>
                </c:pt>
                <c:pt idx="375">
                  <c:v>41768</c:v>
                </c:pt>
                <c:pt idx="376">
                  <c:v>41767</c:v>
                </c:pt>
                <c:pt idx="377">
                  <c:v>41766</c:v>
                </c:pt>
                <c:pt idx="378">
                  <c:v>41765</c:v>
                </c:pt>
                <c:pt idx="379">
                  <c:v>41764</c:v>
                </c:pt>
                <c:pt idx="380">
                  <c:v>41761</c:v>
                </c:pt>
                <c:pt idx="381">
                  <c:v>41759</c:v>
                </c:pt>
                <c:pt idx="382">
                  <c:v>41758</c:v>
                </c:pt>
                <c:pt idx="383">
                  <c:v>41757</c:v>
                </c:pt>
                <c:pt idx="384">
                  <c:v>41754</c:v>
                </c:pt>
                <c:pt idx="385">
                  <c:v>41753</c:v>
                </c:pt>
                <c:pt idx="386">
                  <c:v>41752</c:v>
                </c:pt>
                <c:pt idx="387">
                  <c:v>41751</c:v>
                </c:pt>
                <c:pt idx="388">
                  <c:v>41750</c:v>
                </c:pt>
                <c:pt idx="389">
                  <c:v>41747</c:v>
                </c:pt>
                <c:pt idx="390">
                  <c:v>41746</c:v>
                </c:pt>
                <c:pt idx="391">
                  <c:v>41745</c:v>
                </c:pt>
                <c:pt idx="392">
                  <c:v>41744</c:v>
                </c:pt>
                <c:pt idx="393">
                  <c:v>41743</c:v>
                </c:pt>
                <c:pt idx="394">
                  <c:v>41740</c:v>
                </c:pt>
                <c:pt idx="395">
                  <c:v>41739</c:v>
                </c:pt>
                <c:pt idx="396">
                  <c:v>41738</c:v>
                </c:pt>
                <c:pt idx="397">
                  <c:v>41737</c:v>
                </c:pt>
                <c:pt idx="398">
                  <c:v>41736</c:v>
                </c:pt>
                <c:pt idx="399">
                  <c:v>41732</c:v>
                </c:pt>
                <c:pt idx="400">
                  <c:v>41731</c:v>
                </c:pt>
                <c:pt idx="401">
                  <c:v>41730</c:v>
                </c:pt>
                <c:pt idx="402">
                  <c:v>41729</c:v>
                </c:pt>
                <c:pt idx="403">
                  <c:v>41726</c:v>
                </c:pt>
                <c:pt idx="404">
                  <c:v>41725</c:v>
                </c:pt>
                <c:pt idx="405">
                  <c:v>41724</c:v>
                </c:pt>
                <c:pt idx="406">
                  <c:v>41723</c:v>
                </c:pt>
                <c:pt idx="407">
                  <c:v>41722</c:v>
                </c:pt>
                <c:pt idx="408">
                  <c:v>41719</c:v>
                </c:pt>
                <c:pt idx="409">
                  <c:v>41718</c:v>
                </c:pt>
                <c:pt idx="410">
                  <c:v>41717</c:v>
                </c:pt>
                <c:pt idx="411">
                  <c:v>41716</c:v>
                </c:pt>
                <c:pt idx="412">
                  <c:v>41715</c:v>
                </c:pt>
                <c:pt idx="413">
                  <c:v>41712</c:v>
                </c:pt>
                <c:pt idx="414">
                  <c:v>41711</c:v>
                </c:pt>
                <c:pt idx="415">
                  <c:v>41710</c:v>
                </c:pt>
                <c:pt idx="416">
                  <c:v>41709</c:v>
                </c:pt>
                <c:pt idx="417">
                  <c:v>41708</c:v>
                </c:pt>
                <c:pt idx="418">
                  <c:v>41705</c:v>
                </c:pt>
                <c:pt idx="419">
                  <c:v>41704</c:v>
                </c:pt>
                <c:pt idx="420">
                  <c:v>41703</c:v>
                </c:pt>
                <c:pt idx="421">
                  <c:v>41702</c:v>
                </c:pt>
                <c:pt idx="422">
                  <c:v>41701</c:v>
                </c:pt>
                <c:pt idx="423">
                  <c:v>41697</c:v>
                </c:pt>
                <c:pt idx="424">
                  <c:v>41696</c:v>
                </c:pt>
                <c:pt idx="425">
                  <c:v>41695</c:v>
                </c:pt>
                <c:pt idx="426">
                  <c:v>41694</c:v>
                </c:pt>
                <c:pt idx="427">
                  <c:v>41691</c:v>
                </c:pt>
                <c:pt idx="428">
                  <c:v>41690</c:v>
                </c:pt>
                <c:pt idx="429">
                  <c:v>41689</c:v>
                </c:pt>
                <c:pt idx="430">
                  <c:v>41688</c:v>
                </c:pt>
                <c:pt idx="431">
                  <c:v>41687</c:v>
                </c:pt>
                <c:pt idx="432">
                  <c:v>41684</c:v>
                </c:pt>
                <c:pt idx="433">
                  <c:v>41683</c:v>
                </c:pt>
                <c:pt idx="434">
                  <c:v>41682</c:v>
                </c:pt>
                <c:pt idx="435">
                  <c:v>41681</c:v>
                </c:pt>
                <c:pt idx="436">
                  <c:v>41680</c:v>
                </c:pt>
                <c:pt idx="437">
                  <c:v>41677</c:v>
                </c:pt>
                <c:pt idx="438">
                  <c:v>41676</c:v>
                </c:pt>
                <c:pt idx="439">
                  <c:v>41675</c:v>
                </c:pt>
                <c:pt idx="440">
                  <c:v>41666</c:v>
                </c:pt>
                <c:pt idx="441">
                  <c:v>41663</c:v>
                </c:pt>
                <c:pt idx="442">
                  <c:v>41662</c:v>
                </c:pt>
                <c:pt idx="443">
                  <c:v>41661</c:v>
                </c:pt>
                <c:pt idx="444">
                  <c:v>41660</c:v>
                </c:pt>
                <c:pt idx="445">
                  <c:v>41659</c:v>
                </c:pt>
                <c:pt idx="446">
                  <c:v>41656</c:v>
                </c:pt>
                <c:pt idx="447">
                  <c:v>41655</c:v>
                </c:pt>
                <c:pt idx="448">
                  <c:v>41654</c:v>
                </c:pt>
                <c:pt idx="449">
                  <c:v>41653</c:v>
                </c:pt>
                <c:pt idx="450">
                  <c:v>41652</c:v>
                </c:pt>
                <c:pt idx="451">
                  <c:v>41649</c:v>
                </c:pt>
                <c:pt idx="452">
                  <c:v>41648</c:v>
                </c:pt>
                <c:pt idx="453">
                  <c:v>41647</c:v>
                </c:pt>
                <c:pt idx="454">
                  <c:v>41646</c:v>
                </c:pt>
                <c:pt idx="455">
                  <c:v>41645</c:v>
                </c:pt>
                <c:pt idx="456">
                  <c:v>41642</c:v>
                </c:pt>
                <c:pt idx="457">
                  <c:v>41641</c:v>
                </c:pt>
                <c:pt idx="458">
                  <c:v>41639</c:v>
                </c:pt>
                <c:pt idx="459">
                  <c:v>41638</c:v>
                </c:pt>
                <c:pt idx="460">
                  <c:v>41635</c:v>
                </c:pt>
                <c:pt idx="461">
                  <c:v>41634</c:v>
                </c:pt>
                <c:pt idx="462">
                  <c:v>41633</c:v>
                </c:pt>
                <c:pt idx="463">
                  <c:v>41632</c:v>
                </c:pt>
                <c:pt idx="464">
                  <c:v>41631</c:v>
                </c:pt>
                <c:pt idx="465">
                  <c:v>41628</c:v>
                </c:pt>
                <c:pt idx="466">
                  <c:v>41627</c:v>
                </c:pt>
                <c:pt idx="467">
                  <c:v>41626</c:v>
                </c:pt>
                <c:pt idx="468">
                  <c:v>41625</c:v>
                </c:pt>
                <c:pt idx="469">
                  <c:v>41624</c:v>
                </c:pt>
                <c:pt idx="470">
                  <c:v>41621</c:v>
                </c:pt>
                <c:pt idx="471">
                  <c:v>41620</c:v>
                </c:pt>
                <c:pt idx="472">
                  <c:v>41619</c:v>
                </c:pt>
                <c:pt idx="473">
                  <c:v>41618</c:v>
                </c:pt>
                <c:pt idx="474">
                  <c:v>41617</c:v>
                </c:pt>
                <c:pt idx="475">
                  <c:v>41614</c:v>
                </c:pt>
                <c:pt idx="476">
                  <c:v>41613</c:v>
                </c:pt>
                <c:pt idx="477">
                  <c:v>41612</c:v>
                </c:pt>
                <c:pt idx="478">
                  <c:v>41611</c:v>
                </c:pt>
                <c:pt idx="479">
                  <c:v>41610</c:v>
                </c:pt>
                <c:pt idx="480">
                  <c:v>41607</c:v>
                </c:pt>
                <c:pt idx="481">
                  <c:v>41606</c:v>
                </c:pt>
                <c:pt idx="482">
                  <c:v>41605</c:v>
                </c:pt>
                <c:pt idx="483">
                  <c:v>41604</c:v>
                </c:pt>
                <c:pt idx="484">
                  <c:v>41603</c:v>
                </c:pt>
                <c:pt idx="485">
                  <c:v>41600</c:v>
                </c:pt>
                <c:pt idx="486">
                  <c:v>41599</c:v>
                </c:pt>
                <c:pt idx="487">
                  <c:v>41598</c:v>
                </c:pt>
                <c:pt idx="488">
                  <c:v>41597</c:v>
                </c:pt>
                <c:pt idx="489">
                  <c:v>41596</c:v>
                </c:pt>
                <c:pt idx="490">
                  <c:v>41593</c:v>
                </c:pt>
                <c:pt idx="491">
                  <c:v>41592</c:v>
                </c:pt>
                <c:pt idx="492">
                  <c:v>41591</c:v>
                </c:pt>
                <c:pt idx="493">
                  <c:v>41590</c:v>
                </c:pt>
                <c:pt idx="494">
                  <c:v>41589</c:v>
                </c:pt>
                <c:pt idx="495">
                  <c:v>41586</c:v>
                </c:pt>
                <c:pt idx="496">
                  <c:v>41585</c:v>
                </c:pt>
                <c:pt idx="497">
                  <c:v>41584</c:v>
                </c:pt>
                <c:pt idx="498">
                  <c:v>41583</c:v>
                </c:pt>
                <c:pt idx="499">
                  <c:v>41582</c:v>
                </c:pt>
                <c:pt idx="500">
                  <c:v>41579</c:v>
                </c:pt>
                <c:pt idx="501">
                  <c:v>41578</c:v>
                </c:pt>
                <c:pt idx="502">
                  <c:v>41577</c:v>
                </c:pt>
                <c:pt idx="503">
                  <c:v>41576</c:v>
                </c:pt>
                <c:pt idx="504">
                  <c:v>41575</c:v>
                </c:pt>
                <c:pt idx="505">
                  <c:v>41572</c:v>
                </c:pt>
                <c:pt idx="506">
                  <c:v>41571</c:v>
                </c:pt>
                <c:pt idx="507">
                  <c:v>41570</c:v>
                </c:pt>
                <c:pt idx="508">
                  <c:v>41569</c:v>
                </c:pt>
                <c:pt idx="509">
                  <c:v>41568</c:v>
                </c:pt>
                <c:pt idx="510">
                  <c:v>41565</c:v>
                </c:pt>
                <c:pt idx="511">
                  <c:v>41564</c:v>
                </c:pt>
                <c:pt idx="512">
                  <c:v>41563</c:v>
                </c:pt>
                <c:pt idx="513">
                  <c:v>41562</c:v>
                </c:pt>
                <c:pt idx="514">
                  <c:v>41561</c:v>
                </c:pt>
                <c:pt idx="515">
                  <c:v>41558</c:v>
                </c:pt>
                <c:pt idx="516">
                  <c:v>41556</c:v>
                </c:pt>
                <c:pt idx="517">
                  <c:v>41555</c:v>
                </c:pt>
                <c:pt idx="518">
                  <c:v>41554</c:v>
                </c:pt>
                <c:pt idx="519">
                  <c:v>41551</c:v>
                </c:pt>
                <c:pt idx="520">
                  <c:v>41550</c:v>
                </c:pt>
                <c:pt idx="521">
                  <c:v>41549</c:v>
                </c:pt>
                <c:pt idx="522">
                  <c:v>41548</c:v>
                </c:pt>
                <c:pt idx="523">
                  <c:v>41547</c:v>
                </c:pt>
                <c:pt idx="524">
                  <c:v>41544</c:v>
                </c:pt>
                <c:pt idx="525">
                  <c:v>41543</c:v>
                </c:pt>
                <c:pt idx="526">
                  <c:v>41542</c:v>
                </c:pt>
                <c:pt idx="527">
                  <c:v>41541</c:v>
                </c:pt>
                <c:pt idx="528">
                  <c:v>41540</c:v>
                </c:pt>
                <c:pt idx="529">
                  <c:v>41535</c:v>
                </c:pt>
                <c:pt idx="530">
                  <c:v>41534</c:v>
                </c:pt>
                <c:pt idx="531">
                  <c:v>41533</c:v>
                </c:pt>
                <c:pt idx="532">
                  <c:v>41531</c:v>
                </c:pt>
                <c:pt idx="533">
                  <c:v>41530</c:v>
                </c:pt>
                <c:pt idx="534">
                  <c:v>41529</c:v>
                </c:pt>
                <c:pt idx="535">
                  <c:v>41528</c:v>
                </c:pt>
                <c:pt idx="536">
                  <c:v>41527</c:v>
                </c:pt>
                <c:pt idx="537">
                  <c:v>41526</c:v>
                </c:pt>
                <c:pt idx="538">
                  <c:v>41523</c:v>
                </c:pt>
                <c:pt idx="539">
                  <c:v>41522</c:v>
                </c:pt>
                <c:pt idx="540">
                  <c:v>41521</c:v>
                </c:pt>
                <c:pt idx="541">
                  <c:v>41520</c:v>
                </c:pt>
                <c:pt idx="542">
                  <c:v>41519</c:v>
                </c:pt>
                <c:pt idx="543">
                  <c:v>41516</c:v>
                </c:pt>
                <c:pt idx="544">
                  <c:v>41515</c:v>
                </c:pt>
                <c:pt idx="545">
                  <c:v>41514</c:v>
                </c:pt>
                <c:pt idx="546">
                  <c:v>41513</c:v>
                </c:pt>
                <c:pt idx="547">
                  <c:v>41512</c:v>
                </c:pt>
                <c:pt idx="548">
                  <c:v>41509</c:v>
                </c:pt>
                <c:pt idx="549">
                  <c:v>41508</c:v>
                </c:pt>
                <c:pt idx="550">
                  <c:v>41506</c:v>
                </c:pt>
                <c:pt idx="551">
                  <c:v>41505</c:v>
                </c:pt>
                <c:pt idx="552">
                  <c:v>41502</c:v>
                </c:pt>
                <c:pt idx="553">
                  <c:v>41501</c:v>
                </c:pt>
                <c:pt idx="554">
                  <c:v>41500</c:v>
                </c:pt>
                <c:pt idx="555">
                  <c:v>41499</c:v>
                </c:pt>
                <c:pt idx="556">
                  <c:v>41498</c:v>
                </c:pt>
                <c:pt idx="557">
                  <c:v>41495</c:v>
                </c:pt>
                <c:pt idx="558">
                  <c:v>41494</c:v>
                </c:pt>
                <c:pt idx="559">
                  <c:v>41493</c:v>
                </c:pt>
                <c:pt idx="560">
                  <c:v>41492</c:v>
                </c:pt>
                <c:pt idx="561">
                  <c:v>41491</c:v>
                </c:pt>
                <c:pt idx="562">
                  <c:v>41488</c:v>
                </c:pt>
                <c:pt idx="563">
                  <c:v>41487</c:v>
                </c:pt>
                <c:pt idx="564">
                  <c:v>41486</c:v>
                </c:pt>
                <c:pt idx="565">
                  <c:v>41485</c:v>
                </c:pt>
                <c:pt idx="566">
                  <c:v>41484</c:v>
                </c:pt>
                <c:pt idx="567">
                  <c:v>41481</c:v>
                </c:pt>
                <c:pt idx="568">
                  <c:v>41480</c:v>
                </c:pt>
                <c:pt idx="569">
                  <c:v>41479</c:v>
                </c:pt>
                <c:pt idx="570">
                  <c:v>41478</c:v>
                </c:pt>
                <c:pt idx="571">
                  <c:v>41477</c:v>
                </c:pt>
                <c:pt idx="572">
                  <c:v>41474</c:v>
                </c:pt>
                <c:pt idx="573">
                  <c:v>41473</c:v>
                </c:pt>
                <c:pt idx="574">
                  <c:v>41472</c:v>
                </c:pt>
                <c:pt idx="575">
                  <c:v>41471</c:v>
                </c:pt>
                <c:pt idx="576">
                  <c:v>41470</c:v>
                </c:pt>
                <c:pt idx="577">
                  <c:v>41467</c:v>
                </c:pt>
                <c:pt idx="578">
                  <c:v>41466</c:v>
                </c:pt>
                <c:pt idx="579">
                  <c:v>41465</c:v>
                </c:pt>
                <c:pt idx="580">
                  <c:v>41464</c:v>
                </c:pt>
                <c:pt idx="581">
                  <c:v>41463</c:v>
                </c:pt>
                <c:pt idx="582">
                  <c:v>41460</c:v>
                </c:pt>
                <c:pt idx="583">
                  <c:v>41459</c:v>
                </c:pt>
                <c:pt idx="584">
                  <c:v>41458</c:v>
                </c:pt>
                <c:pt idx="585">
                  <c:v>41457</c:v>
                </c:pt>
                <c:pt idx="586">
                  <c:v>41456</c:v>
                </c:pt>
                <c:pt idx="587">
                  <c:v>41453</c:v>
                </c:pt>
                <c:pt idx="588">
                  <c:v>41452</c:v>
                </c:pt>
                <c:pt idx="589">
                  <c:v>41451</c:v>
                </c:pt>
                <c:pt idx="590">
                  <c:v>41450</c:v>
                </c:pt>
                <c:pt idx="591">
                  <c:v>41449</c:v>
                </c:pt>
                <c:pt idx="592">
                  <c:v>41446</c:v>
                </c:pt>
                <c:pt idx="593">
                  <c:v>41445</c:v>
                </c:pt>
                <c:pt idx="594">
                  <c:v>41444</c:v>
                </c:pt>
                <c:pt idx="595">
                  <c:v>41443</c:v>
                </c:pt>
                <c:pt idx="596">
                  <c:v>41442</c:v>
                </c:pt>
                <c:pt idx="597">
                  <c:v>41439</c:v>
                </c:pt>
                <c:pt idx="598">
                  <c:v>41438</c:v>
                </c:pt>
                <c:pt idx="599">
                  <c:v>41436</c:v>
                </c:pt>
                <c:pt idx="600">
                  <c:v>41435</c:v>
                </c:pt>
                <c:pt idx="601">
                  <c:v>41432</c:v>
                </c:pt>
                <c:pt idx="602">
                  <c:v>41431</c:v>
                </c:pt>
                <c:pt idx="603">
                  <c:v>41430</c:v>
                </c:pt>
                <c:pt idx="604">
                  <c:v>41429</c:v>
                </c:pt>
                <c:pt idx="605">
                  <c:v>41428</c:v>
                </c:pt>
                <c:pt idx="606">
                  <c:v>41425</c:v>
                </c:pt>
                <c:pt idx="607">
                  <c:v>41424</c:v>
                </c:pt>
                <c:pt idx="608">
                  <c:v>41423</c:v>
                </c:pt>
                <c:pt idx="609">
                  <c:v>41422</c:v>
                </c:pt>
                <c:pt idx="610">
                  <c:v>41421</c:v>
                </c:pt>
                <c:pt idx="611">
                  <c:v>41418</c:v>
                </c:pt>
                <c:pt idx="612">
                  <c:v>41417</c:v>
                </c:pt>
                <c:pt idx="613">
                  <c:v>41416</c:v>
                </c:pt>
                <c:pt idx="614">
                  <c:v>41415</c:v>
                </c:pt>
                <c:pt idx="615">
                  <c:v>41414</c:v>
                </c:pt>
                <c:pt idx="616">
                  <c:v>41411</c:v>
                </c:pt>
                <c:pt idx="617">
                  <c:v>41410</c:v>
                </c:pt>
                <c:pt idx="618">
                  <c:v>41409</c:v>
                </c:pt>
                <c:pt idx="619">
                  <c:v>41408</c:v>
                </c:pt>
                <c:pt idx="620">
                  <c:v>41407</c:v>
                </c:pt>
                <c:pt idx="621">
                  <c:v>41404</c:v>
                </c:pt>
                <c:pt idx="622">
                  <c:v>41403</c:v>
                </c:pt>
                <c:pt idx="623">
                  <c:v>41402</c:v>
                </c:pt>
                <c:pt idx="624">
                  <c:v>41401</c:v>
                </c:pt>
                <c:pt idx="625">
                  <c:v>41400</c:v>
                </c:pt>
                <c:pt idx="626">
                  <c:v>41397</c:v>
                </c:pt>
                <c:pt idx="627">
                  <c:v>41396</c:v>
                </c:pt>
                <c:pt idx="628">
                  <c:v>41394</c:v>
                </c:pt>
                <c:pt idx="629">
                  <c:v>41393</c:v>
                </c:pt>
                <c:pt idx="630">
                  <c:v>41390</c:v>
                </c:pt>
                <c:pt idx="631">
                  <c:v>41389</c:v>
                </c:pt>
                <c:pt idx="632">
                  <c:v>41388</c:v>
                </c:pt>
                <c:pt idx="633">
                  <c:v>41387</c:v>
                </c:pt>
                <c:pt idx="634">
                  <c:v>41386</c:v>
                </c:pt>
                <c:pt idx="635">
                  <c:v>41383</c:v>
                </c:pt>
                <c:pt idx="636">
                  <c:v>41382</c:v>
                </c:pt>
                <c:pt idx="637">
                  <c:v>41381</c:v>
                </c:pt>
                <c:pt idx="638">
                  <c:v>41380</c:v>
                </c:pt>
                <c:pt idx="639">
                  <c:v>41379</c:v>
                </c:pt>
                <c:pt idx="640">
                  <c:v>41376</c:v>
                </c:pt>
                <c:pt idx="641">
                  <c:v>41375</c:v>
                </c:pt>
                <c:pt idx="642">
                  <c:v>41374</c:v>
                </c:pt>
                <c:pt idx="643">
                  <c:v>41373</c:v>
                </c:pt>
                <c:pt idx="644">
                  <c:v>41372</c:v>
                </c:pt>
                <c:pt idx="645">
                  <c:v>41367</c:v>
                </c:pt>
                <c:pt idx="646">
                  <c:v>41366</c:v>
                </c:pt>
                <c:pt idx="647">
                  <c:v>41365</c:v>
                </c:pt>
                <c:pt idx="648">
                  <c:v>41362</c:v>
                </c:pt>
                <c:pt idx="649">
                  <c:v>41361</c:v>
                </c:pt>
                <c:pt idx="650">
                  <c:v>41360</c:v>
                </c:pt>
                <c:pt idx="651">
                  <c:v>41359</c:v>
                </c:pt>
                <c:pt idx="652">
                  <c:v>41358</c:v>
                </c:pt>
                <c:pt idx="653">
                  <c:v>41355</c:v>
                </c:pt>
                <c:pt idx="654">
                  <c:v>41354</c:v>
                </c:pt>
                <c:pt idx="655">
                  <c:v>41353</c:v>
                </c:pt>
                <c:pt idx="656">
                  <c:v>41352</c:v>
                </c:pt>
                <c:pt idx="657">
                  <c:v>41351</c:v>
                </c:pt>
                <c:pt idx="658">
                  <c:v>41348</c:v>
                </c:pt>
                <c:pt idx="659">
                  <c:v>41347</c:v>
                </c:pt>
                <c:pt idx="660">
                  <c:v>41346</c:v>
                </c:pt>
                <c:pt idx="661">
                  <c:v>41345</c:v>
                </c:pt>
                <c:pt idx="662">
                  <c:v>41344</c:v>
                </c:pt>
                <c:pt idx="663">
                  <c:v>41341</c:v>
                </c:pt>
                <c:pt idx="664">
                  <c:v>41340</c:v>
                </c:pt>
                <c:pt idx="665">
                  <c:v>41339</c:v>
                </c:pt>
                <c:pt idx="666">
                  <c:v>41338</c:v>
                </c:pt>
                <c:pt idx="667">
                  <c:v>41337</c:v>
                </c:pt>
                <c:pt idx="668">
                  <c:v>41334</c:v>
                </c:pt>
                <c:pt idx="669">
                  <c:v>41332</c:v>
                </c:pt>
                <c:pt idx="670">
                  <c:v>41331</c:v>
                </c:pt>
                <c:pt idx="671">
                  <c:v>41330</c:v>
                </c:pt>
                <c:pt idx="672">
                  <c:v>41328</c:v>
                </c:pt>
                <c:pt idx="673">
                  <c:v>41327</c:v>
                </c:pt>
                <c:pt idx="674">
                  <c:v>41326</c:v>
                </c:pt>
                <c:pt idx="675">
                  <c:v>41325</c:v>
                </c:pt>
                <c:pt idx="676">
                  <c:v>41324</c:v>
                </c:pt>
                <c:pt idx="677">
                  <c:v>41323</c:v>
                </c:pt>
                <c:pt idx="678">
                  <c:v>41311</c:v>
                </c:pt>
                <c:pt idx="679">
                  <c:v>41310</c:v>
                </c:pt>
                <c:pt idx="680">
                  <c:v>41309</c:v>
                </c:pt>
                <c:pt idx="681">
                  <c:v>41306</c:v>
                </c:pt>
                <c:pt idx="682">
                  <c:v>41305</c:v>
                </c:pt>
                <c:pt idx="683">
                  <c:v>41304</c:v>
                </c:pt>
                <c:pt idx="684">
                  <c:v>41303</c:v>
                </c:pt>
                <c:pt idx="685">
                  <c:v>41302</c:v>
                </c:pt>
                <c:pt idx="686">
                  <c:v>41299</c:v>
                </c:pt>
                <c:pt idx="687">
                  <c:v>41298</c:v>
                </c:pt>
                <c:pt idx="688">
                  <c:v>41297</c:v>
                </c:pt>
                <c:pt idx="689">
                  <c:v>41296</c:v>
                </c:pt>
                <c:pt idx="690">
                  <c:v>41295</c:v>
                </c:pt>
                <c:pt idx="691">
                  <c:v>41292</c:v>
                </c:pt>
                <c:pt idx="692">
                  <c:v>41291</c:v>
                </c:pt>
                <c:pt idx="693">
                  <c:v>41290</c:v>
                </c:pt>
                <c:pt idx="694">
                  <c:v>41289</c:v>
                </c:pt>
                <c:pt idx="695">
                  <c:v>41288</c:v>
                </c:pt>
                <c:pt idx="696">
                  <c:v>41285</c:v>
                </c:pt>
                <c:pt idx="697">
                  <c:v>41284</c:v>
                </c:pt>
                <c:pt idx="698">
                  <c:v>41283</c:v>
                </c:pt>
                <c:pt idx="699">
                  <c:v>41282</c:v>
                </c:pt>
                <c:pt idx="700">
                  <c:v>41281</c:v>
                </c:pt>
                <c:pt idx="701">
                  <c:v>41278</c:v>
                </c:pt>
                <c:pt idx="702">
                  <c:v>41277</c:v>
                </c:pt>
                <c:pt idx="703">
                  <c:v>41276</c:v>
                </c:pt>
                <c:pt idx="704">
                  <c:v>41271</c:v>
                </c:pt>
                <c:pt idx="705">
                  <c:v>41270</c:v>
                </c:pt>
                <c:pt idx="706">
                  <c:v>41269</c:v>
                </c:pt>
                <c:pt idx="707">
                  <c:v>41268</c:v>
                </c:pt>
                <c:pt idx="708">
                  <c:v>41267</c:v>
                </c:pt>
                <c:pt idx="709">
                  <c:v>41265</c:v>
                </c:pt>
                <c:pt idx="710">
                  <c:v>41264</c:v>
                </c:pt>
                <c:pt idx="711">
                  <c:v>41263</c:v>
                </c:pt>
                <c:pt idx="712">
                  <c:v>41262</c:v>
                </c:pt>
                <c:pt idx="713">
                  <c:v>41261</c:v>
                </c:pt>
                <c:pt idx="714">
                  <c:v>41260</c:v>
                </c:pt>
                <c:pt idx="715">
                  <c:v>41257</c:v>
                </c:pt>
                <c:pt idx="716">
                  <c:v>41256</c:v>
                </c:pt>
                <c:pt idx="717">
                  <c:v>41255</c:v>
                </c:pt>
                <c:pt idx="718">
                  <c:v>41254</c:v>
                </c:pt>
                <c:pt idx="719">
                  <c:v>41253</c:v>
                </c:pt>
                <c:pt idx="720">
                  <c:v>41250</c:v>
                </c:pt>
                <c:pt idx="721">
                  <c:v>41249</c:v>
                </c:pt>
                <c:pt idx="722">
                  <c:v>41248</c:v>
                </c:pt>
                <c:pt idx="723">
                  <c:v>41247</c:v>
                </c:pt>
                <c:pt idx="724">
                  <c:v>41246</c:v>
                </c:pt>
                <c:pt idx="725">
                  <c:v>41243</c:v>
                </c:pt>
                <c:pt idx="726">
                  <c:v>41242</c:v>
                </c:pt>
                <c:pt idx="727">
                  <c:v>41241</c:v>
                </c:pt>
                <c:pt idx="728">
                  <c:v>41240</c:v>
                </c:pt>
                <c:pt idx="729">
                  <c:v>41239</c:v>
                </c:pt>
                <c:pt idx="730">
                  <c:v>41236</c:v>
                </c:pt>
                <c:pt idx="731">
                  <c:v>41235</c:v>
                </c:pt>
                <c:pt idx="732">
                  <c:v>41234</c:v>
                </c:pt>
                <c:pt idx="733">
                  <c:v>41233</c:v>
                </c:pt>
                <c:pt idx="734">
                  <c:v>41232</c:v>
                </c:pt>
                <c:pt idx="735">
                  <c:v>41229</c:v>
                </c:pt>
                <c:pt idx="736">
                  <c:v>41228</c:v>
                </c:pt>
                <c:pt idx="737">
                  <c:v>41227</c:v>
                </c:pt>
                <c:pt idx="738">
                  <c:v>41226</c:v>
                </c:pt>
                <c:pt idx="739">
                  <c:v>41225</c:v>
                </c:pt>
                <c:pt idx="740">
                  <c:v>41222</c:v>
                </c:pt>
                <c:pt idx="741">
                  <c:v>41221</c:v>
                </c:pt>
                <c:pt idx="742">
                  <c:v>41220</c:v>
                </c:pt>
                <c:pt idx="743">
                  <c:v>41219</c:v>
                </c:pt>
                <c:pt idx="744">
                  <c:v>41218</c:v>
                </c:pt>
                <c:pt idx="745">
                  <c:v>41215</c:v>
                </c:pt>
                <c:pt idx="746">
                  <c:v>41214</c:v>
                </c:pt>
                <c:pt idx="747">
                  <c:v>41213</c:v>
                </c:pt>
                <c:pt idx="748">
                  <c:v>41212</c:v>
                </c:pt>
                <c:pt idx="749">
                  <c:v>41211</c:v>
                </c:pt>
                <c:pt idx="750">
                  <c:v>41208</c:v>
                </c:pt>
                <c:pt idx="751">
                  <c:v>41207</c:v>
                </c:pt>
                <c:pt idx="752">
                  <c:v>41206</c:v>
                </c:pt>
                <c:pt idx="753">
                  <c:v>41205</c:v>
                </c:pt>
                <c:pt idx="754">
                  <c:v>41204</c:v>
                </c:pt>
                <c:pt idx="755">
                  <c:v>41201</c:v>
                </c:pt>
                <c:pt idx="756">
                  <c:v>41200</c:v>
                </c:pt>
                <c:pt idx="757">
                  <c:v>41199</c:v>
                </c:pt>
                <c:pt idx="758">
                  <c:v>41198</c:v>
                </c:pt>
                <c:pt idx="759">
                  <c:v>41197</c:v>
                </c:pt>
                <c:pt idx="760">
                  <c:v>41194</c:v>
                </c:pt>
                <c:pt idx="761">
                  <c:v>41193</c:v>
                </c:pt>
                <c:pt idx="762">
                  <c:v>41191</c:v>
                </c:pt>
                <c:pt idx="763">
                  <c:v>41190</c:v>
                </c:pt>
                <c:pt idx="764">
                  <c:v>41187</c:v>
                </c:pt>
                <c:pt idx="765">
                  <c:v>41186</c:v>
                </c:pt>
                <c:pt idx="766">
                  <c:v>41185</c:v>
                </c:pt>
                <c:pt idx="767">
                  <c:v>41184</c:v>
                </c:pt>
                <c:pt idx="768">
                  <c:v>41183</c:v>
                </c:pt>
                <c:pt idx="769">
                  <c:v>41180</c:v>
                </c:pt>
                <c:pt idx="770">
                  <c:v>41179</c:v>
                </c:pt>
                <c:pt idx="771">
                  <c:v>41178</c:v>
                </c:pt>
                <c:pt idx="772">
                  <c:v>41177</c:v>
                </c:pt>
                <c:pt idx="773">
                  <c:v>41176</c:v>
                </c:pt>
                <c:pt idx="774">
                  <c:v>41173</c:v>
                </c:pt>
                <c:pt idx="775">
                  <c:v>41172</c:v>
                </c:pt>
                <c:pt idx="776">
                  <c:v>41171</c:v>
                </c:pt>
                <c:pt idx="777">
                  <c:v>41170</c:v>
                </c:pt>
                <c:pt idx="778">
                  <c:v>41169</c:v>
                </c:pt>
                <c:pt idx="779">
                  <c:v>41166</c:v>
                </c:pt>
                <c:pt idx="780">
                  <c:v>41165</c:v>
                </c:pt>
                <c:pt idx="781">
                  <c:v>41164</c:v>
                </c:pt>
                <c:pt idx="782">
                  <c:v>41163</c:v>
                </c:pt>
                <c:pt idx="783">
                  <c:v>41162</c:v>
                </c:pt>
                <c:pt idx="784">
                  <c:v>41159</c:v>
                </c:pt>
                <c:pt idx="785">
                  <c:v>41158</c:v>
                </c:pt>
                <c:pt idx="786">
                  <c:v>41157</c:v>
                </c:pt>
                <c:pt idx="787">
                  <c:v>41156</c:v>
                </c:pt>
                <c:pt idx="788">
                  <c:v>41155</c:v>
                </c:pt>
                <c:pt idx="789">
                  <c:v>41152</c:v>
                </c:pt>
                <c:pt idx="790">
                  <c:v>41151</c:v>
                </c:pt>
                <c:pt idx="791">
                  <c:v>41150</c:v>
                </c:pt>
                <c:pt idx="792">
                  <c:v>41149</c:v>
                </c:pt>
                <c:pt idx="793">
                  <c:v>41148</c:v>
                </c:pt>
                <c:pt idx="794">
                  <c:v>41145</c:v>
                </c:pt>
                <c:pt idx="795">
                  <c:v>41144</c:v>
                </c:pt>
                <c:pt idx="796">
                  <c:v>41143</c:v>
                </c:pt>
                <c:pt idx="797">
                  <c:v>41142</c:v>
                </c:pt>
                <c:pt idx="798">
                  <c:v>41141</c:v>
                </c:pt>
                <c:pt idx="799">
                  <c:v>41138</c:v>
                </c:pt>
                <c:pt idx="800">
                  <c:v>41137</c:v>
                </c:pt>
                <c:pt idx="801">
                  <c:v>41136</c:v>
                </c:pt>
                <c:pt idx="802">
                  <c:v>41135</c:v>
                </c:pt>
                <c:pt idx="803">
                  <c:v>41134</c:v>
                </c:pt>
                <c:pt idx="804">
                  <c:v>41131</c:v>
                </c:pt>
                <c:pt idx="805">
                  <c:v>41130</c:v>
                </c:pt>
                <c:pt idx="806">
                  <c:v>41129</c:v>
                </c:pt>
                <c:pt idx="807">
                  <c:v>41128</c:v>
                </c:pt>
                <c:pt idx="808">
                  <c:v>41127</c:v>
                </c:pt>
                <c:pt idx="809">
                  <c:v>41124</c:v>
                </c:pt>
                <c:pt idx="810">
                  <c:v>41122</c:v>
                </c:pt>
                <c:pt idx="811">
                  <c:v>41121</c:v>
                </c:pt>
                <c:pt idx="812">
                  <c:v>41120</c:v>
                </c:pt>
                <c:pt idx="813">
                  <c:v>41117</c:v>
                </c:pt>
                <c:pt idx="814">
                  <c:v>41116</c:v>
                </c:pt>
                <c:pt idx="815">
                  <c:v>41115</c:v>
                </c:pt>
                <c:pt idx="816">
                  <c:v>41114</c:v>
                </c:pt>
                <c:pt idx="817">
                  <c:v>41113</c:v>
                </c:pt>
                <c:pt idx="818">
                  <c:v>41110</c:v>
                </c:pt>
                <c:pt idx="819">
                  <c:v>41109</c:v>
                </c:pt>
                <c:pt idx="820">
                  <c:v>41108</c:v>
                </c:pt>
                <c:pt idx="821">
                  <c:v>41107</c:v>
                </c:pt>
                <c:pt idx="822">
                  <c:v>41106</c:v>
                </c:pt>
                <c:pt idx="823">
                  <c:v>41103</c:v>
                </c:pt>
                <c:pt idx="824">
                  <c:v>41102</c:v>
                </c:pt>
                <c:pt idx="825">
                  <c:v>41101</c:v>
                </c:pt>
                <c:pt idx="826">
                  <c:v>41100</c:v>
                </c:pt>
                <c:pt idx="827">
                  <c:v>41099</c:v>
                </c:pt>
                <c:pt idx="828">
                  <c:v>41096</c:v>
                </c:pt>
                <c:pt idx="829">
                  <c:v>41095</c:v>
                </c:pt>
                <c:pt idx="830">
                  <c:v>41094</c:v>
                </c:pt>
                <c:pt idx="831">
                  <c:v>41093</c:v>
                </c:pt>
                <c:pt idx="832">
                  <c:v>41092</c:v>
                </c:pt>
                <c:pt idx="833">
                  <c:v>41089</c:v>
                </c:pt>
                <c:pt idx="834">
                  <c:v>41088</c:v>
                </c:pt>
                <c:pt idx="835">
                  <c:v>41087</c:v>
                </c:pt>
                <c:pt idx="836">
                  <c:v>41086</c:v>
                </c:pt>
                <c:pt idx="837">
                  <c:v>41085</c:v>
                </c:pt>
                <c:pt idx="838">
                  <c:v>41082</c:v>
                </c:pt>
                <c:pt idx="839">
                  <c:v>41081</c:v>
                </c:pt>
                <c:pt idx="840">
                  <c:v>41080</c:v>
                </c:pt>
                <c:pt idx="841">
                  <c:v>41079</c:v>
                </c:pt>
                <c:pt idx="842">
                  <c:v>41078</c:v>
                </c:pt>
                <c:pt idx="843">
                  <c:v>41075</c:v>
                </c:pt>
                <c:pt idx="844">
                  <c:v>41074</c:v>
                </c:pt>
                <c:pt idx="845">
                  <c:v>41073</c:v>
                </c:pt>
                <c:pt idx="846">
                  <c:v>41072</c:v>
                </c:pt>
                <c:pt idx="847">
                  <c:v>41071</c:v>
                </c:pt>
                <c:pt idx="848">
                  <c:v>41068</c:v>
                </c:pt>
                <c:pt idx="849">
                  <c:v>41067</c:v>
                </c:pt>
                <c:pt idx="850">
                  <c:v>41066</c:v>
                </c:pt>
                <c:pt idx="851">
                  <c:v>41065</c:v>
                </c:pt>
                <c:pt idx="852">
                  <c:v>41064</c:v>
                </c:pt>
                <c:pt idx="853">
                  <c:v>41061</c:v>
                </c:pt>
                <c:pt idx="854">
                  <c:v>41060</c:v>
                </c:pt>
                <c:pt idx="855">
                  <c:v>41059</c:v>
                </c:pt>
                <c:pt idx="856">
                  <c:v>41058</c:v>
                </c:pt>
                <c:pt idx="857">
                  <c:v>41057</c:v>
                </c:pt>
                <c:pt idx="858">
                  <c:v>41054</c:v>
                </c:pt>
                <c:pt idx="859">
                  <c:v>41053</c:v>
                </c:pt>
                <c:pt idx="860">
                  <c:v>41052</c:v>
                </c:pt>
                <c:pt idx="861">
                  <c:v>41051</c:v>
                </c:pt>
                <c:pt idx="862">
                  <c:v>41050</c:v>
                </c:pt>
                <c:pt idx="863">
                  <c:v>41047</c:v>
                </c:pt>
                <c:pt idx="864">
                  <c:v>41046</c:v>
                </c:pt>
                <c:pt idx="865">
                  <c:v>41045</c:v>
                </c:pt>
                <c:pt idx="866">
                  <c:v>41044</c:v>
                </c:pt>
                <c:pt idx="867">
                  <c:v>41043</c:v>
                </c:pt>
                <c:pt idx="868">
                  <c:v>41040</c:v>
                </c:pt>
                <c:pt idx="869">
                  <c:v>41039</c:v>
                </c:pt>
                <c:pt idx="870">
                  <c:v>41038</c:v>
                </c:pt>
                <c:pt idx="871">
                  <c:v>41037</c:v>
                </c:pt>
                <c:pt idx="872">
                  <c:v>41036</c:v>
                </c:pt>
                <c:pt idx="873">
                  <c:v>41033</c:v>
                </c:pt>
                <c:pt idx="874">
                  <c:v>41032</c:v>
                </c:pt>
                <c:pt idx="875">
                  <c:v>41031</c:v>
                </c:pt>
                <c:pt idx="876">
                  <c:v>41029</c:v>
                </c:pt>
                <c:pt idx="877">
                  <c:v>41026</c:v>
                </c:pt>
                <c:pt idx="878">
                  <c:v>41025</c:v>
                </c:pt>
                <c:pt idx="879">
                  <c:v>41024</c:v>
                </c:pt>
                <c:pt idx="880">
                  <c:v>41023</c:v>
                </c:pt>
                <c:pt idx="881">
                  <c:v>41022</c:v>
                </c:pt>
                <c:pt idx="882">
                  <c:v>41019</c:v>
                </c:pt>
                <c:pt idx="883">
                  <c:v>41018</c:v>
                </c:pt>
                <c:pt idx="884">
                  <c:v>41017</c:v>
                </c:pt>
                <c:pt idx="885">
                  <c:v>41016</c:v>
                </c:pt>
                <c:pt idx="886">
                  <c:v>41015</c:v>
                </c:pt>
                <c:pt idx="887">
                  <c:v>41012</c:v>
                </c:pt>
                <c:pt idx="888">
                  <c:v>41011</c:v>
                </c:pt>
                <c:pt idx="889">
                  <c:v>41010</c:v>
                </c:pt>
                <c:pt idx="890">
                  <c:v>41009</c:v>
                </c:pt>
                <c:pt idx="891">
                  <c:v>41008</c:v>
                </c:pt>
                <c:pt idx="892">
                  <c:v>41005</c:v>
                </c:pt>
                <c:pt idx="893">
                  <c:v>41004</c:v>
                </c:pt>
                <c:pt idx="894">
                  <c:v>41002</c:v>
                </c:pt>
                <c:pt idx="895">
                  <c:v>41001</c:v>
                </c:pt>
                <c:pt idx="896">
                  <c:v>40998</c:v>
                </c:pt>
                <c:pt idx="897">
                  <c:v>40997</c:v>
                </c:pt>
                <c:pt idx="898">
                  <c:v>40996</c:v>
                </c:pt>
                <c:pt idx="899">
                  <c:v>40995</c:v>
                </c:pt>
                <c:pt idx="900">
                  <c:v>40994</c:v>
                </c:pt>
                <c:pt idx="901">
                  <c:v>40991</c:v>
                </c:pt>
                <c:pt idx="902">
                  <c:v>40990</c:v>
                </c:pt>
                <c:pt idx="903">
                  <c:v>40989</c:v>
                </c:pt>
                <c:pt idx="904">
                  <c:v>40988</c:v>
                </c:pt>
                <c:pt idx="905">
                  <c:v>40987</c:v>
                </c:pt>
                <c:pt idx="906">
                  <c:v>40984</c:v>
                </c:pt>
                <c:pt idx="907">
                  <c:v>40983</c:v>
                </c:pt>
                <c:pt idx="908">
                  <c:v>40982</c:v>
                </c:pt>
                <c:pt idx="909">
                  <c:v>40981</c:v>
                </c:pt>
                <c:pt idx="910">
                  <c:v>40980</c:v>
                </c:pt>
                <c:pt idx="911">
                  <c:v>40977</c:v>
                </c:pt>
                <c:pt idx="912">
                  <c:v>40976</c:v>
                </c:pt>
                <c:pt idx="913">
                  <c:v>40975</c:v>
                </c:pt>
                <c:pt idx="914">
                  <c:v>40974</c:v>
                </c:pt>
                <c:pt idx="915">
                  <c:v>40973</c:v>
                </c:pt>
                <c:pt idx="916">
                  <c:v>40971</c:v>
                </c:pt>
                <c:pt idx="917">
                  <c:v>40970</c:v>
                </c:pt>
                <c:pt idx="918">
                  <c:v>40969</c:v>
                </c:pt>
                <c:pt idx="919">
                  <c:v>40968</c:v>
                </c:pt>
                <c:pt idx="920">
                  <c:v>40963</c:v>
                </c:pt>
                <c:pt idx="921">
                  <c:v>40962</c:v>
                </c:pt>
                <c:pt idx="922">
                  <c:v>40961</c:v>
                </c:pt>
                <c:pt idx="923">
                  <c:v>40960</c:v>
                </c:pt>
                <c:pt idx="924">
                  <c:v>40959</c:v>
                </c:pt>
                <c:pt idx="925">
                  <c:v>40956</c:v>
                </c:pt>
                <c:pt idx="926">
                  <c:v>40955</c:v>
                </c:pt>
                <c:pt idx="927">
                  <c:v>40954</c:v>
                </c:pt>
                <c:pt idx="928">
                  <c:v>40953</c:v>
                </c:pt>
                <c:pt idx="929">
                  <c:v>40952</c:v>
                </c:pt>
                <c:pt idx="930">
                  <c:v>40949</c:v>
                </c:pt>
                <c:pt idx="931">
                  <c:v>40948</c:v>
                </c:pt>
                <c:pt idx="932">
                  <c:v>40947</c:v>
                </c:pt>
                <c:pt idx="933">
                  <c:v>40946</c:v>
                </c:pt>
                <c:pt idx="934">
                  <c:v>40945</c:v>
                </c:pt>
                <c:pt idx="935">
                  <c:v>40943</c:v>
                </c:pt>
                <c:pt idx="936">
                  <c:v>40942</c:v>
                </c:pt>
                <c:pt idx="937">
                  <c:v>40941</c:v>
                </c:pt>
                <c:pt idx="938">
                  <c:v>40940</c:v>
                </c:pt>
                <c:pt idx="939">
                  <c:v>40939</c:v>
                </c:pt>
                <c:pt idx="940">
                  <c:v>40938</c:v>
                </c:pt>
                <c:pt idx="941">
                  <c:v>40926</c:v>
                </c:pt>
                <c:pt idx="942">
                  <c:v>40925</c:v>
                </c:pt>
                <c:pt idx="943">
                  <c:v>40924</c:v>
                </c:pt>
                <c:pt idx="944">
                  <c:v>40921</c:v>
                </c:pt>
                <c:pt idx="945">
                  <c:v>40920</c:v>
                </c:pt>
                <c:pt idx="946">
                  <c:v>40919</c:v>
                </c:pt>
                <c:pt idx="947">
                  <c:v>40918</c:v>
                </c:pt>
                <c:pt idx="948">
                  <c:v>40917</c:v>
                </c:pt>
                <c:pt idx="949">
                  <c:v>40914</c:v>
                </c:pt>
                <c:pt idx="950">
                  <c:v>40913</c:v>
                </c:pt>
                <c:pt idx="951">
                  <c:v>40912</c:v>
                </c:pt>
                <c:pt idx="952">
                  <c:v>40911</c:v>
                </c:pt>
                <c:pt idx="953">
                  <c:v>40910</c:v>
                </c:pt>
                <c:pt idx="954">
                  <c:v>40907</c:v>
                </c:pt>
                <c:pt idx="955">
                  <c:v>40906</c:v>
                </c:pt>
                <c:pt idx="956">
                  <c:v>40905</c:v>
                </c:pt>
                <c:pt idx="957">
                  <c:v>40904</c:v>
                </c:pt>
                <c:pt idx="958">
                  <c:v>40903</c:v>
                </c:pt>
                <c:pt idx="959">
                  <c:v>40900</c:v>
                </c:pt>
                <c:pt idx="960">
                  <c:v>40899</c:v>
                </c:pt>
                <c:pt idx="961">
                  <c:v>40898</c:v>
                </c:pt>
                <c:pt idx="962">
                  <c:v>40897</c:v>
                </c:pt>
                <c:pt idx="963">
                  <c:v>40896</c:v>
                </c:pt>
                <c:pt idx="964">
                  <c:v>40893</c:v>
                </c:pt>
                <c:pt idx="965">
                  <c:v>40892</c:v>
                </c:pt>
                <c:pt idx="966">
                  <c:v>40891</c:v>
                </c:pt>
                <c:pt idx="967">
                  <c:v>40890</c:v>
                </c:pt>
                <c:pt idx="968">
                  <c:v>40889</c:v>
                </c:pt>
                <c:pt idx="969">
                  <c:v>40886</c:v>
                </c:pt>
                <c:pt idx="970">
                  <c:v>40885</c:v>
                </c:pt>
                <c:pt idx="971">
                  <c:v>40884</c:v>
                </c:pt>
                <c:pt idx="972">
                  <c:v>40883</c:v>
                </c:pt>
                <c:pt idx="973">
                  <c:v>40882</c:v>
                </c:pt>
                <c:pt idx="974">
                  <c:v>40879</c:v>
                </c:pt>
                <c:pt idx="975">
                  <c:v>40878</c:v>
                </c:pt>
                <c:pt idx="976">
                  <c:v>40877</c:v>
                </c:pt>
                <c:pt idx="977">
                  <c:v>40876</c:v>
                </c:pt>
                <c:pt idx="978">
                  <c:v>40875</c:v>
                </c:pt>
                <c:pt idx="979">
                  <c:v>40872</c:v>
                </c:pt>
                <c:pt idx="980">
                  <c:v>40871</c:v>
                </c:pt>
                <c:pt idx="981">
                  <c:v>40870</c:v>
                </c:pt>
                <c:pt idx="982">
                  <c:v>40869</c:v>
                </c:pt>
                <c:pt idx="983">
                  <c:v>40868</c:v>
                </c:pt>
                <c:pt idx="984">
                  <c:v>40865</c:v>
                </c:pt>
                <c:pt idx="985">
                  <c:v>40864</c:v>
                </c:pt>
                <c:pt idx="986">
                  <c:v>40863</c:v>
                </c:pt>
                <c:pt idx="987">
                  <c:v>40862</c:v>
                </c:pt>
                <c:pt idx="988">
                  <c:v>40861</c:v>
                </c:pt>
                <c:pt idx="989">
                  <c:v>40858</c:v>
                </c:pt>
                <c:pt idx="990">
                  <c:v>40857</c:v>
                </c:pt>
                <c:pt idx="991">
                  <c:v>40856</c:v>
                </c:pt>
                <c:pt idx="992">
                  <c:v>40855</c:v>
                </c:pt>
                <c:pt idx="993">
                  <c:v>40854</c:v>
                </c:pt>
                <c:pt idx="994">
                  <c:v>40851</c:v>
                </c:pt>
                <c:pt idx="995">
                  <c:v>40850</c:v>
                </c:pt>
                <c:pt idx="996">
                  <c:v>40849</c:v>
                </c:pt>
                <c:pt idx="997">
                  <c:v>40848</c:v>
                </c:pt>
                <c:pt idx="998">
                  <c:v>40847</c:v>
                </c:pt>
                <c:pt idx="999">
                  <c:v>40844</c:v>
                </c:pt>
                <c:pt idx="1000">
                  <c:v>40843</c:v>
                </c:pt>
                <c:pt idx="1001">
                  <c:v>40842</c:v>
                </c:pt>
                <c:pt idx="1002">
                  <c:v>40841</c:v>
                </c:pt>
                <c:pt idx="1003">
                  <c:v>40840</c:v>
                </c:pt>
                <c:pt idx="1004">
                  <c:v>40837</c:v>
                </c:pt>
                <c:pt idx="1005">
                  <c:v>40836</c:v>
                </c:pt>
                <c:pt idx="1006">
                  <c:v>40835</c:v>
                </c:pt>
                <c:pt idx="1007">
                  <c:v>40834</c:v>
                </c:pt>
                <c:pt idx="1008">
                  <c:v>40833</c:v>
                </c:pt>
                <c:pt idx="1009">
                  <c:v>40830</c:v>
                </c:pt>
                <c:pt idx="1010">
                  <c:v>40829</c:v>
                </c:pt>
                <c:pt idx="1011">
                  <c:v>40828</c:v>
                </c:pt>
                <c:pt idx="1012">
                  <c:v>40827</c:v>
                </c:pt>
                <c:pt idx="1013">
                  <c:v>40823</c:v>
                </c:pt>
                <c:pt idx="1014">
                  <c:v>40822</c:v>
                </c:pt>
                <c:pt idx="1015">
                  <c:v>40821</c:v>
                </c:pt>
                <c:pt idx="1016">
                  <c:v>40820</c:v>
                </c:pt>
                <c:pt idx="1017">
                  <c:v>40819</c:v>
                </c:pt>
                <c:pt idx="1018">
                  <c:v>40816</c:v>
                </c:pt>
                <c:pt idx="1019">
                  <c:v>40815</c:v>
                </c:pt>
                <c:pt idx="1020">
                  <c:v>40814</c:v>
                </c:pt>
                <c:pt idx="1021">
                  <c:v>40813</c:v>
                </c:pt>
                <c:pt idx="1022">
                  <c:v>40812</c:v>
                </c:pt>
                <c:pt idx="1023">
                  <c:v>40809</c:v>
                </c:pt>
                <c:pt idx="1024">
                  <c:v>40808</c:v>
                </c:pt>
                <c:pt idx="1025">
                  <c:v>40807</c:v>
                </c:pt>
                <c:pt idx="1026">
                  <c:v>40806</c:v>
                </c:pt>
                <c:pt idx="1027">
                  <c:v>40805</c:v>
                </c:pt>
                <c:pt idx="1028">
                  <c:v>40802</c:v>
                </c:pt>
                <c:pt idx="1029">
                  <c:v>40801</c:v>
                </c:pt>
                <c:pt idx="1030">
                  <c:v>40800</c:v>
                </c:pt>
                <c:pt idx="1031">
                  <c:v>40799</c:v>
                </c:pt>
                <c:pt idx="1032">
                  <c:v>40795</c:v>
                </c:pt>
                <c:pt idx="1033">
                  <c:v>40794</c:v>
                </c:pt>
                <c:pt idx="1034">
                  <c:v>40793</c:v>
                </c:pt>
                <c:pt idx="1035">
                  <c:v>40792</c:v>
                </c:pt>
                <c:pt idx="1036">
                  <c:v>40791</c:v>
                </c:pt>
                <c:pt idx="1037">
                  <c:v>40788</c:v>
                </c:pt>
                <c:pt idx="1038">
                  <c:v>40787</c:v>
                </c:pt>
                <c:pt idx="1039">
                  <c:v>40786</c:v>
                </c:pt>
                <c:pt idx="1040">
                  <c:v>40785</c:v>
                </c:pt>
                <c:pt idx="1041">
                  <c:v>40784</c:v>
                </c:pt>
                <c:pt idx="1042">
                  <c:v>40781</c:v>
                </c:pt>
                <c:pt idx="1043">
                  <c:v>40780</c:v>
                </c:pt>
                <c:pt idx="1044">
                  <c:v>40779</c:v>
                </c:pt>
                <c:pt idx="1045">
                  <c:v>40778</c:v>
                </c:pt>
                <c:pt idx="1046">
                  <c:v>40777</c:v>
                </c:pt>
                <c:pt idx="1047">
                  <c:v>40774</c:v>
                </c:pt>
                <c:pt idx="1048">
                  <c:v>40773</c:v>
                </c:pt>
                <c:pt idx="1049">
                  <c:v>40772</c:v>
                </c:pt>
                <c:pt idx="1050">
                  <c:v>40771</c:v>
                </c:pt>
                <c:pt idx="1051">
                  <c:v>40770</c:v>
                </c:pt>
                <c:pt idx="1052">
                  <c:v>40767</c:v>
                </c:pt>
                <c:pt idx="1053">
                  <c:v>40766</c:v>
                </c:pt>
                <c:pt idx="1054">
                  <c:v>40765</c:v>
                </c:pt>
                <c:pt idx="1055">
                  <c:v>40764</c:v>
                </c:pt>
                <c:pt idx="1056">
                  <c:v>40763</c:v>
                </c:pt>
                <c:pt idx="1057">
                  <c:v>40760</c:v>
                </c:pt>
                <c:pt idx="1058">
                  <c:v>40759</c:v>
                </c:pt>
                <c:pt idx="1059">
                  <c:v>40758</c:v>
                </c:pt>
                <c:pt idx="1060">
                  <c:v>40757</c:v>
                </c:pt>
                <c:pt idx="1061">
                  <c:v>40756</c:v>
                </c:pt>
                <c:pt idx="1062">
                  <c:v>40753</c:v>
                </c:pt>
                <c:pt idx="1063">
                  <c:v>40752</c:v>
                </c:pt>
                <c:pt idx="1064">
                  <c:v>40751</c:v>
                </c:pt>
                <c:pt idx="1065">
                  <c:v>40750</c:v>
                </c:pt>
                <c:pt idx="1066">
                  <c:v>40749</c:v>
                </c:pt>
                <c:pt idx="1067">
                  <c:v>40746</c:v>
                </c:pt>
                <c:pt idx="1068">
                  <c:v>40745</c:v>
                </c:pt>
                <c:pt idx="1069">
                  <c:v>40744</c:v>
                </c:pt>
                <c:pt idx="1070">
                  <c:v>40743</c:v>
                </c:pt>
                <c:pt idx="1071">
                  <c:v>40742</c:v>
                </c:pt>
                <c:pt idx="1072">
                  <c:v>40739</c:v>
                </c:pt>
                <c:pt idx="1073">
                  <c:v>40738</c:v>
                </c:pt>
                <c:pt idx="1074">
                  <c:v>40737</c:v>
                </c:pt>
                <c:pt idx="1075">
                  <c:v>40736</c:v>
                </c:pt>
                <c:pt idx="1076">
                  <c:v>40735</c:v>
                </c:pt>
                <c:pt idx="1077">
                  <c:v>40732</c:v>
                </c:pt>
                <c:pt idx="1078">
                  <c:v>40731</c:v>
                </c:pt>
                <c:pt idx="1079">
                  <c:v>40730</c:v>
                </c:pt>
                <c:pt idx="1080">
                  <c:v>40729</c:v>
                </c:pt>
                <c:pt idx="1081">
                  <c:v>40728</c:v>
                </c:pt>
                <c:pt idx="1082">
                  <c:v>40725</c:v>
                </c:pt>
                <c:pt idx="1083">
                  <c:v>40724</c:v>
                </c:pt>
                <c:pt idx="1084">
                  <c:v>40723</c:v>
                </c:pt>
                <c:pt idx="1085">
                  <c:v>40722</c:v>
                </c:pt>
                <c:pt idx="1086">
                  <c:v>40721</c:v>
                </c:pt>
                <c:pt idx="1087">
                  <c:v>40718</c:v>
                </c:pt>
                <c:pt idx="1088">
                  <c:v>40717</c:v>
                </c:pt>
                <c:pt idx="1089">
                  <c:v>40716</c:v>
                </c:pt>
                <c:pt idx="1090">
                  <c:v>40715</c:v>
                </c:pt>
                <c:pt idx="1091">
                  <c:v>40714</c:v>
                </c:pt>
                <c:pt idx="1092">
                  <c:v>40711</c:v>
                </c:pt>
                <c:pt idx="1093">
                  <c:v>40710</c:v>
                </c:pt>
                <c:pt idx="1094">
                  <c:v>40709</c:v>
                </c:pt>
                <c:pt idx="1095">
                  <c:v>40708</c:v>
                </c:pt>
                <c:pt idx="1096">
                  <c:v>40707</c:v>
                </c:pt>
                <c:pt idx="1097">
                  <c:v>40704</c:v>
                </c:pt>
                <c:pt idx="1098">
                  <c:v>40703</c:v>
                </c:pt>
                <c:pt idx="1099">
                  <c:v>40702</c:v>
                </c:pt>
                <c:pt idx="1100">
                  <c:v>40701</c:v>
                </c:pt>
                <c:pt idx="1101">
                  <c:v>40697</c:v>
                </c:pt>
                <c:pt idx="1102">
                  <c:v>40696</c:v>
                </c:pt>
                <c:pt idx="1103">
                  <c:v>40695</c:v>
                </c:pt>
                <c:pt idx="1104">
                  <c:v>40694</c:v>
                </c:pt>
                <c:pt idx="1105">
                  <c:v>40693</c:v>
                </c:pt>
                <c:pt idx="1106">
                  <c:v>40690</c:v>
                </c:pt>
                <c:pt idx="1107">
                  <c:v>40689</c:v>
                </c:pt>
                <c:pt idx="1108">
                  <c:v>40688</c:v>
                </c:pt>
                <c:pt idx="1109">
                  <c:v>40687</c:v>
                </c:pt>
                <c:pt idx="1110">
                  <c:v>40686</c:v>
                </c:pt>
                <c:pt idx="1111">
                  <c:v>40683</c:v>
                </c:pt>
                <c:pt idx="1112">
                  <c:v>40682</c:v>
                </c:pt>
                <c:pt idx="1113">
                  <c:v>40681</c:v>
                </c:pt>
                <c:pt idx="1114">
                  <c:v>40680</c:v>
                </c:pt>
                <c:pt idx="1115">
                  <c:v>40679</c:v>
                </c:pt>
                <c:pt idx="1116">
                  <c:v>40676</c:v>
                </c:pt>
                <c:pt idx="1117">
                  <c:v>40675</c:v>
                </c:pt>
                <c:pt idx="1118">
                  <c:v>40674</c:v>
                </c:pt>
                <c:pt idx="1119">
                  <c:v>40673</c:v>
                </c:pt>
                <c:pt idx="1120">
                  <c:v>40672</c:v>
                </c:pt>
                <c:pt idx="1121">
                  <c:v>40669</c:v>
                </c:pt>
                <c:pt idx="1122">
                  <c:v>40668</c:v>
                </c:pt>
                <c:pt idx="1123">
                  <c:v>40667</c:v>
                </c:pt>
                <c:pt idx="1124">
                  <c:v>40666</c:v>
                </c:pt>
                <c:pt idx="1125">
                  <c:v>40662</c:v>
                </c:pt>
                <c:pt idx="1126">
                  <c:v>40661</c:v>
                </c:pt>
                <c:pt idx="1127">
                  <c:v>40660</c:v>
                </c:pt>
                <c:pt idx="1128">
                  <c:v>40659</c:v>
                </c:pt>
                <c:pt idx="1129">
                  <c:v>40658</c:v>
                </c:pt>
                <c:pt idx="1130">
                  <c:v>40655</c:v>
                </c:pt>
                <c:pt idx="1131">
                  <c:v>40654</c:v>
                </c:pt>
                <c:pt idx="1132">
                  <c:v>40653</c:v>
                </c:pt>
                <c:pt idx="1133">
                  <c:v>40652</c:v>
                </c:pt>
                <c:pt idx="1134">
                  <c:v>40651</c:v>
                </c:pt>
                <c:pt idx="1135">
                  <c:v>40648</c:v>
                </c:pt>
                <c:pt idx="1136">
                  <c:v>40647</c:v>
                </c:pt>
                <c:pt idx="1137">
                  <c:v>40646</c:v>
                </c:pt>
                <c:pt idx="1138">
                  <c:v>40645</c:v>
                </c:pt>
                <c:pt idx="1139">
                  <c:v>40644</c:v>
                </c:pt>
                <c:pt idx="1140">
                  <c:v>40641</c:v>
                </c:pt>
                <c:pt idx="1141">
                  <c:v>40640</c:v>
                </c:pt>
                <c:pt idx="1142">
                  <c:v>40639</c:v>
                </c:pt>
                <c:pt idx="1143">
                  <c:v>40634</c:v>
                </c:pt>
                <c:pt idx="1144">
                  <c:v>40633</c:v>
                </c:pt>
                <c:pt idx="1145">
                  <c:v>40632</c:v>
                </c:pt>
                <c:pt idx="1146">
                  <c:v>40631</c:v>
                </c:pt>
                <c:pt idx="1147">
                  <c:v>40630</c:v>
                </c:pt>
                <c:pt idx="1148">
                  <c:v>40627</c:v>
                </c:pt>
                <c:pt idx="1149">
                  <c:v>40626</c:v>
                </c:pt>
                <c:pt idx="1150">
                  <c:v>40625</c:v>
                </c:pt>
                <c:pt idx="1151">
                  <c:v>40624</c:v>
                </c:pt>
                <c:pt idx="1152">
                  <c:v>40623</c:v>
                </c:pt>
                <c:pt idx="1153">
                  <c:v>40620</c:v>
                </c:pt>
                <c:pt idx="1154">
                  <c:v>40619</c:v>
                </c:pt>
                <c:pt idx="1155">
                  <c:v>40618</c:v>
                </c:pt>
                <c:pt idx="1156">
                  <c:v>40617</c:v>
                </c:pt>
                <c:pt idx="1157">
                  <c:v>40616</c:v>
                </c:pt>
                <c:pt idx="1158">
                  <c:v>40613</c:v>
                </c:pt>
                <c:pt idx="1159">
                  <c:v>40612</c:v>
                </c:pt>
                <c:pt idx="1160">
                  <c:v>40611</c:v>
                </c:pt>
                <c:pt idx="1161">
                  <c:v>40610</c:v>
                </c:pt>
                <c:pt idx="1162">
                  <c:v>40609</c:v>
                </c:pt>
                <c:pt idx="1163">
                  <c:v>40606</c:v>
                </c:pt>
                <c:pt idx="1164">
                  <c:v>40605</c:v>
                </c:pt>
                <c:pt idx="1165">
                  <c:v>40604</c:v>
                </c:pt>
                <c:pt idx="1166">
                  <c:v>40603</c:v>
                </c:pt>
                <c:pt idx="1167">
                  <c:v>40599</c:v>
                </c:pt>
                <c:pt idx="1168">
                  <c:v>40598</c:v>
                </c:pt>
                <c:pt idx="1169">
                  <c:v>40597</c:v>
                </c:pt>
                <c:pt idx="1170">
                  <c:v>40596</c:v>
                </c:pt>
                <c:pt idx="1171">
                  <c:v>40595</c:v>
                </c:pt>
                <c:pt idx="1172">
                  <c:v>40592</c:v>
                </c:pt>
                <c:pt idx="1173">
                  <c:v>40591</c:v>
                </c:pt>
                <c:pt idx="1174">
                  <c:v>40590</c:v>
                </c:pt>
                <c:pt idx="1175">
                  <c:v>40589</c:v>
                </c:pt>
                <c:pt idx="1176">
                  <c:v>40588</c:v>
                </c:pt>
                <c:pt idx="1177">
                  <c:v>40585</c:v>
                </c:pt>
                <c:pt idx="1178">
                  <c:v>40584</c:v>
                </c:pt>
                <c:pt idx="1179">
                  <c:v>40583</c:v>
                </c:pt>
                <c:pt idx="1180">
                  <c:v>40582</c:v>
                </c:pt>
                <c:pt idx="1181">
                  <c:v>40571</c:v>
                </c:pt>
                <c:pt idx="1182">
                  <c:v>40570</c:v>
                </c:pt>
                <c:pt idx="1183">
                  <c:v>40569</c:v>
                </c:pt>
                <c:pt idx="1184">
                  <c:v>40568</c:v>
                </c:pt>
                <c:pt idx="1185">
                  <c:v>40567</c:v>
                </c:pt>
                <c:pt idx="1186">
                  <c:v>40564</c:v>
                </c:pt>
                <c:pt idx="1187">
                  <c:v>40563</c:v>
                </c:pt>
                <c:pt idx="1188">
                  <c:v>40562</c:v>
                </c:pt>
                <c:pt idx="1189">
                  <c:v>40561</c:v>
                </c:pt>
                <c:pt idx="1190">
                  <c:v>40560</c:v>
                </c:pt>
                <c:pt idx="1191">
                  <c:v>40557</c:v>
                </c:pt>
                <c:pt idx="1192">
                  <c:v>40556</c:v>
                </c:pt>
                <c:pt idx="1193">
                  <c:v>40555</c:v>
                </c:pt>
                <c:pt idx="1194">
                  <c:v>40554</c:v>
                </c:pt>
                <c:pt idx="1195">
                  <c:v>40553</c:v>
                </c:pt>
                <c:pt idx="1196">
                  <c:v>40550</c:v>
                </c:pt>
                <c:pt idx="1197">
                  <c:v>40549</c:v>
                </c:pt>
                <c:pt idx="1198">
                  <c:v>40548</c:v>
                </c:pt>
                <c:pt idx="1199">
                  <c:v>40547</c:v>
                </c:pt>
                <c:pt idx="1200">
                  <c:v>40546</c:v>
                </c:pt>
                <c:pt idx="1201">
                  <c:v>40543</c:v>
                </c:pt>
                <c:pt idx="1202">
                  <c:v>40542</c:v>
                </c:pt>
                <c:pt idx="1203">
                  <c:v>40541</c:v>
                </c:pt>
                <c:pt idx="1204">
                  <c:v>40540</c:v>
                </c:pt>
                <c:pt idx="1205">
                  <c:v>40539</c:v>
                </c:pt>
                <c:pt idx="1206">
                  <c:v>40536</c:v>
                </c:pt>
                <c:pt idx="1207">
                  <c:v>40535</c:v>
                </c:pt>
                <c:pt idx="1208">
                  <c:v>40534</c:v>
                </c:pt>
                <c:pt idx="1209">
                  <c:v>40533</c:v>
                </c:pt>
                <c:pt idx="1210">
                  <c:v>40532</c:v>
                </c:pt>
                <c:pt idx="1211">
                  <c:v>40529</c:v>
                </c:pt>
                <c:pt idx="1212">
                  <c:v>40528</c:v>
                </c:pt>
                <c:pt idx="1213">
                  <c:v>40527</c:v>
                </c:pt>
                <c:pt idx="1214">
                  <c:v>40526</c:v>
                </c:pt>
                <c:pt idx="1215">
                  <c:v>40525</c:v>
                </c:pt>
                <c:pt idx="1216">
                  <c:v>40522</c:v>
                </c:pt>
                <c:pt idx="1217">
                  <c:v>40521</c:v>
                </c:pt>
                <c:pt idx="1218">
                  <c:v>40520</c:v>
                </c:pt>
                <c:pt idx="1219">
                  <c:v>40519</c:v>
                </c:pt>
                <c:pt idx="1220">
                  <c:v>40518</c:v>
                </c:pt>
                <c:pt idx="1221">
                  <c:v>40515</c:v>
                </c:pt>
                <c:pt idx="1222">
                  <c:v>40514</c:v>
                </c:pt>
                <c:pt idx="1223">
                  <c:v>40513</c:v>
                </c:pt>
                <c:pt idx="1224">
                  <c:v>40512</c:v>
                </c:pt>
                <c:pt idx="1225">
                  <c:v>40511</c:v>
                </c:pt>
                <c:pt idx="1226">
                  <c:v>40508</c:v>
                </c:pt>
                <c:pt idx="1227">
                  <c:v>40507</c:v>
                </c:pt>
                <c:pt idx="1228">
                  <c:v>40506</c:v>
                </c:pt>
                <c:pt idx="1229">
                  <c:v>40505</c:v>
                </c:pt>
                <c:pt idx="1230">
                  <c:v>40504</c:v>
                </c:pt>
                <c:pt idx="1231">
                  <c:v>40501</c:v>
                </c:pt>
                <c:pt idx="1232">
                  <c:v>40500</c:v>
                </c:pt>
                <c:pt idx="1233">
                  <c:v>40499</c:v>
                </c:pt>
                <c:pt idx="1234">
                  <c:v>40498</c:v>
                </c:pt>
                <c:pt idx="1235">
                  <c:v>40497</c:v>
                </c:pt>
                <c:pt idx="1236">
                  <c:v>40494</c:v>
                </c:pt>
                <c:pt idx="1237">
                  <c:v>40493</c:v>
                </c:pt>
                <c:pt idx="1238">
                  <c:v>40492</c:v>
                </c:pt>
                <c:pt idx="1239">
                  <c:v>40491</c:v>
                </c:pt>
                <c:pt idx="1240">
                  <c:v>40490</c:v>
                </c:pt>
                <c:pt idx="1241">
                  <c:v>40487</c:v>
                </c:pt>
                <c:pt idx="1242">
                  <c:v>40486</c:v>
                </c:pt>
                <c:pt idx="1243">
                  <c:v>40485</c:v>
                </c:pt>
                <c:pt idx="1244">
                  <c:v>40484</c:v>
                </c:pt>
                <c:pt idx="1245">
                  <c:v>40483</c:v>
                </c:pt>
                <c:pt idx="1246">
                  <c:v>40480</c:v>
                </c:pt>
                <c:pt idx="1247">
                  <c:v>40479</c:v>
                </c:pt>
                <c:pt idx="1248">
                  <c:v>40478</c:v>
                </c:pt>
                <c:pt idx="1249">
                  <c:v>40477</c:v>
                </c:pt>
                <c:pt idx="1250">
                  <c:v>40476</c:v>
                </c:pt>
                <c:pt idx="1251">
                  <c:v>40473</c:v>
                </c:pt>
                <c:pt idx="1252">
                  <c:v>40472</c:v>
                </c:pt>
                <c:pt idx="1253">
                  <c:v>40471</c:v>
                </c:pt>
                <c:pt idx="1254">
                  <c:v>40470</c:v>
                </c:pt>
                <c:pt idx="1255">
                  <c:v>40469</c:v>
                </c:pt>
                <c:pt idx="1256">
                  <c:v>40466</c:v>
                </c:pt>
                <c:pt idx="1257">
                  <c:v>40465</c:v>
                </c:pt>
              </c:numCache>
            </c:numRef>
          </c:cat>
          <c:val>
            <c:numRef>
              <c:f>'實作練習-鴻海 (215頁)'!$F$2:$F$1259</c:f>
              <c:numCache>
                <c:formatCode>#,##0.0_ ;[Red]\-#,##0.0\ </c:formatCode>
                <c:ptCount val="1258"/>
                <c:pt idx="0">
                  <c:v>72.380952380952181</c:v>
                </c:pt>
                <c:pt idx="1">
                  <c:v>72.64069264069245</c:v>
                </c:pt>
                <c:pt idx="2">
                  <c:v>72.207792207792011</c:v>
                </c:pt>
                <c:pt idx="3">
                  <c:v>73.16017316017296</c:v>
                </c:pt>
                <c:pt idx="4">
                  <c:v>74.458874458874249</c:v>
                </c:pt>
                <c:pt idx="5">
                  <c:v>74.978354978354758</c:v>
                </c:pt>
                <c:pt idx="6">
                  <c:v>76.363636363636147</c:v>
                </c:pt>
                <c:pt idx="7">
                  <c:v>76.796536796536572</c:v>
                </c:pt>
                <c:pt idx="8">
                  <c:v>76.017316017315792</c:v>
                </c:pt>
                <c:pt idx="9">
                  <c:v>75.670995670995453</c:v>
                </c:pt>
                <c:pt idx="10">
                  <c:v>74.978354978354744</c:v>
                </c:pt>
                <c:pt idx="11">
                  <c:v>75.151515151514914</c:v>
                </c:pt>
                <c:pt idx="12">
                  <c:v>76.190476190475962</c:v>
                </c:pt>
                <c:pt idx="13">
                  <c:v>76.709956709956472</c:v>
                </c:pt>
                <c:pt idx="14">
                  <c:v>76.796536796536572</c:v>
                </c:pt>
                <c:pt idx="15">
                  <c:v>75.670995670995453</c:v>
                </c:pt>
                <c:pt idx="16">
                  <c:v>74.978354978354758</c:v>
                </c:pt>
                <c:pt idx="17">
                  <c:v>74.805194805194589</c:v>
                </c:pt>
                <c:pt idx="18">
                  <c:v>75.411255411255183</c:v>
                </c:pt>
                <c:pt idx="19">
                  <c:v>75.930735930735707</c:v>
                </c:pt>
                <c:pt idx="20">
                  <c:v>76.017316017315792</c:v>
                </c:pt>
                <c:pt idx="21">
                  <c:v>75.064935064934843</c:v>
                </c:pt>
                <c:pt idx="22">
                  <c:v>74.545454545454319</c:v>
                </c:pt>
                <c:pt idx="23">
                  <c:v>75.757575757575538</c:v>
                </c:pt>
                <c:pt idx="24">
                  <c:v>76.277056277056047</c:v>
                </c:pt>
                <c:pt idx="25">
                  <c:v>75.064935064934843</c:v>
                </c:pt>
                <c:pt idx="26">
                  <c:v>75.238095238095028</c:v>
                </c:pt>
                <c:pt idx="27">
                  <c:v>74.805194805194603</c:v>
                </c:pt>
                <c:pt idx="28">
                  <c:v>74.458874458874249</c:v>
                </c:pt>
                <c:pt idx="29">
                  <c:v>74.199134199133994</c:v>
                </c:pt>
                <c:pt idx="30">
                  <c:v>74.372294372294164</c:v>
                </c:pt>
                <c:pt idx="31">
                  <c:v>74.112554112553894</c:v>
                </c:pt>
                <c:pt idx="32">
                  <c:v>72.987012987012776</c:v>
                </c:pt>
                <c:pt idx="33">
                  <c:v>72.380952380952166</c:v>
                </c:pt>
                <c:pt idx="34">
                  <c:v>72.813852813852606</c:v>
                </c:pt>
                <c:pt idx="35">
                  <c:v>73.67965367965347</c:v>
                </c:pt>
                <c:pt idx="36">
                  <c:v>72.900432900432691</c:v>
                </c:pt>
                <c:pt idx="37">
                  <c:v>74.025974025973809</c:v>
                </c:pt>
                <c:pt idx="38">
                  <c:v>74.025974025973809</c:v>
                </c:pt>
                <c:pt idx="39">
                  <c:v>73.593073593073385</c:v>
                </c:pt>
                <c:pt idx="40">
                  <c:v>73.33333333333313</c:v>
                </c:pt>
                <c:pt idx="41">
                  <c:v>73.67965367965347</c:v>
                </c:pt>
                <c:pt idx="42">
                  <c:v>73.33333333333313</c:v>
                </c:pt>
                <c:pt idx="43">
                  <c:v>73.24675324675303</c:v>
                </c:pt>
                <c:pt idx="44">
                  <c:v>74.025974025973824</c:v>
                </c:pt>
                <c:pt idx="45">
                  <c:v>71.688311688311501</c:v>
                </c:pt>
                <c:pt idx="46">
                  <c:v>71.7748917748916</c:v>
                </c:pt>
                <c:pt idx="47">
                  <c:v>71.861471861471685</c:v>
                </c:pt>
                <c:pt idx="48">
                  <c:v>72.640692640692464</c:v>
                </c:pt>
                <c:pt idx="49">
                  <c:v>78.441558441558243</c:v>
                </c:pt>
                <c:pt idx="50">
                  <c:v>77.748917748917563</c:v>
                </c:pt>
                <c:pt idx="51">
                  <c:v>80.0865800865799</c:v>
                </c:pt>
                <c:pt idx="52">
                  <c:v>76.709956709956529</c:v>
                </c:pt>
                <c:pt idx="53">
                  <c:v>73.246753246753073</c:v>
                </c:pt>
                <c:pt idx="54">
                  <c:v>72.294372294372138</c:v>
                </c:pt>
                <c:pt idx="55">
                  <c:v>73.593073593073441</c:v>
                </c:pt>
                <c:pt idx="56">
                  <c:v>70.649350649350495</c:v>
                </c:pt>
                <c:pt idx="57">
                  <c:v>74.025974025973866</c:v>
                </c:pt>
                <c:pt idx="58">
                  <c:v>75.670995670995509</c:v>
                </c:pt>
                <c:pt idx="59">
                  <c:v>76.277056277056104</c:v>
                </c:pt>
                <c:pt idx="60">
                  <c:v>76.450216450216288</c:v>
                </c:pt>
                <c:pt idx="61">
                  <c:v>76.363636363636218</c:v>
                </c:pt>
                <c:pt idx="62">
                  <c:v>76.796536796536657</c:v>
                </c:pt>
                <c:pt idx="63">
                  <c:v>75.670995670995538</c:v>
                </c:pt>
                <c:pt idx="64">
                  <c:v>74.891774891774759</c:v>
                </c:pt>
                <c:pt idx="65">
                  <c:v>76.623376623376487</c:v>
                </c:pt>
                <c:pt idx="66">
                  <c:v>76.623376623376487</c:v>
                </c:pt>
                <c:pt idx="67">
                  <c:v>76.623376623376487</c:v>
                </c:pt>
                <c:pt idx="68">
                  <c:v>76.623376623376487</c:v>
                </c:pt>
                <c:pt idx="69">
                  <c:v>77.056277056276912</c:v>
                </c:pt>
                <c:pt idx="70">
                  <c:v>77.489177489177337</c:v>
                </c:pt>
                <c:pt idx="71">
                  <c:v>77.229437229437082</c:v>
                </c:pt>
                <c:pt idx="72">
                  <c:v>78.528138528138371</c:v>
                </c:pt>
                <c:pt idx="73">
                  <c:v>78.701298701298555</c:v>
                </c:pt>
                <c:pt idx="74">
                  <c:v>79.220779220779065</c:v>
                </c:pt>
                <c:pt idx="75">
                  <c:v>77.922077922077776</c:v>
                </c:pt>
                <c:pt idx="76">
                  <c:v>78.008658008657861</c:v>
                </c:pt>
                <c:pt idx="77">
                  <c:v>78.354978354978215</c:v>
                </c:pt>
                <c:pt idx="78">
                  <c:v>78.354978354978215</c:v>
                </c:pt>
                <c:pt idx="79">
                  <c:v>82.07792207792194</c:v>
                </c:pt>
                <c:pt idx="80">
                  <c:v>83.376623376623229</c:v>
                </c:pt>
                <c:pt idx="81">
                  <c:v>82.337662337662195</c:v>
                </c:pt>
                <c:pt idx="82">
                  <c:v>82.337662337662195</c:v>
                </c:pt>
                <c:pt idx="83">
                  <c:v>83.116883116882974</c:v>
                </c:pt>
                <c:pt idx="84">
                  <c:v>82.857142857142719</c:v>
                </c:pt>
                <c:pt idx="85">
                  <c:v>81.991341991341855</c:v>
                </c:pt>
                <c:pt idx="86">
                  <c:v>83.290043290043144</c:v>
                </c:pt>
                <c:pt idx="87">
                  <c:v>80.865800865800722</c:v>
                </c:pt>
                <c:pt idx="88">
                  <c:v>81.818181818181671</c:v>
                </c:pt>
                <c:pt idx="89">
                  <c:v>84.242424242424093</c:v>
                </c:pt>
                <c:pt idx="90">
                  <c:v>83.376623376623229</c:v>
                </c:pt>
                <c:pt idx="91">
                  <c:v>84.242424242424093</c:v>
                </c:pt>
                <c:pt idx="92">
                  <c:v>84.848484848484702</c:v>
                </c:pt>
                <c:pt idx="93">
                  <c:v>84.848484848484702</c:v>
                </c:pt>
                <c:pt idx="94">
                  <c:v>83.982683982683838</c:v>
                </c:pt>
                <c:pt idx="95">
                  <c:v>83.896103896103767</c:v>
                </c:pt>
                <c:pt idx="96">
                  <c:v>85.887445887445764</c:v>
                </c:pt>
                <c:pt idx="97">
                  <c:v>85.71428571428558</c:v>
                </c:pt>
                <c:pt idx="98">
                  <c:v>84.502164502164362</c:v>
                </c:pt>
                <c:pt idx="99">
                  <c:v>84.069264069263923</c:v>
                </c:pt>
                <c:pt idx="100">
                  <c:v>84.155844155844022</c:v>
                </c:pt>
                <c:pt idx="101">
                  <c:v>81.90476190476177</c:v>
                </c:pt>
                <c:pt idx="102">
                  <c:v>81.731601731601614</c:v>
                </c:pt>
                <c:pt idx="103">
                  <c:v>82.077922077921954</c:v>
                </c:pt>
                <c:pt idx="104">
                  <c:v>81.38528138528126</c:v>
                </c:pt>
                <c:pt idx="105">
                  <c:v>82.251082251082124</c:v>
                </c:pt>
                <c:pt idx="106">
                  <c:v>82.943722943722818</c:v>
                </c:pt>
                <c:pt idx="107">
                  <c:v>82.770562770562648</c:v>
                </c:pt>
                <c:pt idx="108">
                  <c:v>80.69264069264058</c:v>
                </c:pt>
                <c:pt idx="109">
                  <c:v>82.164502164502053</c:v>
                </c:pt>
                <c:pt idx="110">
                  <c:v>81.645021645021529</c:v>
                </c:pt>
                <c:pt idx="111">
                  <c:v>81.818181818181699</c:v>
                </c:pt>
                <c:pt idx="112">
                  <c:v>83.982683982683866</c:v>
                </c:pt>
                <c:pt idx="113">
                  <c:v>84.675324675324561</c:v>
                </c:pt>
                <c:pt idx="114">
                  <c:v>84.242424242424121</c:v>
                </c:pt>
                <c:pt idx="115">
                  <c:v>85.800865800865665</c:v>
                </c:pt>
                <c:pt idx="116">
                  <c:v>85.108225108224985</c:v>
                </c:pt>
                <c:pt idx="117">
                  <c:v>84.329004329004221</c:v>
                </c:pt>
                <c:pt idx="118">
                  <c:v>84.329004329004235</c:v>
                </c:pt>
                <c:pt idx="119">
                  <c:v>83.89610389610381</c:v>
                </c:pt>
                <c:pt idx="120">
                  <c:v>83.54978354978347</c:v>
                </c:pt>
                <c:pt idx="121">
                  <c:v>83.982683982683909</c:v>
                </c:pt>
                <c:pt idx="122">
                  <c:v>84.415584415584348</c:v>
                </c:pt>
                <c:pt idx="123">
                  <c:v>85.194805194805127</c:v>
                </c:pt>
                <c:pt idx="124">
                  <c:v>83.809523809523739</c:v>
                </c:pt>
                <c:pt idx="125">
                  <c:v>80.606060606060538</c:v>
                </c:pt>
                <c:pt idx="126">
                  <c:v>81.125541125541062</c:v>
                </c:pt>
                <c:pt idx="127">
                  <c:v>81.818181818181756</c:v>
                </c:pt>
                <c:pt idx="128">
                  <c:v>80.259740259740198</c:v>
                </c:pt>
                <c:pt idx="129">
                  <c:v>80.692640692640637</c:v>
                </c:pt>
                <c:pt idx="130">
                  <c:v>80.259740259740198</c:v>
                </c:pt>
                <c:pt idx="131">
                  <c:v>79.740259740259674</c:v>
                </c:pt>
                <c:pt idx="132">
                  <c:v>80.519480519480453</c:v>
                </c:pt>
                <c:pt idx="133">
                  <c:v>80.606060606060538</c:v>
                </c:pt>
                <c:pt idx="134">
                  <c:v>80.606060606060538</c:v>
                </c:pt>
                <c:pt idx="135">
                  <c:v>79.653679653679589</c:v>
                </c:pt>
                <c:pt idx="136">
                  <c:v>79.740259740259674</c:v>
                </c:pt>
                <c:pt idx="137">
                  <c:v>81.038961038960977</c:v>
                </c:pt>
                <c:pt idx="138">
                  <c:v>81.99134199134194</c:v>
                </c:pt>
                <c:pt idx="139">
                  <c:v>81.904761904761841</c:v>
                </c:pt>
                <c:pt idx="140">
                  <c:v>80.779220779220722</c:v>
                </c:pt>
                <c:pt idx="141">
                  <c:v>79.653679653679603</c:v>
                </c:pt>
                <c:pt idx="142">
                  <c:v>79.740259740259688</c:v>
                </c:pt>
                <c:pt idx="143">
                  <c:v>80.346320346320297</c:v>
                </c:pt>
                <c:pt idx="144">
                  <c:v>79.913419913419858</c:v>
                </c:pt>
                <c:pt idx="145">
                  <c:v>80.779220779220722</c:v>
                </c:pt>
                <c:pt idx="146">
                  <c:v>79.740259740259674</c:v>
                </c:pt>
                <c:pt idx="147">
                  <c:v>81.212121212121147</c:v>
                </c:pt>
                <c:pt idx="148">
                  <c:v>80.432900432900382</c:v>
                </c:pt>
                <c:pt idx="149">
                  <c:v>80.606060606060552</c:v>
                </c:pt>
                <c:pt idx="150">
                  <c:v>80.519480519480467</c:v>
                </c:pt>
                <c:pt idx="151">
                  <c:v>81.125541125541076</c:v>
                </c:pt>
                <c:pt idx="152">
                  <c:v>81.038961038960991</c:v>
                </c:pt>
                <c:pt idx="153">
                  <c:v>80.692640692640651</c:v>
                </c:pt>
                <c:pt idx="154">
                  <c:v>79.393939393939348</c:v>
                </c:pt>
                <c:pt idx="155">
                  <c:v>79.307359307359263</c:v>
                </c:pt>
                <c:pt idx="156">
                  <c:v>81.385281385281345</c:v>
                </c:pt>
                <c:pt idx="157">
                  <c:v>80.519480519480481</c:v>
                </c:pt>
                <c:pt idx="158">
                  <c:v>81.7316017316017</c:v>
                </c:pt>
                <c:pt idx="159">
                  <c:v>81.7316017316017</c:v>
                </c:pt>
                <c:pt idx="160">
                  <c:v>80.779220779220736</c:v>
                </c:pt>
                <c:pt idx="161">
                  <c:v>80.952380952380906</c:v>
                </c:pt>
                <c:pt idx="162">
                  <c:v>80.519480519480467</c:v>
                </c:pt>
                <c:pt idx="163">
                  <c:v>78.874458874458824</c:v>
                </c:pt>
                <c:pt idx="164">
                  <c:v>76.103896103896062</c:v>
                </c:pt>
                <c:pt idx="165">
                  <c:v>75.584415584415538</c:v>
                </c:pt>
                <c:pt idx="166">
                  <c:v>75.584415584415538</c:v>
                </c:pt>
                <c:pt idx="167">
                  <c:v>76.190476190476147</c:v>
                </c:pt>
                <c:pt idx="168">
                  <c:v>75.411255411255354</c:v>
                </c:pt>
                <c:pt idx="169">
                  <c:v>75.584415584415538</c:v>
                </c:pt>
                <c:pt idx="170">
                  <c:v>75.411255411255368</c:v>
                </c:pt>
                <c:pt idx="171">
                  <c:v>76.017316017315977</c:v>
                </c:pt>
                <c:pt idx="172">
                  <c:v>76.883116883116841</c:v>
                </c:pt>
                <c:pt idx="173">
                  <c:v>76.623376623376586</c:v>
                </c:pt>
                <c:pt idx="174">
                  <c:v>76.450216450216416</c:v>
                </c:pt>
                <c:pt idx="175">
                  <c:v>74.718614718614688</c:v>
                </c:pt>
                <c:pt idx="176">
                  <c:v>75.411255411255382</c:v>
                </c:pt>
                <c:pt idx="177">
                  <c:v>75.411255411255382</c:v>
                </c:pt>
                <c:pt idx="178">
                  <c:v>74.718614718614688</c:v>
                </c:pt>
                <c:pt idx="179">
                  <c:v>74.285714285714249</c:v>
                </c:pt>
                <c:pt idx="180">
                  <c:v>74.285714285714249</c:v>
                </c:pt>
                <c:pt idx="181">
                  <c:v>74.632034632034589</c:v>
                </c:pt>
                <c:pt idx="182">
                  <c:v>73.419913419913371</c:v>
                </c:pt>
                <c:pt idx="183">
                  <c:v>74.02597402597398</c:v>
                </c:pt>
                <c:pt idx="184">
                  <c:v>75.324675324675283</c:v>
                </c:pt>
                <c:pt idx="185">
                  <c:v>75.584415584415538</c:v>
                </c:pt>
                <c:pt idx="186">
                  <c:v>75.584415584415538</c:v>
                </c:pt>
                <c:pt idx="187">
                  <c:v>75.757575757575708</c:v>
                </c:pt>
                <c:pt idx="188">
                  <c:v>75.670995670995623</c:v>
                </c:pt>
                <c:pt idx="189">
                  <c:v>74.891774891774844</c:v>
                </c:pt>
                <c:pt idx="190">
                  <c:v>75.064935064935028</c:v>
                </c:pt>
                <c:pt idx="191">
                  <c:v>75.064935064935028</c:v>
                </c:pt>
                <c:pt idx="192">
                  <c:v>76.103896103896076</c:v>
                </c:pt>
                <c:pt idx="193">
                  <c:v>76.883116883116855</c:v>
                </c:pt>
                <c:pt idx="194">
                  <c:v>76.883116883116855</c:v>
                </c:pt>
                <c:pt idx="195">
                  <c:v>76.017316017315991</c:v>
                </c:pt>
                <c:pt idx="196">
                  <c:v>74.025974025973994</c:v>
                </c:pt>
                <c:pt idx="197">
                  <c:v>73.85281385281381</c:v>
                </c:pt>
                <c:pt idx="198">
                  <c:v>73.3333333333333</c:v>
                </c:pt>
                <c:pt idx="199">
                  <c:v>72.467532467532436</c:v>
                </c:pt>
                <c:pt idx="200">
                  <c:v>72.813852813852776</c:v>
                </c:pt>
                <c:pt idx="201">
                  <c:v>73.419913419913385</c:v>
                </c:pt>
                <c:pt idx="202">
                  <c:v>73.852813852813824</c:v>
                </c:pt>
                <c:pt idx="203">
                  <c:v>74.718614718614688</c:v>
                </c:pt>
                <c:pt idx="204">
                  <c:v>74.199134199134178</c:v>
                </c:pt>
                <c:pt idx="205">
                  <c:v>74.891774891774858</c:v>
                </c:pt>
                <c:pt idx="206">
                  <c:v>75.238095238095212</c:v>
                </c:pt>
                <c:pt idx="207">
                  <c:v>73.766233766233739</c:v>
                </c:pt>
                <c:pt idx="208">
                  <c:v>73.16017316017313</c:v>
                </c:pt>
                <c:pt idx="209">
                  <c:v>75.497835497835467</c:v>
                </c:pt>
                <c:pt idx="210">
                  <c:v>76.103896103896076</c:v>
                </c:pt>
                <c:pt idx="211">
                  <c:v>76.017316017315977</c:v>
                </c:pt>
                <c:pt idx="212">
                  <c:v>76.017316017315977</c:v>
                </c:pt>
                <c:pt idx="213">
                  <c:v>76.536796536796501</c:v>
                </c:pt>
                <c:pt idx="214">
                  <c:v>76.190476190476161</c:v>
                </c:pt>
                <c:pt idx="215">
                  <c:v>76.017316017315991</c:v>
                </c:pt>
                <c:pt idx="216">
                  <c:v>76.017316017315991</c:v>
                </c:pt>
                <c:pt idx="217">
                  <c:v>75.584415584415567</c:v>
                </c:pt>
                <c:pt idx="218">
                  <c:v>76.190476190476176</c:v>
                </c:pt>
                <c:pt idx="219">
                  <c:v>74.112554112554093</c:v>
                </c:pt>
                <c:pt idx="220">
                  <c:v>73.419913419913399</c:v>
                </c:pt>
                <c:pt idx="221">
                  <c:v>72.987012987012974</c:v>
                </c:pt>
                <c:pt idx="222">
                  <c:v>74.458874458874448</c:v>
                </c:pt>
                <c:pt idx="223">
                  <c:v>75.930735930735921</c:v>
                </c:pt>
                <c:pt idx="224">
                  <c:v>77.575757575757564</c:v>
                </c:pt>
                <c:pt idx="225">
                  <c:v>77.835497835497833</c:v>
                </c:pt>
                <c:pt idx="226">
                  <c:v>77.575757575757564</c:v>
                </c:pt>
                <c:pt idx="227">
                  <c:v>77.922077922077904</c:v>
                </c:pt>
                <c:pt idx="228">
                  <c:v>79.567099567099561</c:v>
                </c:pt>
                <c:pt idx="229">
                  <c:v>80.69264069264068</c:v>
                </c:pt>
                <c:pt idx="230">
                  <c:v>82.510822510822493</c:v>
                </c:pt>
                <c:pt idx="231">
                  <c:v>81.818181818181813</c:v>
                </c:pt>
                <c:pt idx="232">
                  <c:v>80.259740259740255</c:v>
                </c:pt>
                <c:pt idx="233">
                  <c:v>82.510822510822507</c:v>
                </c:pt>
                <c:pt idx="234">
                  <c:v>83.98268398268398</c:v>
                </c:pt>
                <c:pt idx="235">
                  <c:v>84.069264069264065</c:v>
                </c:pt>
                <c:pt idx="236">
                  <c:v>84.242424242424235</c:v>
                </c:pt>
                <c:pt idx="237">
                  <c:v>83.46320346320347</c:v>
                </c:pt>
                <c:pt idx="238">
                  <c:v>83.549783549783555</c:v>
                </c:pt>
                <c:pt idx="239">
                  <c:v>83.376623376623385</c:v>
                </c:pt>
                <c:pt idx="240">
                  <c:v>83.722943722943739</c:v>
                </c:pt>
                <c:pt idx="241">
                  <c:v>83.11688311688313</c:v>
                </c:pt>
                <c:pt idx="242">
                  <c:v>82.683982683982691</c:v>
                </c:pt>
                <c:pt idx="243">
                  <c:v>82.770562770562776</c:v>
                </c:pt>
                <c:pt idx="244">
                  <c:v>83.80952380952381</c:v>
                </c:pt>
                <c:pt idx="245">
                  <c:v>84.848484848484858</c:v>
                </c:pt>
                <c:pt idx="246">
                  <c:v>83.11688311688313</c:v>
                </c:pt>
                <c:pt idx="247">
                  <c:v>84.588744588744603</c:v>
                </c:pt>
                <c:pt idx="248">
                  <c:v>85.108225108225113</c:v>
                </c:pt>
                <c:pt idx="249">
                  <c:v>83.376623376623385</c:v>
                </c:pt>
                <c:pt idx="250">
                  <c:v>83.030303030303045</c:v>
                </c:pt>
                <c:pt idx="251">
                  <c:v>85.021645021645043</c:v>
                </c:pt>
                <c:pt idx="252">
                  <c:v>84.415584415584448</c:v>
                </c:pt>
                <c:pt idx="253">
                  <c:v>84.935064935064972</c:v>
                </c:pt>
                <c:pt idx="254">
                  <c:v>83.116883116883159</c:v>
                </c:pt>
                <c:pt idx="255">
                  <c:v>82.424242424242465</c:v>
                </c:pt>
                <c:pt idx="256">
                  <c:v>82.251082251082295</c:v>
                </c:pt>
                <c:pt idx="257">
                  <c:v>82.68398268398272</c:v>
                </c:pt>
                <c:pt idx="258">
                  <c:v>81.385281385281417</c:v>
                </c:pt>
                <c:pt idx="259">
                  <c:v>80.692640692640722</c:v>
                </c:pt>
                <c:pt idx="260">
                  <c:v>82.251082251082281</c:v>
                </c:pt>
                <c:pt idx="261">
                  <c:v>81.385281385281417</c:v>
                </c:pt>
                <c:pt idx="262">
                  <c:v>80.952380952380977</c:v>
                </c:pt>
                <c:pt idx="263">
                  <c:v>80.692640692640722</c:v>
                </c:pt>
                <c:pt idx="264">
                  <c:v>77.056277056277082</c:v>
                </c:pt>
                <c:pt idx="265">
                  <c:v>79.826839826839858</c:v>
                </c:pt>
                <c:pt idx="266">
                  <c:v>80.952380952380977</c:v>
                </c:pt>
                <c:pt idx="267">
                  <c:v>83.116883116883145</c:v>
                </c:pt>
                <c:pt idx="268">
                  <c:v>82.943722943722975</c:v>
                </c:pt>
                <c:pt idx="269">
                  <c:v>84.502164502164533</c:v>
                </c:pt>
                <c:pt idx="270">
                  <c:v>83.722943722943754</c:v>
                </c:pt>
                <c:pt idx="271">
                  <c:v>84.502164502164518</c:v>
                </c:pt>
                <c:pt idx="272">
                  <c:v>85.281385281385298</c:v>
                </c:pt>
                <c:pt idx="273">
                  <c:v>85.974025974025992</c:v>
                </c:pt>
                <c:pt idx="274">
                  <c:v>84.415584415584433</c:v>
                </c:pt>
                <c:pt idx="275">
                  <c:v>85.194805194805213</c:v>
                </c:pt>
                <c:pt idx="276">
                  <c:v>83.11688311688313</c:v>
                </c:pt>
                <c:pt idx="277">
                  <c:v>84.502164502164504</c:v>
                </c:pt>
                <c:pt idx="278">
                  <c:v>84.069264069264079</c:v>
                </c:pt>
                <c:pt idx="279">
                  <c:v>86.580086580086601</c:v>
                </c:pt>
                <c:pt idx="280">
                  <c:v>87.01298701298704</c:v>
                </c:pt>
                <c:pt idx="281">
                  <c:v>87.01298701298704</c:v>
                </c:pt>
                <c:pt idx="282">
                  <c:v>87.01298701298704</c:v>
                </c:pt>
                <c:pt idx="283">
                  <c:v>87.445887445887465</c:v>
                </c:pt>
                <c:pt idx="284">
                  <c:v>88.311688311688329</c:v>
                </c:pt>
                <c:pt idx="285">
                  <c:v>87.445887445887465</c:v>
                </c:pt>
                <c:pt idx="286">
                  <c:v>86.147186147186162</c:v>
                </c:pt>
                <c:pt idx="287">
                  <c:v>87.445887445887465</c:v>
                </c:pt>
                <c:pt idx="288">
                  <c:v>86.060606060606077</c:v>
                </c:pt>
                <c:pt idx="289">
                  <c:v>86.580086580086586</c:v>
                </c:pt>
                <c:pt idx="290">
                  <c:v>87.44588744588745</c:v>
                </c:pt>
                <c:pt idx="291">
                  <c:v>88.311688311688314</c:v>
                </c:pt>
                <c:pt idx="292">
                  <c:v>87.012987012987011</c:v>
                </c:pt>
                <c:pt idx="293">
                  <c:v>86.493506493506487</c:v>
                </c:pt>
                <c:pt idx="294">
                  <c:v>87.445887445887436</c:v>
                </c:pt>
                <c:pt idx="295">
                  <c:v>87.012987012986997</c:v>
                </c:pt>
                <c:pt idx="296">
                  <c:v>87.878787878787861</c:v>
                </c:pt>
                <c:pt idx="297">
                  <c:v>88.3116883116883</c:v>
                </c:pt>
                <c:pt idx="298">
                  <c:v>88.3116883116883</c:v>
                </c:pt>
                <c:pt idx="299">
                  <c:v>96.969696969696969</c:v>
                </c:pt>
                <c:pt idx="300">
                  <c:v>95.238095238095227</c:v>
                </c:pt>
                <c:pt idx="301">
                  <c:v>95.670995670995666</c:v>
                </c:pt>
                <c:pt idx="302">
                  <c:v>95.238095238095227</c:v>
                </c:pt>
                <c:pt idx="303">
                  <c:v>93.939393939393923</c:v>
                </c:pt>
                <c:pt idx="304">
                  <c:v>93.939393939393923</c:v>
                </c:pt>
                <c:pt idx="305">
                  <c:v>93.939393939393923</c:v>
                </c:pt>
                <c:pt idx="306">
                  <c:v>93.073593073593059</c:v>
                </c:pt>
                <c:pt idx="307">
                  <c:v>93.073593073593059</c:v>
                </c:pt>
                <c:pt idx="308">
                  <c:v>94.372294372294348</c:v>
                </c:pt>
                <c:pt idx="309">
                  <c:v>91.774891774891756</c:v>
                </c:pt>
                <c:pt idx="310">
                  <c:v>90.476190476190467</c:v>
                </c:pt>
                <c:pt idx="311">
                  <c:v>90.043290043290042</c:v>
                </c:pt>
                <c:pt idx="312">
                  <c:v>88.744588744588754</c:v>
                </c:pt>
                <c:pt idx="313">
                  <c:v>89.610389610389618</c:v>
                </c:pt>
                <c:pt idx="314">
                  <c:v>89.610389610389618</c:v>
                </c:pt>
                <c:pt idx="315">
                  <c:v>88.311688311688314</c:v>
                </c:pt>
                <c:pt idx="316">
                  <c:v>91.341991341991346</c:v>
                </c:pt>
                <c:pt idx="317">
                  <c:v>88.311688311688314</c:v>
                </c:pt>
                <c:pt idx="318">
                  <c:v>89.610389610389618</c:v>
                </c:pt>
                <c:pt idx="319">
                  <c:v>90.476190476190496</c:v>
                </c:pt>
                <c:pt idx="320">
                  <c:v>90.909090909090921</c:v>
                </c:pt>
                <c:pt idx="321">
                  <c:v>90.909090909090907</c:v>
                </c:pt>
                <c:pt idx="322">
                  <c:v>93.506493506493513</c:v>
                </c:pt>
                <c:pt idx="323">
                  <c:v>95.67099567099568</c:v>
                </c:pt>
                <c:pt idx="324">
                  <c:v>95.238095238095241</c:v>
                </c:pt>
                <c:pt idx="325">
                  <c:v>95.67099567099568</c:v>
                </c:pt>
                <c:pt idx="326">
                  <c:v>93.073593073593088</c:v>
                </c:pt>
                <c:pt idx="327">
                  <c:v>92.207792207792224</c:v>
                </c:pt>
                <c:pt idx="328">
                  <c:v>93.073593073593088</c:v>
                </c:pt>
                <c:pt idx="329">
                  <c:v>96.103896103896119</c:v>
                </c:pt>
                <c:pt idx="330">
                  <c:v>95.238095238095255</c:v>
                </c:pt>
                <c:pt idx="331">
                  <c:v>94.372294372294391</c:v>
                </c:pt>
                <c:pt idx="332">
                  <c:v>93.939393939393966</c:v>
                </c:pt>
                <c:pt idx="333">
                  <c:v>90.909090909090921</c:v>
                </c:pt>
                <c:pt idx="334">
                  <c:v>90.476190476190496</c:v>
                </c:pt>
                <c:pt idx="335">
                  <c:v>89.610389610389618</c:v>
                </c:pt>
                <c:pt idx="336">
                  <c:v>89.177489177489193</c:v>
                </c:pt>
                <c:pt idx="337">
                  <c:v>90.043290043290057</c:v>
                </c:pt>
                <c:pt idx="338">
                  <c:v>89.177489177489193</c:v>
                </c:pt>
                <c:pt idx="339">
                  <c:v>88.311688311688329</c:v>
                </c:pt>
                <c:pt idx="340">
                  <c:v>86.580086580086586</c:v>
                </c:pt>
                <c:pt idx="341">
                  <c:v>85.367965367965368</c:v>
                </c:pt>
                <c:pt idx="342">
                  <c:v>85.281385281385283</c:v>
                </c:pt>
                <c:pt idx="343">
                  <c:v>83.549783549783555</c:v>
                </c:pt>
                <c:pt idx="344">
                  <c:v>85.021645021645028</c:v>
                </c:pt>
                <c:pt idx="345">
                  <c:v>84.502164502164504</c:v>
                </c:pt>
                <c:pt idx="346">
                  <c:v>81.645021645021643</c:v>
                </c:pt>
                <c:pt idx="347">
                  <c:v>81.298701298701303</c:v>
                </c:pt>
                <c:pt idx="348">
                  <c:v>81.471861471861459</c:v>
                </c:pt>
                <c:pt idx="349">
                  <c:v>81.385281385281374</c:v>
                </c:pt>
                <c:pt idx="350">
                  <c:v>80.259740259740255</c:v>
                </c:pt>
                <c:pt idx="351">
                  <c:v>80.69264069264068</c:v>
                </c:pt>
                <c:pt idx="352">
                  <c:v>80.865800865800864</c:v>
                </c:pt>
                <c:pt idx="353">
                  <c:v>81.212121212121204</c:v>
                </c:pt>
                <c:pt idx="354">
                  <c:v>81.471861471861459</c:v>
                </c:pt>
                <c:pt idx="355">
                  <c:v>80.952380952380949</c:v>
                </c:pt>
                <c:pt idx="356">
                  <c:v>80.692640692640694</c:v>
                </c:pt>
                <c:pt idx="357">
                  <c:v>80.432900432900439</c:v>
                </c:pt>
                <c:pt idx="358">
                  <c:v>80.606060606060609</c:v>
                </c:pt>
                <c:pt idx="359">
                  <c:v>80.519480519480524</c:v>
                </c:pt>
                <c:pt idx="360">
                  <c:v>80.000000000000014</c:v>
                </c:pt>
                <c:pt idx="361">
                  <c:v>80.952380952380963</c:v>
                </c:pt>
                <c:pt idx="362">
                  <c:v>80.865800865800878</c:v>
                </c:pt>
                <c:pt idx="363">
                  <c:v>80.346320346320354</c:v>
                </c:pt>
                <c:pt idx="364">
                  <c:v>80.086580086580099</c:v>
                </c:pt>
                <c:pt idx="365">
                  <c:v>80.519480519480524</c:v>
                </c:pt>
                <c:pt idx="366">
                  <c:v>79.65367965367966</c:v>
                </c:pt>
                <c:pt idx="367">
                  <c:v>77.922077922077932</c:v>
                </c:pt>
                <c:pt idx="368">
                  <c:v>78.441558441558456</c:v>
                </c:pt>
                <c:pt idx="369">
                  <c:v>77.748917748917762</c:v>
                </c:pt>
                <c:pt idx="370">
                  <c:v>76.883116883116898</c:v>
                </c:pt>
                <c:pt idx="371">
                  <c:v>76.709956709956714</c:v>
                </c:pt>
                <c:pt idx="372">
                  <c:v>76.363636363636374</c:v>
                </c:pt>
                <c:pt idx="373">
                  <c:v>76.103896103896119</c:v>
                </c:pt>
                <c:pt idx="374">
                  <c:v>75.930735930735949</c:v>
                </c:pt>
                <c:pt idx="375">
                  <c:v>77.402597402597422</c:v>
                </c:pt>
                <c:pt idx="376">
                  <c:v>77.142857142857153</c:v>
                </c:pt>
                <c:pt idx="377">
                  <c:v>76.883116883116898</c:v>
                </c:pt>
                <c:pt idx="378">
                  <c:v>77.056277056277068</c:v>
                </c:pt>
                <c:pt idx="379">
                  <c:v>76.796536796536813</c:v>
                </c:pt>
                <c:pt idx="380">
                  <c:v>76.883116883116884</c:v>
                </c:pt>
                <c:pt idx="381">
                  <c:v>74.978354978354986</c:v>
                </c:pt>
                <c:pt idx="382">
                  <c:v>76.01731601731602</c:v>
                </c:pt>
                <c:pt idx="383">
                  <c:v>74.805194805194816</c:v>
                </c:pt>
                <c:pt idx="384">
                  <c:v>75.324675324675326</c:v>
                </c:pt>
                <c:pt idx="385">
                  <c:v>76.7099567099567</c:v>
                </c:pt>
                <c:pt idx="386">
                  <c:v>76.7099567099567</c:v>
                </c:pt>
                <c:pt idx="387">
                  <c:v>76.017316017316006</c:v>
                </c:pt>
                <c:pt idx="388">
                  <c:v>76.103896103896091</c:v>
                </c:pt>
                <c:pt idx="389">
                  <c:v>76.190476190476176</c:v>
                </c:pt>
                <c:pt idx="390">
                  <c:v>76.103896103896105</c:v>
                </c:pt>
                <c:pt idx="391">
                  <c:v>75.757575757575751</c:v>
                </c:pt>
                <c:pt idx="392">
                  <c:v>75.497835497835496</c:v>
                </c:pt>
                <c:pt idx="393">
                  <c:v>74.978354978354972</c:v>
                </c:pt>
                <c:pt idx="394">
                  <c:v>74.545454545454533</c:v>
                </c:pt>
                <c:pt idx="395">
                  <c:v>75.151515151515142</c:v>
                </c:pt>
                <c:pt idx="396">
                  <c:v>74.891774891774887</c:v>
                </c:pt>
                <c:pt idx="397">
                  <c:v>74.805194805194802</c:v>
                </c:pt>
                <c:pt idx="398">
                  <c:v>74.718614718614702</c:v>
                </c:pt>
                <c:pt idx="399">
                  <c:v>74.632034632034618</c:v>
                </c:pt>
                <c:pt idx="400">
                  <c:v>74.632034632034618</c:v>
                </c:pt>
                <c:pt idx="401">
                  <c:v>74.632034632034618</c:v>
                </c:pt>
                <c:pt idx="402">
                  <c:v>74.718614718614702</c:v>
                </c:pt>
                <c:pt idx="403">
                  <c:v>74.718614718614702</c:v>
                </c:pt>
                <c:pt idx="404">
                  <c:v>74.718614718614702</c:v>
                </c:pt>
                <c:pt idx="405">
                  <c:v>74.458874458874448</c:v>
                </c:pt>
                <c:pt idx="406">
                  <c:v>74.199134199134193</c:v>
                </c:pt>
                <c:pt idx="407">
                  <c:v>74.458874458874448</c:v>
                </c:pt>
                <c:pt idx="408">
                  <c:v>73.333333333333329</c:v>
                </c:pt>
                <c:pt idx="409">
                  <c:v>73.073593073593074</c:v>
                </c:pt>
                <c:pt idx="410">
                  <c:v>73.852813852813838</c:v>
                </c:pt>
                <c:pt idx="411">
                  <c:v>74.458874458874448</c:v>
                </c:pt>
                <c:pt idx="412">
                  <c:v>75.064935064935057</c:v>
                </c:pt>
                <c:pt idx="413">
                  <c:v>74.025974025974008</c:v>
                </c:pt>
                <c:pt idx="414">
                  <c:v>74.545454545454533</c:v>
                </c:pt>
                <c:pt idx="415">
                  <c:v>73.333333333333329</c:v>
                </c:pt>
                <c:pt idx="416">
                  <c:v>72.900432900432889</c:v>
                </c:pt>
                <c:pt idx="417">
                  <c:v>73.246753246753229</c:v>
                </c:pt>
                <c:pt idx="418">
                  <c:v>73.333333333333314</c:v>
                </c:pt>
                <c:pt idx="419">
                  <c:v>73.073593073593059</c:v>
                </c:pt>
                <c:pt idx="420">
                  <c:v>71.861471861471841</c:v>
                </c:pt>
                <c:pt idx="421">
                  <c:v>71.688311688311671</c:v>
                </c:pt>
                <c:pt idx="422">
                  <c:v>71.948051948051926</c:v>
                </c:pt>
                <c:pt idx="423">
                  <c:v>72.72727272727272</c:v>
                </c:pt>
                <c:pt idx="424">
                  <c:v>72.380952380952365</c:v>
                </c:pt>
                <c:pt idx="425">
                  <c:v>71.688311688311671</c:v>
                </c:pt>
                <c:pt idx="426">
                  <c:v>71.601731601731586</c:v>
                </c:pt>
                <c:pt idx="427">
                  <c:v>72.46753246753245</c:v>
                </c:pt>
                <c:pt idx="428">
                  <c:v>71.688311688311671</c:v>
                </c:pt>
                <c:pt idx="429">
                  <c:v>72.727272727272705</c:v>
                </c:pt>
                <c:pt idx="430">
                  <c:v>72.554112554112521</c:v>
                </c:pt>
                <c:pt idx="431">
                  <c:v>72.294372294372266</c:v>
                </c:pt>
                <c:pt idx="432">
                  <c:v>72.294372294372266</c:v>
                </c:pt>
                <c:pt idx="433">
                  <c:v>71.601731601731572</c:v>
                </c:pt>
                <c:pt idx="434">
                  <c:v>71.255411255411218</c:v>
                </c:pt>
                <c:pt idx="435">
                  <c:v>69.610389610389589</c:v>
                </c:pt>
                <c:pt idx="436">
                  <c:v>70.735930735930708</c:v>
                </c:pt>
                <c:pt idx="437">
                  <c:v>70.476190476190453</c:v>
                </c:pt>
                <c:pt idx="438">
                  <c:v>70.909090909090892</c:v>
                </c:pt>
                <c:pt idx="439">
                  <c:v>70.389610389610368</c:v>
                </c:pt>
                <c:pt idx="440">
                  <c:v>73.506493506493484</c:v>
                </c:pt>
                <c:pt idx="441">
                  <c:v>73.593073593073569</c:v>
                </c:pt>
                <c:pt idx="442">
                  <c:v>72.64069264069262</c:v>
                </c:pt>
                <c:pt idx="443">
                  <c:v>72.900432900432875</c:v>
                </c:pt>
                <c:pt idx="444">
                  <c:v>73.16017316017313</c:v>
                </c:pt>
                <c:pt idx="445">
                  <c:v>73.766233766233739</c:v>
                </c:pt>
                <c:pt idx="446">
                  <c:v>72.554112554112521</c:v>
                </c:pt>
                <c:pt idx="447">
                  <c:v>72.640692640692606</c:v>
                </c:pt>
                <c:pt idx="448">
                  <c:v>72.121212121212082</c:v>
                </c:pt>
                <c:pt idx="449">
                  <c:v>71.255411255411218</c:v>
                </c:pt>
                <c:pt idx="450">
                  <c:v>70.822510822510793</c:v>
                </c:pt>
                <c:pt idx="451">
                  <c:v>70.303030303030269</c:v>
                </c:pt>
                <c:pt idx="452">
                  <c:v>69.69696969696966</c:v>
                </c:pt>
                <c:pt idx="453">
                  <c:v>68.831168831168796</c:v>
                </c:pt>
                <c:pt idx="454">
                  <c:v>68.398268398268357</c:v>
                </c:pt>
                <c:pt idx="455">
                  <c:v>68.398268398268357</c:v>
                </c:pt>
                <c:pt idx="456">
                  <c:v>68.744588744588711</c:v>
                </c:pt>
                <c:pt idx="457">
                  <c:v>69.610389610389575</c:v>
                </c:pt>
                <c:pt idx="458">
                  <c:v>69.350649350649306</c:v>
                </c:pt>
                <c:pt idx="459">
                  <c:v>69.52380952380949</c:v>
                </c:pt>
                <c:pt idx="460">
                  <c:v>69.17748917748915</c:v>
                </c:pt>
                <c:pt idx="461">
                  <c:v>68.658008658008626</c:v>
                </c:pt>
                <c:pt idx="462">
                  <c:v>68.398268398268371</c:v>
                </c:pt>
                <c:pt idx="463">
                  <c:v>68.484848484848442</c:v>
                </c:pt>
                <c:pt idx="464">
                  <c:v>68.398268398268357</c:v>
                </c:pt>
                <c:pt idx="465">
                  <c:v>68.398268398268357</c:v>
                </c:pt>
                <c:pt idx="466">
                  <c:v>68.658008658008612</c:v>
                </c:pt>
                <c:pt idx="467">
                  <c:v>68.311688311688272</c:v>
                </c:pt>
                <c:pt idx="468">
                  <c:v>67.619047619047564</c:v>
                </c:pt>
                <c:pt idx="469">
                  <c:v>67.186147186147139</c:v>
                </c:pt>
                <c:pt idx="470">
                  <c:v>67.965367965367918</c:v>
                </c:pt>
                <c:pt idx="471">
                  <c:v>67.965367965367918</c:v>
                </c:pt>
                <c:pt idx="472">
                  <c:v>67.705627705627663</c:v>
                </c:pt>
                <c:pt idx="473">
                  <c:v>69.177489177489136</c:v>
                </c:pt>
                <c:pt idx="474">
                  <c:v>68.917748917748867</c:v>
                </c:pt>
                <c:pt idx="475">
                  <c:v>67.965367965367918</c:v>
                </c:pt>
                <c:pt idx="476">
                  <c:v>67.878787878787833</c:v>
                </c:pt>
                <c:pt idx="477">
                  <c:v>68.398268398268357</c:v>
                </c:pt>
                <c:pt idx="478">
                  <c:v>67.619047619047578</c:v>
                </c:pt>
                <c:pt idx="479">
                  <c:v>67.705627705627677</c:v>
                </c:pt>
                <c:pt idx="480">
                  <c:v>67.532467532467493</c:v>
                </c:pt>
                <c:pt idx="481">
                  <c:v>65.71428571428568</c:v>
                </c:pt>
                <c:pt idx="482">
                  <c:v>65.281385281385241</c:v>
                </c:pt>
                <c:pt idx="483">
                  <c:v>65.367965367965326</c:v>
                </c:pt>
                <c:pt idx="484">
                  <c:v>65.021645021644986</c:v>
                </c:pt>
                <c:pt idx="485">
                  <c:v>64.588744588744547</c:v>
                </c:pt>
                <c:pt idx="486">
                  <c:v>64.935064935064901</c:v>
                </c:pt>
                <c:pt idx="487">
                  <c:v>65.627705627705595</c:v>
                </c:pt>
                <c:pt idx="488">
                  <c:v>65.627705627705595</c:v>
                </c:pt>
                <c:pt idx="489">
                  <c:v>65.454545454545411</c:v>
                </c:pt>
                <c:pt idx="490">
                  <c:v>65.194805194805156</c:v>
                </c:pt>
                <c:pt idx="491">
                  <c:v>65.281385281385255</c:v>
                </c:pt>
                <c:pt idx="492">
                  <c:v>64.415584415584391</c:v>
                </c:pt>
                <c:pt idx="493">
                  <c:v>64.502164502164476</c:v>
                </c:pt>
                <c:pt idx="494">
                  <c:v>64.848484848484816</c:v>
                </c:pt>
                <c:pt idx="495">
                  <c:v>63.982683982683945</c:v>
                </c:pt>
                <c:pt idx="496">
                  <c:v>64.502164502164462</c:v>
                </c:pt>
                <c:pt idx="497">
                  <c:v>64.415584415584377</c:v>
                </c:pt>
                <c:pt idx="498">
                  <c:v>63.722943722943675</c:v>
                </c:pt>
                <c:pt idx="499">
                  <c:v>64.069264069264023</c:v>
                </c:pt>
                <c:pt idx="500">
                  <c:v>64.415584415584377</c:v>
                </c:pt>
                <c:pt idx="501">
                  <c:v>64.502164502164462</c:v>
                </c:pt>
                <c:pt idx="502">
                  <c:v>64.935064935064901</c:v>
                </c:pt>
                <c:pt idx="503">
                  <c:v>64.069264069264037</c:v>
                </c:pt>
                <c:pt idx="504">
                  <c:v>64.935064935064901</c:v>
                </c:pt>
                <c:pt idx="505">
                  <c:v>65.108225108225071</c:v>
                </c:pt>
                <c:pt idx="506">
                  <c:v>65.627705627705581</c:v>
                </c:pt>
                <c:pt idx="507">
                  <c:v>65.194805194805141</c:v>
                </c:pt>
                <c:pt idx="508">
                  <c:v>65.367965367965311</c:v>
                </c:pt>
                <c:pt idx="509">
                  <c:v>65.021645021644957</c:v>
                </c:pt>
                <c:pt idx="510">
                  <c:v>64.935064935064872</c:v>
                </c:pt>
                <c:pt idx="511">
                  <c:v>63.809523809523746</c:v>
                </c:pt>
                <c:pt idx="512">
                  <c:v>63.636363636363569</c:v>
                </c:pt>
                <c:pt idx="513">
                  <c:v>63.896103896103831</c:v>
                </c:pt>
                <c:pt idx="514">
                  <c:v>64.069264069264008</c:v>
                </c:pt>
                <c:pt idx="515">
                  <c:v>65.281385281385226</c:v>
                </c:pt>
                <c:pt idx="516">
                  <c:v>65.194805194805127</c:v>
                </c:pt>
                <c:pt idx="517">
                  <c:v>65.627705627705566</c:v>
                </c:pt>
                <c:pt idx="518">
                  <c:v>65.108225108225056</c:v>
                </c:pt>
                <c:pt idx="519">
                  <c:v>65.714285714285666</c:v>
                </c:pt>
                <c:pt idx="520">
                  <c:v>65.800865800865736</c:v>
                </c:pt>
                <c:pt idx="521">
                  <c:v>64.935064935064872</c:v>
                </c:pt>
                <c:pt idx="522">
                  <c:v>65.367965367965311</c:v>
                </c:pt>
                <c:pt idx="523">
                  <c:v>65.714285714285666</c:v>
                </c:pt>
                <c:pt idx="524">
                  <c:v>66.060606060606005</c:v>
                </c:pt>
                <c:pt idx="525">
                  <c:v>65.627705627705581</c:v>
                </c:pt>
                <c:pt idx="526">
                  <c:v>66.493506493506445</c:v>
                </c:pt>
                <c:pt idx="527">
                  <c:v>66.58008658008653</c:v>
                </c:pt>
                <c:pt idx="528">
                  <c:v>65.974025974025921</c:v>
                </c:pt>
                <c:pt idx="529">
                  <c:v>65.714285714285666</c:v>
                </c:pt>
                <c:pt idx="530">
                  <c:v>65.714285714285666</c:v>
                </c:pt>
                <c:pt idx="531">
                  <c:v>65.800865800865751</c:v>
                </c:pt>
                <c:pt idx="532">
                  <c:v>64.761904761904702</c:v>
                </c:pt>
                <c:pt idx="533">
                  <c:v>64.935064935064872</c:v>
                </c:pt>
                <c:pt idx="534">
                  <c:v>64.761904761904702</c:v>
                </c:pt>
                <c:pt idx="535">
                  <c:v>65.800865800865736</c:v>
                </c:pt>
                <c:pt idx="536">
                  <c:v>66.6666666666666</c:v>
                </c:pt>
                <c:pt idx="537">
                  <c:v>66.6666666666666</c:v>
                </c:pt>
                <c:pt idx="538">
                  <c:v>71.774891774891714</c:v>
                </c:pt>
                <c:pt idx="539">
                  <c:v>71.168831168831105</c:v>
                </c:pt>
                <c:pt idx="540">
                  <c:v>70.99567099567092</c:v>
                </c:pt>
                <c:pt idx="541">
                  <c:v>70.99567099567092</c:v>
                </c:pt>
                <c:pt idx="542">
                  <c:v>70.649350649350566</c:v>
                </c:pt>
                <c:pt idx="543">
                  <c:v>70.303030303030226</c:v>
                </c:pt>
                <c:pt idx="544">
                  <c:v>69.090909090909008</c:v>
                </c:pt>
                <c:pt idx="545">
                  <c:v>68.658008658008583</c:v>
                </c:pt>
                <c:pt idx="546">
                  <c:v>69.264069264069192</c:v>
                </c:pt>
                <c:pt idx="547">
                  <c:v>70.389610389610311</c:v>
                </c:pt>
                <c:pt idx="548">
                  <c:v>69.696969696969617</c:v>
                </c:pt>
                <c:pt idx="549">
                  <c:v>69.870129870129801</c:v>
                </c:pt>
                <c:pt idx="550">
                  <c:v>69.350649350649277</c:v>
                </c:pt>
                <c:pt idx="551">
                  <c:v>68.744588744588683</c:v>
                </c:pt>
                <c:pt idx="552">
                  <c:v>68.484848484848413</c:v>
                </c:pt>
                <c:pt idx="553">
                  <c:v>67.965367965367903</c:v>
                </c:pt>
                <c:pt idx="554">
                  <c:v>68.484848484848413</c:v>
                </c:pt>
                <c:pt idx="555">
                  <c:v>68.484848484848413</c:v>
                </c:pt>
                <c:pt idx="556">
                  <c:v>67.099567099567025</c:v>
                </c:pt>
                <c:pt idx="557">
                  <c:v>66.060606060605977</c:v>
                </c:pt>
                <c:pt idx="558">
                  <c:v>66.666666666666586</c:v>
                </c:pt>
                <c:pt idx="559">
                  <c:v>66.753246753246671</c:v>
                </c:pt>
                <c:pt idx="560">
                  <c:v>67.619047619047535</c:v>
                </c:pt>
                <c:pt idx="561">
                  <c:v>68.398268398268314</c:v>
                </c:pt>
                <c:pt idx="562">
                  <c:v>66.580086580086501</c:v>
                </c:pt>
                <c:pt idx="563">
                  <c:v>66.320346320346232</c:v>
                </c:pt>
                <c:pt idx="564">
                  <c:v>67.35930735930728</c:v>
                </c:pt>
                <c:pt idx="565">
                  <c:v>68.138528138528059</c:v>
                </c:pt>
                <c:pt idx="566">
                  <c:v>68.05194805194796</c:v>
                </c:pt>
                <c:pt idx="567">
                  <c:v>68.311688311688229</c:v>
                </c:pt>
                <c:pt idx="568">
                  <c:v>68.571428571428484</c:v>
                </c:pt>
                <c:pt idx="569">
                  <c:v>68.398268398268314</c:v>
                </c:pt>
                <c:pt idx="570">
                  <c:v>67.445887445887365</c:v>
                </c:pt>
                <c:pt idx="571">
                  <c:v>67.186147186147096</c:v>
                </c:pt>
                <c:pt idx="572">
                  <c:v>67.012987012986926</c:v>
                </c:pt>
                <c:pt idx="573">
                  <c:v>67.532467532467436</c:v>
                </c:pt>
                <c:pt idx="574">
                  <c:v>67.012987012986926</c:v>
                </c:pt>
                <c:pt idx="575">
                  <c:v>67.87878787878779</c:v>
                </c:pt>
                <c:pt idx="576">
                  <c:v>67.965367965367875</c:v>
                </c:pt>
                <c:pt idx="577">
                  <c:v>67.532467532467436</c:v>
                </c:pt>
                <c:pt idx="578">
                  <c:v>67.532467532467436</c:v>
                </c:pt>
                <c:pt idx="579">
                  <c:v>65.714285714285623</c:v>
                </c:pt>
                <c:pt idx="580">
                  <c:v>64.502164502164405</c:v>
                </c:pt>
                <c:pt idx="581">
                  <c:v>63.549783549783456</c:v>
                </c:pt>
                <c:pt idx="582">
                  <c:v>64.588744588744476</c:v>
                </c:pt>
                <c:pt idx="583">
                  <c:v>62.857142857142755</c:v>
                </c:pt>
                <c:pt idx="584">
                  <c:v>63.376623376623272</c:v>
                </c:pt>
                <c:pt idx="585">
                  <c:v>63.463203463203357</c:v>
                </c:pt>
                <c:pt idx="586">
                  <c:v>64.155844155844036</c:v>
                </c:pt>
                <c:pt idx="587">
                  <c:v>64.069264069263966</c:v>
                </c:pt>
                <c:pt idx="588">
                  <c:v>63.203463203463102</c:v>
                </c:pt>
                <c:pt idx="589">
                  <c:v>63.203463203463095</c:v>
                </c:pt>
                <c:pt idx="590">
                  <c:v>60.77922077922068</c:v>
                </c:pt>
                <c:pt idx="591">
                  <c:v>60.865800865800757</c:v>
                </c:pt>
                <c:pt idx="592">
                  <c:v>60.606060606060502</c:v>
                </c:pt>
                <c:pt idx="593">
                  <c:v>61.212121212121104</c:v>
                </c:pt>
                <c:pt idx="594">
                  <c:v>62.337662337662231</c:v>
                </c:pt>
                <c:pt idx="595">
                  <c:v>61.904761904761799</c:v>
                </c:pt>
                <c:pt idx="596">
                  <c:v>61.558441558441444</c:v>
                </c:pt>
                <c:pt idx="597">
                  <c:v>62.857142857142748</c:v>
                </c:pt>
                <c:pt idx="598">
                  <c:v>63.549783549783449</c:v>
                </c:pt>
                <c:pt idx="599">
                  <c:v>64.93506493506483</c:v>
                </c:pt>
                <c:pt idx="600">
                  <c:v>65.974025974025878</c:v>
                </c:pt>
                <c:pt idx="601">
                  <c:v>65.108225108225014</c:v>
                </c:pt>
                <c:pt idx="602">
                  <c:v>64.935064935064844</c:v>
                </c:pt>
                <c:pt idx="603">
                  <c:v>65.627705627705538</c:v>
                </c:pt>
                <c:pt idx="604">
                  <c:v>65.974025974025892</c:v>
                </c:pt>
                <c:pt idx="605">
                  <c:v>66.233766233766161</c:v>
                </c:pt>
                <c:pt idx="606">
                  <c:v>66.406926406926331</c:v>
                </c:pt>
                <c:pt idx="607">
                  <c:v>66.839826839826756</c:v>
                </c:pt>
                <c:pt idx="608">
                  <c:v>67.792207792207705</c:v>
                </c:pt>
                <c:pt idx="609">
                  <c:v>66.666666666666586</c:v>
                </c:pt>
                <c:pt idx="610">
                  <c:v>66.926406926406841</c:v>
                </c:pt>
                <c:pt idx="611">
                  <c:v>66.580086580086501</c:v>
                </c:pt>
                <c:pt idx="612">
                  <c:v>66.753246753246657</c:v>
                </c:pt>
                <c:pt idx="613">
                  <c:v>67.792207792207691</c:v>
                </c:pt>
                <c:pt idx="614">
                  <c:v>66.926406926406827</c:v>
                </c:pt>
                <c:pt idx="615">
                  <c:v>66.753246753246657</c:v>
                </c:pt>
                <c:pt idx="616">
                  <c:v>67.186147186147096</c:v>
                </c:pt>
                <c:pt idx="617">
                  <c:v>68.138528138528045</c:v>
                </c:pt>
                <c:pt idx="618">
                  <c:v>67.70562770562762</c:v>
                </c:pt>
                <c:pt idx="619">
                  <c:v>68.571428571428484</c:v>
                </c:pt>
                <c:pt idx="620">
                  <c:v>68.917748917748824</c:v>
                </c:pt>
                <c:pt idx="621">
                  <c:v>69.696969696969617</c:v>
                </c:pt>
                <c:pt idx="622">
                  <c:v>70.649350649350566</c:v>
                </c:pt>
                <c:pt idx="623">
                  <c:v>69.090909090909008</c:v>
                </c:pt>
                <c:pt idx="624">
                  <c:v>67.099567099567011</c:v>
                </c:pt>
                <c:pt idx="625">
                  <c:v>67.445887445887351</c:v>
                </c:pt>
                <c:pt idx="626">
                  <c:v>67.099567099566997</c:v>
                </c:pt>
                <c:pt idx="627">
                  <c:v>66.147186147186062</c:v>
                </c:pt>
                <c:pt idx="628">
                  <c:v>65.974025974025892</c:v>
                </c:pt>
                <c:pt idx="629">
                  <c:v>65.367965367965283</c:v>
                </c:pt>
                <c:pt idx="630">
                  <c:v>65.974025974025892</c:v>
                </c:pt>
                <c:pt idx="631">
                  <c:v>67.01298701298694</c:v>
                </c:pt>
                <c:pt idx="632">
                  <c:v>67.619047619047535</c:v>
                </c:pt>
                <c:pt idx="633">
                  <c:v>65.974025974025892</c:v>
                </c:pt>
                <c:pt idx="634">
                  <c:v>66.580086580086501</c:v>
                </c:pt>
                <c:pt idx="635">
                  <c:v>67.186147186147096</c:v>
                </c:pt>
                <c:pt idx="636">
                  <c:v>66.406926406926317</c:v>
                </c:pt>
                <c:pt idx="637">
                  <c:v>67.272727272727181</c:v>
                </c:pt>
                <c:pt idx="638">
                  <c:v>66.666666666666572</c:v>
                </c:pt>
                <c:pt idx="639">
                  <c:v>66.753246753246643</c:v>
                </c:pt>
                <c:pt idx="640">
                  <c:v>68.051948051947932</c:v>
                </c:pt>
                <c:pt idx="641">
                  <c:v>69.696969696969589</c:v>
                </c:pt>
                <c:pt idx="642">
                  <c:v>69.78354978354966</c:v>
                </c:pt>
                <c:pt idx="643">
                  <c:v>69.696969696969575</c:v>
                </c:pt>
                <c:pt idx="644">
                  <c:v>69.95670995670983</c:v>
                </c:pt>
                <c:pt idx="645">
                  <c:v>71.948051948051813</c:v>
                </c:pt>
                <c:pt idx="646">
                  <c:v>71.948051948051813</c:v>
                </c:pt>
                <c:pt idx="647">
                  <c:v>71.688311688311558</c:v>
                </c:pt>
                <c:pt idx="648">
                  <c:v>72.121212121211983</c:v>
                </c:pt>
                <c:pt idx="649">
                  <c:v>71.601731601731473</c:v>
                </c:pt>
                <c:pt idx="650">
                  <c:v>72.294372294372167</c:v>
                </c:pt>
                <c:pt idx="651">
                  <c:v>72.294372294372167</c:v>
                </c:pt>
                <c:pt idx="652">
                  <c:v>71.341991341991218</c:v>
                </c:pt>
                <c:pt idx="653">
                  <c:v>71.774891774891643</c:v>
                </c:pt>
                <c:pt idx="654">
                  <c:v>71.082251082250949</c:v>
                </c:pt>
                <c:pt idx="655">
                  <c:v>71.082251082250949</c:v>
                </c:pt>
                <c:pt idx="656">
                  <c:v>72.034632034631898</c:v>
                </c:pt>
                <c:pt idx="657">
                  <c:v>70.562770562770424</c:v>
                </c:pt>
                <c:pt idx="658">
                  <c:v>69.870129870129745</c:v>
                </c:pt>
                <c:pt idx="659">
                  <c:v>69.69696969696956</c:v>
                </c:pt>
                <c:pt idx="660">
                  <c:v>69.264069264069136</c:v>
                </c:pt>
                <c:pt idx="661">
                  <c:v>69.69696969696956</c:v>
                </c:pt>
                <c:pt idx="662">
                  <c:v>69.69696969696956</c:v>
                </c:pt>
                <c:pt idx="663">
                  <c:v>69.69696969696956</c:v>
                </c:pt>
                <c:pt idx="664">
                  <c:v>69.610389610389475</c:v>
                </c:pt>
                <c:pt idx="665">
                  <c:v>69.69696969696956</c:v>
                </c:pt>
                <c:pt idx="666">
                  <c:v>69.264069264069136</c:v>
                </c:pt>
                <c:pt idx="667">
                  <c:v>69.69696969696956</c:v>
                </c:pt>
                <c:pt idx="668">
                  <c:v>70.649350649350509</c:v>
                </c:pt>
                <c:pt idx="669">
                  <c:v>70.735930735930609</c:v>
                </c:pt>
                <c:pt idx="670">
                  <c:v>70.735930735930609</c:v>
                </c:pt>
                <c:pt idx="671">
                  <c:v>71.688311688311558</c:v>
                </c:pt>
                <c:pt idx="672">
                  <c:v>71.948051948051813</c:v>
                </c:pt>
                <c:pt idx="673">
                  <c:v>72.034632034631912</c:v>
                </c:pt>
                <c:pt idx="674">
                  <c:v>72.034632034631912</c:v>
                </c:pt>
                <c:pt idx="675">
                  <c:v>73.419913419913286</c:v>
                </c:pt>
                <c:pt idx="676">
                  <c:v>72.813852813852677</c:v>
                </c:pt>
                <c:pt idx="677">
                  <c:v>71.688311688311558</c:v>
                </c:pt>
                <c:pt idx="678">
                  <c:v>72.380952380952252</c:v>
                </c:pt>
                <c:pt idx="679">
                  <c:v>71.948051948051813</c:v>
                </c:pt>
                <c:pt idx="680">
                  <c:v>72.727272727272592</c:v>
                </c:pt>
                <c:pt idx="681">
                  <c:v>73.246753246753102</c:v>
                </c:pt>
                <c:pt idx="682">
                  <c:v>73.073593073592946</c:v>
                </c:pt>
                <c:pt idx="683">
                  <c:v>73.506493506493371</c:v>
                </c:pt>
                <c:pt idx="684">
                  <c:v>73.506493506493371</c:v>
                </c:pt>
                <c:pt idx="685">
                  <c:v>72.380952380952237</c:v>
                </c:pt>
                <c:pt idx="686">
                  <c:v>72.207792207792068</c:v>
                </c:pt>
                <c:pt idx="687">
                  <c:v>71.428571428571288</c:v>
                </c:pt>
                <c:pt idx="688">
                  <c:v>73.593073593073456</c:v>
                </c:pt>
                <c:pt idx="689">
                  <c:v>73.93939393939381</c:v>
                </c:pt>
                <c:pt idx="690">
                  <c:v>73.246753246753116</c:v>
                </c:pt>
                <c:pt idx="691">
                  <c:v>73.939393939393824</c:v>
                </c:pt>
                <c:pt idx="692">
                  <c:v>72.640692640692521</c:v>
                </c:pt>
                <c:pt idx="693">
                  <c:v>72.727272727272606</c:v>
                </c:pt>
                <c:pt idx="694">
                  <c:v>72.90043290043279</c:v>
                </c:pt>
                <c:pt idx="695">
                  <c:v>75.497835497835382</c:v>
                </c:pt>
                <c:pt idx="696">
                  <c:v>76.709956709956586</c:v>
                </c:pt>
                <c:pt idx="697">
                  <c:v>76.709956709956586</c:v>
                </c:pt>
                <c:pt idx="698">
                  <c:v>76.017316017315892</c:v>
                </c:pt>
                <c:pt idx="699">
                  <c:v>75.324675324675198</c:v>
                </c:pt>
                <c:pt idx="700">
                  <c:v>75.151515151515028</c:v>
                </c:pt>
                <c:pt idx="701">
                  <c:v>76.190476190476062</c:v>
                </c:pt>
                <c:pt idx="702">
                  <c:v>77.142857142857011</c:v>
                </c:pt>
                <c:pt idx="703">
                  <c:v>76.796536796536671</c:v>
                </c:pt>
                <c:pt idx="704">
                  <c:v>76.969696969696841</c:v>
                </c:pt>
                <c:pt idx="705">
                  <c:v>77.056277056276926</c:v>
                </c:pt>
                <c:pt idx="706">
                  <c:v>76.623376623376501</c:v>
                </c:pt>
                <c:pt idx="707">
                  <c:v>76.883116883116756</c:v>
                </c:pt>
                <c:pt idx="708">
                  <c:v>76.017316017315892</c:v>
                </c:pt>
                <c:pt idx="709">
                  <c:v>76.277056277056147</c:v>
                </c:pt>
                <c:pt idx="710">
                  <c:v>75.324675324675198</c:v>
                </c:pt>
                <c:pt idx="711">
                  <c:v>76.277056277056147</c:v>
                </c:pt>
                <c:pt idx="712">
                  <c:v>76.709956709956586</c:v>
                </c:pt>
                <c:pt idx="713">
                  <c:v>76.53679653679643</c:v>
                </c:pt>
                <c:pt idx="714">
                  <c:v>75.497835497835396</c:v>
                </c:pt>
                <c:pt idx="715">
                  <c:v>79.220779220779107</c:v>
                </c:pt>
                <c:pt idx="716">
                  <c:v>83.116883116882988</c:v>
                </c:pt>
                <c:pt idx="717">
                  <c:v>82.770562770562634</c:v>
                </c:pt>
                <c:pt idx="718">
                  <c:v>82.251082251082124</c:v>
                </c:pt>
                <c:pt idx="719">
                  <c:v>83.203463203463073</c:v>
                </c:pt>
                <c:pt idx="720">
                  <c:v>82.683982683982563</c:v>
                </c:pt>
                <c:pt idx="721">
                  <c:v>81.818181818181699</c:v>
                </c:pt>
                <c:pt idx="722">
                  <c:v>82.251082251082138</c:v>
                </c:pt>
                <c:pt idx="723">
                  <c:v>82.510822510822393</c:v>
                </c:pt>
                <c:pt idx="724">
                  <c:v>81.991341991341883</c:v>
                </c:pt>
                <c:pt idx="725">
                  <c:v>80.692640692640595</c:v>
                </c:pt>
                <c:pt idx="726">
                  <c:v>80.51948051948041</c:v>
                </c:pt>
                <c:pt idx="727">
                  <c:v>80.779220779220665</c:v>
                </c:pt>
                <c:pt idx="728">
                  <c:v>80.34632034632024</c:v>
                </c:pt>
                <c:pt idx="729">
                  <c:v>80.34632034632024</c:v>
                </c:pt>
                <c:pt idx="730">
                  <c:v>79.653679653679546</c:v>
                </c:pt>
                <c:pt idx="731">
                  <c:v>77.056277056276954</c:v>
                </c:pt>
                <c:pt idx="732">
                  <c:v>77.142857142857039</c:v>
                </c:pt>
                <c:pt idx="733">
                  <c:v>77.835497835497748</c:v>
                </c:pt>
                <c:pt idx="734">
                  <c:v>77.229437229437139</c:v>
                </c:pt>
                <c:pt idx="735">
                  <c:v>77.662337662337563</c:v>
                </c:pt>
                <c:pt idx="736">
                  <c:v>78.008658008657903</c:v>
                </c:pt>
                <c:pt idx="737">
                  <c:v>77.748917748917648</c:v>
                </c:pt>
                <c:pt idx="738">
                  <c:v>75.930735930735835</c:v>
                </c:pt>
                <c:pt idx="739">
                  <c:v>77.922077922077818</c:v>
                </c:pt>
                <c:pt idx="740">
                  <c:v>79.134199134199037</c:v>
                </c:pt>
                <c:pt idx="741">
                  <c:v>78.701298701298612</c:v>
                </c:pt>
                <c:pt idx="742">
                  <c:v>78.181818181818088</c:v>
                </c:pt>
                <c:pt idx="743">
                  <c:v>77.748917748917648</c:v>
                </c:pt>
                <c:pt idx="744">
                  <c:v>75.757575757575665</c:v>
                </c:pt>
                <c:pt idx="745">
                  <c:v>76.7099567099566</c:v>
                </c:pt>
                <c:pt idx="746">
                  <c:v>77.748917748917634</c:v>
                </c:pt>
                <c:pt idx="747">
                  <c:v>76.796536796536685</c:v>
                </c:pt>
                <c:pt idx="748">
                  <c:v>76.190476190476076</c:v>
                </c:pt>
                <c:pt idx="749">
                  <c:v>72.72727272727262</c:v>
                </c:pt>
                <c:pt idx="750">
                  <c:v>72.987012987012875</c:v>
                </c:pt>
                <c:pt idx="751">
                  <c:v>73.766233766233654</c:v>
                </c:pt>
                <c:pt idx="752">
                  <c:v>73.593073593073484</c:v>
                </c:pt>
                <c:pt idx="753">
                  <c:v>73.333333333333229</c:v>
                </c:pt>
                <c:pt idx="754">
                  <c:v>73.679653679653569</c:v>
                </c:pt>
                <c:pt idx="755">
                  <c:v>74.285714285714178</c:v>
                </c:pt>
                <c:pt idx="756">
                  <c:v>75.757575757575651</c:v>
                </c:pt>
                <c:pt idx="757">
                  <c:v>75.670995670995566</c:v>
                </c:pt>
                <c:pt idx="758">
                  <c:v>75.844155844155722</c:v>
                </c:pt>
                <c:pt idx="759">
                  <c:v>75.757575757575637</c:v>
                </c:pt>
                <c:pt idx="760">
                  <c:v>75.151515151515028</c:v>
                </c:pt>
                <c:pt idx="761">
                  <c:v>74.458874458874348</c:v>
                </c:pt>
                <c:pt idx="762">
                  <c:v>77.316017316017195</c:v>
                </c:pt>
                <c:pt idx="763">
                  <c:v>76.796536796536685</c:v>
                </c:pt>
                <c:pt idx="764">
                  <c:v>78.268398268398158</c:v>
                </c:pt>
                <c:pt idx="765">
                  <c:v>78.874458874458753</c:v>
                </c:pt>
                <c:pt idx="766">
                  <c:v>79.134199134199022</c:v>
                </c:pt>
                <c:pt idx="767">
                  <c:v>79.393939393939277</c:v>
                </c:pt>
                <c:pt idx="768">
                  <c:v>79.047619047618923</c:v>
                </c:pt>
                <c:pt idx="769">
                  <c:v>79.653679653679532</c:v>
                </c:pt>
                <c:pt idx="770">
                  <c:v>78.095238095237974</c:v>
                </c:pt>
                <c:pt idx="771">
                  <c:v>78.095238095237974</c:v>
                </c:pt>
                <c:pt idx="772">
                  <c:v>80.952380952380821</c:v>
                </c:pt>
                <c:pt idx="773">
                  <c:v>82.943722943722804</c:v>
                </c:pt>
                <c:pt idx="774">
                  <c:v>83.809523809523668</c:v>
                </c:pt>
                <c:pt idx="775">
                  <c:v>83.116883116882988</c:v>
                </c:pt>
                <c:pt idx="776">
                  <c:v>83.896103896103767</c:v>
                </c:pt>
                <c:pt idx="777">
                  <c:v>83.203463203463059</c:v>
                </c:pt>
                <c:pt idx="778">
                  <c:v>84.415584415584277</c:v>
                </c:pt>
                <c:pt idx="779">
                  <c:v>83.982683982683852</c:v>
                </c:pt>
                <c:pt idx="780">
                  <c:v>80.519480519480396</c:v>
                </c:pt>
                <c:pt idx="781">
                  <c:v>80.519480519480396</c:v>
                </c:pt>
                <c:pt idx="782">
                  <c:v>78.268398268398158</c:v>
                </c:pt>
                <c:pt idx="783">
                  <c:v>76.88311688311677</c:v>
                </c:pt>
                <c:pt idx="784">
                  <c:v>77.05627705627694</c:v>
                </c:pt>
                <c:pt idx="785">
                  <c:v>76.53679653679643</c:v>
                </c:pt>
                <c:pt idx="786">
                  <c:v>76.88311688311677</c:v>
                </c:pt>
                <c:pt idx="787">
                  <c:v>77.835497835497733</c:v>
                </c:pt>
                <c:pt idx="788">
                  <c:v>77.922077922077818</c:v>
                </c:pt>
                <c:pt idx="789">
                  <c:v>73.419913419913314</c:v>
                </c:pt>
                <c:pt idx="790">
                  <c:v>74.025974025973923</c:v>
                </c:pt>
                <c:pt idx="791">
                  <c:v>72.727272727272634</c:v>
                </c:pt>
                <c:pt idx="792">
                  <c:v>72.900432900432804</c:v>
                </c:pt>
                <c:pt idx="793">
                  <c:v>75.757575757575651</c:v>
                </c:pt>
                <c:pt idx="794">
                  <c:v>75.238095238095127</c:v>
                </c:pt>
                <c:pt idx="795">
                  <c:v>75.411255411255297</c:v>
                </c:pt>
                <c:pt idx="796">
                  <c:v>74.545454545454433</c:v>
                </c:pt>
                <c:pt idx="797">
                  <c:v>74.372294372294263</c:v>
                </c:pt>
                <c:pt idx="798">
                  <c:v>73.4199134199133</c:v>
                </c:pt>
                <c:pt idx="799">
                  <c:v>73.160173160173045</c:v>
                </c:pt>
                <c:pt idx="800">
                  <c:v>72.813852813852691</c:v>
                </c:pt>
                <c:pt idx="801">
                  <c:v>73.160173160173045</c:v>
                </c:pt>
                <c:pt idx="802">
                  <c:v>73.593073593073484</c:v>
                </c:pt>
                <c:pt idx="803">
                  <c:v>73.506493506493399</c:v>
                </c:pt>
                <c:pt idx="804">
                  <c:v>73.07359307359296</c:v>
                </c:pt>
                <c:pt idx="805">
                  <c:v>78.787878787878654</c:v>
                </c:pt>
                <c:pt idx="806">
                  <c:v>75.584415584415453</c:v>
                </c:pt>
                <c:pt idx="807">
                  <c:v>75.584415584415453</c:v>
                </c:pt>
                <c:pt idx="808">
                  <c:v>75.584415584415453</c:v>
                </c:pt>
                <c:pt idx="809">
                  <c:v>70.649350649350524</c:v>
                </c:pt>
                <c:pt idx="810">
                  <c:v>73.419913419913286</c:v>
                </c:pt>
                <c:pt idx="811">
                  <c:v>73.246753246753116</c:v>
                </c:pt>
                <c:pt idx="812">
                  <c:v>71.688311688311558</c:v>
                </c:pt>
                <c:pt idx="813">
                  <c:v>72.294372294372167</c:v>
                </c:pt>
                <c:pt idx="814">
                  <c:v>69.696969696969575</c:v>
                </c:pt>
                <c:pt idx="815">
                  <c:v>70.909090909090779</c:v>
                </c:pt>
                <c:pt idx="816">
                  <c:v>74.112554112553966</c:v>
                </c:pt>
                <c:pt idx="817">
                  <c:v>74.97835497835483</c:v>
                </c:pt>
                <c:pt idx="818">
                  <c:v>77.575757575757422</c:v>
                </c:pt>
                <c:pt idx="819">
                  <c:v>76.450216450216303</c:v>
                </c:pt>
                <c:pt idx="820">
                  <c:v>75.324675324675184</c:v>
                </c:pt>
                <c:pt idx="821">
                  <c:v>76.623376623376473</c:v>
                </c:pt>
                <c:pt idx="822">
                  <c:v>75.757575757575609</c:v>
                </c:pt>
                <c:pt idx="823">
                  <c:v>75.324675324675184</c:v>
                </c:pt>
                <c:pt idx="824">
                  <c:v>75.411255411255269</c:v>
                </c:pt>
                <c:pt idx="825">
                  <c:v>77.835497835497705</c:v>
                </c:pt>
                <c:pt idx="826">
                  <c:v>78.008658008657875</c:v>
                </c:pt>
                <c:pt idx="827">
                  <c:v>79.567099567099447</c:v>
                </c:pt>
                <c:pt idx="828">
                  <c:v>79.134199134199022</c:v>
                </c:pt>
                <c:pt idx="829">
                  <c:v>79.134199134199022</c:v>
                </c:pt>
                <c:pt idx="830">
                  <c:v>79.653679653679532</c:v>
                </c:pt>
                <c:pt idx="831">
                  <c:v>78.354978354978243</c:v>
                </c:pt>
                <c:pt idx="832">
                  <c:v>77.056277056276954</c:v>
                </c:pt>
                <c:pt idx="833">
                  <c:v>77.402597402597308</c:v>
                </c:pt>
                <c:pt idx="834">
                  <c:v>76.103896103896005</c:v>
                </c:pt>
                <c:pt idx="835">
                  <c:v>74.891774891774801</c:v>
                </c:pt>
                <c:pt idx="836">
                  <c:v>74.458874458874377</c:v>
                </c:pt>
                <c:pt idx="837">
                  <c:v>74.891774891774801</c:v>
                </c:pt>
                <c:pt idx="838">
                  <c:v>74.978354978354886</c:v>
                </c:pt>
                <c:pt idx="839">
                  <c:v>74.545454545454461</c:v>
                </c:pt>
                <c:pt idx="840">
                  <c:v>75.324675324675255</c:v>
                </c:pt>
                <c:pt idx="841">
                  <c:v>74.718614718614646</c:v>
                </c:pt>
                <c:pt idx="842">
                  <c:v>74.891774891774816</c:v>
                </c:pt>
                <c:pt idx="843">
                  <c:v>73.160173160173088</c:v>
                </c:pt>
                <c:pt idx="844">
                  <c:v>71.082251082251005</c:v>
                </c:pt>
                <c:pt idx="845">
                  <c:v>70.99567099567092</c:v>
                </c:pt>
                <c:pt idx="846">
                  <c:v>71.42857142857136</c:v>
                </c:pt>
                <c:pt idx="847">
                  <c:v>72.554112554112479</c:v>
                </c:pt>
                <c:pt idx="848">
                  <c:v>70.735930735930665</c:v>
                </c:pt>
                <c:pt idx="849">
                  <c:v>72.640692640692578</c:v>
                </c:pt>
                <c:pt idx="850">
                  <c:v>71.688311688311614</c:v>
                </c:pt>
                <c:pt idx="851">
                  <c:v>71.16883116883109</c:v>
                </c:pt>
                <c:pt idx="852">
                  <c:v>70.995670995670906</c:v>
                </c:pt>
                <c:pt idx="853">
                  <c:v>73.852813852813753</c:v>
                </c:pt>
                <c:pt idx="854">
                  <c:v>75.757575757575665</c:v>
                </c:pt>
                <c:pt idx="855">
                  <c:v>76.969696969696884</c:v>
                </c:pt>
                <c:pt idx="856">
                  <c:v>77.489177489177408</c:v>
                </c:pt>
                <c:pt idx="857">
                  <c:v>73.939393939393867</c:v>
                </c:pt>
                <c:pt idx="858">
                  <c:v>72.813852813852733</c:v>
                </c:pt>
                <c:pt idx="859">
                  <c:v>73.852813852813767</c:v>
                </c:pt>
                <c:pt idx="860">
                  <c:v>75.324675324675241</c:v>
                </c:pt>
                <c:pt idx="861">
                  <c:v>75.497835497835425</c:v>
                </c:pt>
                <c:pt idx="862">
                  <c:v>72.034632034631954</c:v>
                </c:pt>
                <c:pt idx="863">
                  <c:v>72.034632034631954</c:v>
                </c:pt>
                <c:pt idx="864">
                  <c:v>74.199134199134122</c:v>
                </c:pt>
                <c:pt idx="865">
                  <c:v>71.6883116883116</c:v>
                </c:pt>
                <c:pt idx="866">
                  <c:v>73.939393939393852</c:v>
                </c:pt>
                <c:pt idx="867">
                  <c:v>75.238095238095141</c:v>
                </c:pt>
                <c:pt idx="868">
                  <c:v>74.805194805194702</c:v>
                </c:pt>
                <c:pt idx="869">
                  <c:v>75.930735930735821</c:v>
                </c:pt>
                <c:pt idx="870">
                  <c:v>75.584415584415467</c:v>
                </c:pt>
                <c:pt idx="871">
                  <c:v>76.623376623376501</c:v>
                </c:pt>
                <c:pt idx="872">
                  <c:v>76.623376623376501</c:v>
                </c:pt>
                <c:pt idx="873">
                  <c:v>77.92207792207779</c:v>
                </c:pt>
                <c:pt idx="874">
                  <c:v>77.92207792207779</c:v>
                </c:pt>
                <c:pt idx="875">
                  <c:v>77.575757575757436</c:v>
                </c:pt>
                <c:pt idx="876">
                  <c:v>79.999999999999858</c:v>
                </c:pt>
                <c:pt idx="877">
                  <c:v>85.974025974025821</c:v>
                </c:pt>
                <c:pt idx="878">
                  <c:v>90.043290043289886</c:v>
                </c:pt>
                <c:pt idx="879">
                  <c:v>91.774891774891614</c:v>
                </c:pt>
                <c:pt idx="880">
                  <c:v>89.610389610389461</c:v>
                </c:pt>
                <c:pt idx="881">
                  <c:v>86.493506493506359</c:v>
                </c:pt>
                <c:pt idx="882">
                  <c:v>89.177489177489036</c:v>
                </c:pt>
                <c:pt idx="883">
                  <c:v>91.341991341991189</c:v>
                </c:pt>
                <c:pt idx="884">
                  <c:v>93.506493506493356</c:v>
                </c:pt>
                <c:pt idx="885">
                  <c:v>95.238095238095099</c:v>
                </c:pt>
                <c:pt idx="886">
                  <c:v>99.13419913419898</c:v>
                </c:pt>
                <c:pt idx="887">
                  <c:v>99.13419913419898</c:v>
                </c:pt>
                <c:pt idx="888">
                  <c:v>98.701298701298541</c:v>
                </c:pt>
                <c:pt idx="889">
                  <c:v>98.268398268398116</c:v>
                </c:pt>
                <c:pt idx="890">
                  <c:v>95.238095238095084</c:v>
                </c:pt>
                <c:pt idx="891">
                  <c:v>94.805194805194645</c:v>
                </c:pt>
                <c:pt idx="892">
                  <c:v>96.103896103895948</c:v>
                </c:pt>
                <c:pt idx="893">
                  <c:v>96.103896103895948</c:v>
                </c:pt>
                <c:pt idx="894">
                  <c:v>95.238095238095084</c:v>
                </c:pt>
                <c:pt idx="895">
                  <c:v>96.103896103895948</c:v>
                </c:pt>
                <c:pt idx="896">
                  <c:v>99.134199134198965</c:v>
                </c:pt>
                <c:pt idx="897">
                  <c:v>100.43290043290027</c:v>
                </c:pt>
                <c:pt idx="898">
                  <c:v>97.835497835497677</c:v>
                </c:pt>
                <c:pt idx="899">
                  <c:v>93.506493506493356</c:v>
                </c:pt>
                <c:pt idx="900">
                  <c:v>91.774891774891628</c:v>
                </c:pt>
                <c:pt idx="901">
                  <c:v>91.774891774891628</c:v>
                </c:pt>
                <c:pt idx="902">
                  <c:v>90.909090909090764</c:v>
                </c:pt>
                <c:pt idx="903">
                  <c:v>88.744588744588597</c:v>
                </c:pt>
                <c:pt idx="904">
                  <c:v>88.311688311688158</c:v>
                </c:pt>
                <c:pt idx="905">
                  <c:v>90.043290043289886</c:v>
                </c:pt>
                <c:pt idx="906">
                  <c:v>90.476190476190311</c:v>
                </c:pt>
                <c:pt idx="907">
                  <c:v>90.043290043289886</c:v>
                </c:pt>
                <c:pt idx="908">
                  <c:v>89.610389610389447</c:v>
                </c:pt>
                <c:pt idx="909">
                  <c:v>88.744588744588583</c:v>
                </c:pt>
                <c:pt idx="910">
                  <c:v>87.012987012986855</c:v>
                </c:pt>
                <c:pt idx="911">
                  <c:v>87.878787878787719</c:v>
                </c:pt>
                <c:pt idx="912">
                  <c:v>87.445887445887294</c:v>
                </c:pt>
                <c:pt idx="913">
                  <c:v>85.541125541125382</c:v>
                </c:pt>
                <c:pt idx="914">
                  <c:v>86.406926406926232</c:v>
                </c:pt>
                <c:pt idx="915">
                  <c:v>87.012987012986841</c:v>
                </c:pt>
                <c:pt idx="916">
                  <c:v>87.44588744588728</c:v>
                </c:pt>
                <c:pt idx="917">
                  <c:v>88.744588744588583</c:v>
                </c:pt>
                <c:pt idx="918">
                  <c:v>88.744588744588583</c:v>
                </c:pt>
                <c:pt idx="919">
                  <c:v>88.744588744588583</c:v>
                </c:pt>
                <c:pt idx="920">
                  <c:v>85.714285714285566</c:v>
                </c:pt>
                <c:pt idx="921">
                  <c:v>84.069264069263923</c:v>
                </c:pt>
                <c:pt idx="922">
                  <c:v>84.502164502164348</c:v>
                </c:pt>
                <c:pt idx="923">
                  <c:v>83.809523809523668</c:v>
                </c:pt>
                <c:pt idx="924">
                  <c:v>86.320346320346175</c:v>
                </c:pt>
                <c:pt idx="925">
                  <c:v>87.878787878787733</c:v>
                </c:pt>
                <c:pt idx="926">
                  <c:v>88.311688311688172</c:v>
                </c:pt>
                <c:pt idx="927">
                  <c:v>89.610389610389475</c:v>
                </c:pt>
                <c:pt idx="928">
                  <c:v>87.445887445887323</c:v>
                </c:pt>
                <c:pt idx="929">
                  <c:v>88.744588744588611</c:v>
                </c:pt>
                <c:pt idx="930">
                  <c:v>88.311688311688172</c:v>
                </c:pt>
                <c:pt idx="931">
                  <c:v>89.610389610389475</c:v>
                </c:pt>
                <c:pt idx="932">
                  <c:v>87.878787878787747</c:v>
                </c:pt>
                <c:pt idx="933">
                  <c:v>84.242424242424107</c:v>
                </c:pt>
                <c:pt idx="934">
                  <c:v>81.38528138528126</c:v>
                </c:pt>
                <c:pt idx="935">
                  <c:v>82.683982683982549</c:v>
                </c:pt>
                <c:pt idx="936">
                  <c:v>84.502164502164362</c:v>
                </c:pt>
                <c:pt idx="937">
                  <c:v>83.722943722943597</c:v>
                </c:pt>
                <c:pt idx="938">
                  <c:v>82.424242424242308</c:v>
                </c:pt>
                <c:pt idx="939">
                  <c:v>82.510822510822379</c:v>
                </c:pt>
                <c:pt idx="940">
                  <c:v>81.212121212121076</c:v>
                </c:pt>
                <c:pt idx="941">
                  <c:v>75.930735930735807</c:v>
                </c:pt>
                <c:pt idx="942">
                  <c:v>75.324675324675198</c:v>
                </c:pt>
                <c:pt idx="943">
                  <c:v>72.294372294372181</c:v>
                </c:pt>
                <c:pt idx="944">
                  <c:v>73.766233766233654</c:v>
                </c:pt>
                <c:pt idx="945">
                  <c:v>74.978354978354858</c:v>
                </c:pt>
                <c:pt idx="946">
                  <c:v>74.632034632034518</c:v>
                </c:pt>
                <c:pt idx="947">
                  <c:v>74.805194805194702</c:v>
                </c:pt>
                <c:pt idx="948">
                  <c:v>72.987012987012875</c:v>
                </c:pt>
                <c:pt idx="949">
                  <c:v>72.640692640692535</c:v>
                </c:pt>
                <c:pt idx="950">
                  <c:v>72.034632034631926</c:v>
                </c:pt>
                <c:pt idx="951">
                  <c:v>72.034632034631926</c:v>
                </c:pt>
                <c:pt idx="952">
                  <c:v>71.601731601731501</c:v>
                </c:pt>
                <c:pt idx="953">
                  <c:v>70.476190476190382</c:v>
                </c:pt>
                <c:pt idx="954">
                  <c:v>71.774891774891671</c:v>
                </c:pt>
                <c:pt idx="955">
                  <c:v>71.774891774891671</c:v>
                </c:pt>
                <c:pt idx="956">
                  <c:v>71.428571428571331</c:v>
                </c:pt>
                <c:pt idx="957">
                  <c:v>71.168831168831076</c:v>
                </c:pt>
                <c:pt idx="958">
                  <c:v>71.428571428571331</c:v>
                </c:pt>
                <c:pt idx="959">
                  <c:v>71.774891774891685</c:v>
                </c:pt>
                <c:pt idx="960">
                  <c:v>70.995670995670906</c:v>
                </c:pt>
                <c:pt idx="961">
                  <c:v>71.428571428571331</c:v>
                </c:pt>
                <c:pt idx="962">
                  <c:v>67.53246753246745</c:v>
                </c:pt>
                <c:pt idx="963">
                  <c:v>67.359307359307266</c:v>
                </c:pt>
                <c:pt idx="964">
                  <c:v>69.264069264069164</c:v>
                </c:pt>
                <c:pt idx="965">
                  <c:v>68.22510822510813</c:v>
                </c:pt>
                <c:pt idx="966">
                  <c:v>70.909090909090807</c:v>
                </c:pt>
                <c:pt idx="967">
                  <c:v>70.562770562770453</c:v>
                </c:pt>
                <c:pt idx="968">
                  <c:v>70.909090909090793</c:v>
                </c:pt>
                <c:pt idx="969">
                  <c:v>69.004329004328895</c:v>
                </c:pt>
                <c:pt idx="970">
                  <c:v>70.649350649350524</c:v>
                </c:pt>
                <c:pt idx="971">
                  <c:v>70.389610389610269</c:v>
                </c:pt>
                <c:pt idx="972">
                  <c:v>69.26406926406915</c:v>
                </c:pt>
                <c:pt idx="973">
                  <c:v>71.168831168831062</c:v>
                </c:pt>
                <c:pt idx="974">
                  <c:v>70.822510822510708</c:v>
                </c:pt>
                <c:pt idx="975">
                  <c:v>71.688311688311572</c:v>
                </c:pt>
                <c:pt idx="976">
                  <c:v>69.004329004328895</c:v>
                </c:pt>
                <c:pt idx="977">
                  <c:v>68.658008658008541</c:v>
                </c:pt>
                <c:pt idx="978">
                  <c:v>67.445887445887337</c:v>
                </c:pt>
                <c:pt idx="979">
                  <c:v>65.541125541125425</c:v>
                </c:pt>
                <c:pt idx="980">
                  <c:v>65.800865800865679</c:v>
                </c:pt>
                <c:pt idx="981">
                  <c:v>65.108225108225</c:v>
                </c:pt>
                <c:pt idx="982">
                  <c:v>67.186147186147068</c:v>
                </c:pt>
                <c:pt idx="983">
                  <c:v>67.705627705627592</c:v>
                </c:pt>
                <c:pt idx="984">
                  <c:v>69.350649350649221</c:v>
                </c:pt>
                <c:pt idx="985">
                  <c:v>70.909090909090793</c:v>
                </c:pt>
                <c:pt idx="986">
                  <c:v>70.995670995670878</c:v>
                </c:pt>
                <c:pt idx="987">
                  <c:v>71.428571428571303</c:v>
                </c:pt>
                <c:pt idx="988">
                  <c:v>72.554112554112422</c:v>
                </c:pt>
                <c:pt idx="989">
                  <c:v>71.255411255411119</c:v>
                </c:pt>
                <c:pt idx="990">
                  <c:v>68.484848484848357</c:v>
                </c:pt>
                <c:pt idx="991">
                  <c:v>71.515151515151388</c:v>
                </c:pt>
                <c:pt idx="992">
                  <c:v>72.900432900432776</c:v>
                </c:pt>
                <c:pt idx="993">
                  <c:v>72.813852813852691</c:v>
                </c:pt>
                <c:pt idx="994">
                  <c:v>73.246753246753116</c:v>
                </c:pt>
                <c:pt idx="995">
                  <c:v>72.554112554112436</c:v>
                </c:pt>
                <c:pt idx="996">
                  <c:v>75.238095238095127</c:v>
                </c:pt>
                <c:pt idx="997">
                  <c:v>75.238095238095127</c:v>
                </c:pt>
                <c:pt idx="998">
                  <c:v>72.121212121212011</c:v>
                </c:pt>
                <c:pt idx="999">
                  <c:v>70.735930735930623</c:v>
                </c:pt>
                <c:pt idx="1000">
                  <c:v>70.043290043289929</c:v>
                </c:pt>
                <c:pt idx="1001">
                  <c:v>69.61038961038949</c:v>
                </c:pt>
                <c:pt idx="1002">
                  <c:v>68.225108225108102</c:v>
                </c:pt>
                <c:pt idx="1003">
                  <c:v>65.714285714285609</c:v>
                </c:pt>
                <c:pt idx="1004">
                  <c:v>63.549783549783449</c:v>
                </c:pt>
                <c:pt idx="1005">
                  <c:v>62.943722943722847</c:v>
                </c:pt>
                <c:pt idx="1006">
                  <c:v>64.502164502164405</c:v>
                </c:pt>
                <c:pt idx="1007">
                  <c:v>64.24242424242415</c:v>
                </c:pt>
                <c:pt idx="1008">
                  <c:v>64.93506493506483</c:v>
                </c:pt>
                <c:pt idx="1009">
                  <c:v>62.337662337662238</c:v>
                </c:pt>
                <c:pt idx="1010">
                  <c:v>62.337662337662238</c:v>
                </c:pt>
                <c:pt idx="1011">
                  <c:v>63.116883116883017</c:v>
                </c:pt>
                <c:pt idx="1012">
                  <c:v>63.376623376623272</c:v>
                </c:pt>
                <c:pt idx="1013">
                  <c:v>61.471861471861367</c:v>
                </c:pt>
                <c:pt idx="1014">
                  <c:v>60.606060606060502</c:v>
                </c:pt>
                <c:pt idx="1015">
                  <c:v>58.528138528138427</c:v>
                </c:pt>
                <c:pt idx="1016">
                  <c:v>59.653679653679561</c:v>
                </c:pt>
                <c:pt idx="1017">
                  <c:v>58.701298701298604</c:v>
                </c:pt>
                <c:pt idx="1018">
                  <c:v>59.913419913419823</c:v>
                </c:pt>
                <c:pt idx="1019">
                  <c:v>60.606060606060517</c:v>
                </c:pt>
                <c:pt idx="1020">
                  <c:v>59.740259740259653</c:v>
                </c:pt>
                <c:pt idx="1021">
                  <c:v>58.961038961038867</c:v>
                </c:pt>
                <c:pt idx="1022">
                  <c:v>59.393939393939299</c:v>
                </c:pt>
                <c:pt idx="1023">
                  <c:v>59.740259740259653</c:v>
                </c:pt>
                <c:pt idx="1024">
                  <c:v>61.385281385281303</c:v>
                </c:pt>
                <c:pt idx="1025">
                  <c:v>63.030303030302932</c:v>
                </c:pt>
                <c:pt idx="1026">
                  <c:v>62.770562770562677</c:v>
                </c:pt>
                <c:pt idx="1027">
                  <c:v>61.818181818181728</c:v>
                </c:pt>
                <c:pt idx="1028">
                  <c:v>61.471861471861374</c:v>
                </c:pt>
                <c:pt idx="1029">
                  <c:v>60.519480519480425</c:v>
                </c:pt>
                <c:pt idx="1030">
                  <c:v>58.268398268398172</c:v>
                </c:pt>
                <c:pt idx="1031">
                  <c:v>59.999999999999901</c:v>
                </c:pt>
                <c:pt idx="1032">
                  <c:v>62.943722943722847</c:v>
                </c:pt>
                <c:pt idx="1033">
                  <c:v>61.558441558441451</c:v>
                </c:pt>
                <c:pt idx="1034">
                  <c:v>63.29004329004318</c:v>
                </c:pt>
                <c:pt idx="1035">
                  <c:v>62.424242424242316</c:v>
                </c:pt>
                <c:pt idx="1036">
                  <c:v>63.203463203463095</c:v>
                </c:pt>
                <c:pt idx="1037">
                  <c:v>65.800865800865679</c:v>
                </c:pt>
                <c:pt idx="1038">
                  <c:v>64.155844155844036</c:v>
                </c:pt>
                <c:pt idx="1039">
                  <c:v>63.463203463203342</c:v>
                </c:pt>
                <c:pt idx="1040">
                  <c:v>59.393939393939277</c:v>
                </c:pt>
                <c:pt idx="1041">
                  <c:v>55.584415584415481</c:v>
                </c:pt>
                <c:pt idx="1042">
                  <c:v>55.584415584415481</c:v>
                </c:pt>
                <c:pt idx="1043">
                  <c:v>53.506493506493399</c:v>
                </c:pt>
                <c:pt idx="1044">
                  <c:v>56.103896103895998</c:v>
                </c:pt>
                <c:pt idx="1045">
                  <c:v>57.142857142857039</c:v>
                </c:pt>
                <c:pt idx="1046">
                  <c:v>58.008658008657903</c:v>
                </c:pt>
                <c:pt idx="1047">
                  <c:v>58.874458874458767</c:v>
                </c:pt>
                <c:pt idx="1048">
                  <c:v>62.164502164502046</c:v>
                </c:pt>
                <c:pt idx="1049">
                  <c:v>64.155844155844036</c:v>
                </c:pt>
                <c:pt idx="1050">
                  <c:v>64.242424242424136</c:v>
                </c:pt>
                <c:pt idx="1051">
                  <c:v>64.675324675324561</c:v>
                </c:pt>
                <c:pt idx="1052">
                  <c:v>63.11688311688301</c:v>
                </c:pt>
                <c:pt idx="1053">
                  <c:v>63.809523809523704</c:v>
                </c:pt>
                <c:pt idx="1054">
                  <c:v>63.809523809523711</c:v>
                </c:pt>
                <c:pt idx="1055">
                  <c:v>61.471861471861374</c:v>
                </c:pt>
                <c:pt idx="1056">
                  <c:v>61.645021645021551</c:v>
                </c:pt>
                <c:pt idx="1057">
                  <c:v>63.29004329004318</c:v>
                </c:pt>
                <c:pt idx="1058">
                  <c:v>67.965367965367847</c:v>
                </c:pt>
                <c:pt idx="1059">
                  <c:v>69.78354978354966</c:v>
                </c:pt>
                <c:pt idx="1060">
                  <c:v>72.034632034631912</c:v>
                </c:pt>
                <c:pt idx="1061">
                  <c:v>73.59307359307347</c:v>
                </c:pt>
                <c:pt idx="1062">
                  <c:v>71.255411255411133</c:v>
                </c:pt>
                <c:pt idx="1063">
                  <c:v>78.181818181818045</c:v>
                </c:pt>
                <c:pt idx="1064">
                  <c:v>79.653679653679518</c:v>
                </c:pt>
                <c:pt idx="1065">
                  <c:v>79.826839826839702</c:v>
                </c:pt>
                <c:pt idx="1066">
                  <c:v>79.307359307359178</c:v>
                </c:pt>
                <c:pt idx="1067">
                  <c:v>79.480519480519348</c:v>
                </c:pt>
                <c:pt idx="1068">
                  <c:v>79.913419913419773</c:v>
                </c:pt>
                <c:pt idx="1069">
                  <c:v>80.692640692640552</c:v>
                </c:pt>
                <c:pt idx="1070">
                  <c:v>77.142857142856997</c:v>
                </c:pt>
                <c:pt idx="1071">
                  <c:v>76.623376623376487</c:v>
                </c:pt>
                <c:pt idx="1072">
                  <c:v>79.826839826839688</c:v>
                </c:pt>
                <c:pt idx="1073">
                  <c:v>78.181818181818045</c:v>
                </c:pt>
                <c:pt idx="1074">
                  <c:v>79.393939393939249</c:v>
                </c:pt>
                <c:pt idx="1075">
                  <c:v>82.424242424242266</c:v>
                </c:pt>
                <c:pt idx="1076">
                  <c:v>83.376623376623215</c:v>
                </c:pt>
                <c:pt idx="1077">
                  <c:v>84.588744588744433</c:v>
                </c:pt>
                <c:pt idx="1078">
                  <c:v>84.588744588744433</c:v>
                </c:pt>
                <c:pt idx="1079">
                  <c:v>85.281385281385113</c:v>
                </c:pt>
                <c:pt idx="1080">
                  <c:v>83.203463203463031</c:v>
                </c:pt>
                <c:pt idx="1081">
                  <c:v>83.549783549783385</c:v>
                </c:pt>
                <c:pt idx="1082">
                  <c:v>84.50216450216432</c:v>
                </c:pt>
                <c:pt idx="1083">
                  <c:v>85.281385281385099</c:v>
                </c:pt>
                <c:pt idx="1084">
                  <c:v>84.50216450216432</c:v>
                </c:pt>
                <c:pt idx="1085">
                  <c:v>82.251082251082082</c:v>
                </c:pt>
                <c:pt idx="1086">
                  <c:v>83.116883116882946</c:v>
                </c:pt>
                <c:pt idx="1087">
                  <c:v>84.50216450216432</c:v>
                </c:pt>
                <c:pt idx="1088">
                  <c:v>84.935064935064744</c:v>
                </c:pt>
                <c:pt idx="1089">
                  <c:v>85.714285714285523</c:v>
                </c:pt>
                <c:pt idx="1090">
                  <c:v>87.012987012986827</c:v>
                </c:pt>
                <c:pt idx="1091">
                  <c:v>85.194805194805014</c:v>
                </c:pt>
                <c:pt idx="1092">
                  <c:v>85.454545454545283</c:v>
                </c:pt>
                <c:pt idx="1093">
                  <c:v>85.194805194805014</c:v>
                </c:pt>
                <c:pt idx="1094">
                  <c:v>86.147186147185948</c:v>
                </c:pt>
                <c:pt idx="1095">
                  <c:v>87.012987012986827</c:v>
                </c:pt>
                <c:pt idx="1096">
                  <c:v>86.580086580086402</c:v>
                </c:pt>
                <c:pt idx="1097">
                  <c:v>86.580086580086416</c:v>
                </c:pt>
                <c:pt idx="1098">
                  <c:v>88.311688311688144</c:v>
                </c:pt>
                <c:pt idx="1099">
                  <c:v>87.012987012986855</c:v>
                </c:pt>
                <c:pt idx="1100">
                  <c:v>86.580086580086416</c:v>
                </c:pt>
                <c:pt idx="1101">
                  <c:v>87.012987012986855</c:v>
                </c:pt>
                <c:pt idx="1102">
                  <c:v>86.580086580086416</c:v>
                </c:pt>
                <c:pt idx="1103">
                  <c:v>88.311688311688144</c:v>
                </c:pt>
                <c:pt idx="1104">
                  <c:v>87.012987012986855</c:v>
                </c:pt>
                <c:pt idx="1105">
                  <c:v>86.580086580086416</c:v>
                </c:pt>
                <c:pt idx="1106">
                  <c:v>87.44588744588728</c:v>
                </c:pt>
                <c:pt idx="1107">
                  <c:v>87.878787878787719</c:v>
                </c:pt>
                <c:pt idx="1108">
                  <c:v>87.445887445887294</c:v>
                </c:pt>
                <c:pt idx="1109">
                  <c:v>89.177489177489036</c:v>
                </c:pt>
                <c:pt idx="1110">
                  <c:v>86.580086580086444</c:v>
                </c:pt>
                <c:pt idx="1111">
                  <c:v>89.177489177489051</c:v>
                </c:pt>
                <c:pt idx="1112">
                  <c:v>90.043290043289915</c:v>
                </c:pt>
                <c:pt idx="1113">
                  <c:v>91.774891774891643</c:v>
                </c:pt>
                <c:pt idx="1114">
                  <c:v>90.043290043289915</c:v>
                </c:pt>
                <c:pt idx="1115">
                  <c:v>91.774891774891643</c:v>
                </c:pt>
                <c:pt idx="1116">
                  <c:v>93.93939393939381</c:v>
                </c:pt>
                <c:pt idx="1117">
                  <c:v>94.372294372294249</c:v>
                </c:pt>
                <c:pt idx="1118">
                  <c:v>95.670995670995538</c:v>
                </c:pt>
                <c:pt idx="1119">
                  <c:v>94.372294372294249</c:v>
                </c:pt>
                <c:pt idx="1120">
                  <c:v>94.372294372294249</c:v>
                </c:pt>
                <c:pt idx="1121">
                  <c:v>93.07359307359296</c:v>
                </c:pt>
                <c:pt idx="1122">
                  <c:v>93.506493506493399</c:v>
                </c:pt>
                <c:pt idx="1123">
                  <c:v>91.774891774891671</c:v>
                </c:pt>
                <c:pt idx="1124">
                  <c:v>91.774891774891671</c:v>
                </c:pt>
                <c:pt idx="1125">
                  <c:v>93.939393939393838</c:v>
                </c:pt>
                <c:pt idx="1126">
                  <c:v>94.372294372294277</c:v>
                </c:pt>
                <c:pt idx="1127">
                  <c:v>94.372294372294277</c:v>
                </c:pt>
                <c:pt idx="1128">
                  <c:v>93.939393939393852</c:v>
                </c:pt>
                <c:pt idx="1129">
                  <c:v>93.073593073592988</c:v>
                </c:pt>
                <c:pt idx="1130">
                  <c:v>94.805194805194716</c:v>
                </c:pt>
                <c:pt idx="1131">
                  <c:v>94.805194805194716</c:v>
                </c:pt>
                <c:pt idx="1132">
                  <c:v>93.506493506493428</c:v>
                </c:pt>
                <c:pt idx="1133">
                  <c:v>89.610389610389547</c:v>
                </c:pt>
                <c:pt idx="1134">
                  <c:v>90.90909090909085</c:v>
                </c:pt>
                <c:pt idx="1135">
                  <c:v>90.90909090909085</c:v>
                </c:pt>
                <c:pt idx="1136">
                  <c:v>93.939393939393867</c:v>
                </c:pt>
                <c:pt idx="1137">
                  <c:v>92.207792207792139</c:v>
                </c:pt>
                <c:pt idx="1138">
                  <c:v>91.341991341991275</c:v>
                </c:pt>
                <c:pt idx="1139">
                  <c:v>94.372294372294306</c:v>
                </c:pt>
                <c:pt idx="1140">
                  <c:v>93.073593073593003</c:v>
                </c:pt>
                <c:pt idx="1141">
                  <c:v>94.805194805194745</c:v>
                </c:pt>
                <c:pt idx="1142">
                  <c:v>94.805194805194745</c:v>
                </c:pt>
                <c:pt idx="1143">
                  <c:v>91.774891774891714</c:v>
                </c:pt>
                <c:pt idx="1144">
                  <c:v>89.177489177489122</c:v>
                </c:pt>
                <c:pt idx="1145">
                  <c:v>90.476190476190411</c:v>
                </c:pt>
                <c:pt idx="1146">
                  <c:v>91.774891774891714</c:v>
                </c:pt>
                <c:pt idx="1147">
                  <c:v>90.90909090909085</c:v>
                </c:pt>
                <c:pt idx="1148">
                  <c:v>91.774891774891714</c:v>
                </c:pt>
                <c:pt idx="1149">
                  <c:v>90.476190476190411</c:v>
                </c:pt>
                <c:pt idx="1150">
                  <c:v>89.177489177489122</c:v>
                </c:pt>
                <c:pt idx="1151">
                  <c:v>90.476190476190425</c:v>
                </c:pt>
                <c:pt idx="1152">
                  <c:v>90.043290043289986</c:v>
                </c:pt>
                <c:pt idx="1153">
                  <c:v>87.012987012986954</c:v>
                </c:pt>
                <c:pt idx="1154">
                  <c:v>87.445887445887379</c:v>
                </c:pt>
                <c:pt idx="1155">
                  <c:v>91.34199134199126</c:v>
                </c:pt>
                <c:pt idx="1156">
                  <c:v>94.372294372294292</c:v>
                </c:pt>
                <c:pt idx="1157">
                  <c:v>97.402597402597323</c:v>
                </c:pt>
                <c:pt idx="1158">
                  <c:v>97.835497835497762</c:v>
                </c:pt>
                <c:pt idx="1159">
                  <c:v>98.268398268398201</c:v>
                </c:pt>
                <c:pt idx="1160">
                  <c:v>100.86580086580079</c:v>
                </c:pt>
                <c:pt idx="1161">
                  <c:v>100.43290043290035</c:v>
                </c:pt>
                <c:pt idx="1162">
                  <c:v>101.29870129870122</c:v>
                </c:pt>
                <c:pt idx="1163">
                  <c:v>101.73160173160166</c:v>
                </c:pt>
                <c:pt idx="1164">
                  <c:v>98.268398268398187</c:v>
                </c:pt>
                <c:pt idx="1165">
                  <c:v>96.969696969696884</c:v>
                </c:pt>
                <c:pt idx="1166">
                  <c:v>98.701298701298612</c:v>
                </c:pt>
                <c:pt idx="1167">
                  <c:v>94.372294372294292</c:v>
                </c:pt>
                <c:pt idx="1168">
                  <c:v>94.372294372294292</c:v>
                </c:pt>
                <c:pt idx="1169">
                  <c:v>95.238095238095156</c:v>
                </c:pt>
                <c:pt idx="1170">
                  <c:v>96.536796536796444</c:v>
                </c:pt>
                <c:pt idx="1171">
                  <c:v>98.701298701298612</c:v>
                </c:pt>
                <c:pt idx="1172">
                  <c:v>100.86580086580076</c:v>
                </c:pt>
                <c:pt idx="1173">
                  <c:v>99.567099567099476</c:v>
                </c:pt>
                <c:pt idx="1174">
                  <c:v>99.567099567099476</c:v>
                </c:pt>
                <c:pt idx="1175">
                  <c:v>99.567099567099476</c:v>
                </c:pt>
                <c:pt idx="1176">
                  <c:v>101.29870129870122</c:v>
                </c:pt>
                <c:pt idx="1177">
                  <c:v>100.43290043290035</c:v>
                </c:pt>
                <c:pt idx="1178">
                  <c:v>103.03030303030296</c:v>
                </c:pt>
                <c:pt idx="1179">
                  <c:v>103.89610389610382</c:v>
                </c:pt>
                <c:pt idx="1180">
                  <c:v>107.79220779220772</c:v>
                </c:pt>
                <c:pt idx="1181">
                  <c:v>108.22510822510814</c:v>
                </c:pt>
                <c:pt idx="1182">
                  <c:v>107.35930735930728</c:v>
                </c:pt>
                <c:pt idx="1183">
                  <c:v>104.32900432900426</c:v>
                </c:pt>
                <c:pt idx="1184">
                  <c:v>100.86580086580079</c:v>
                </c:pt>
                <c:pt idx="1185">
                  <c:v>100.43290043290035</c:v>
                </c:pt>
                <c:pt idx="1186">
                  <c:v>99.999999999999929</c:v>
                </c:pt>
                <c:pt idx="1187">
                  <c:v>101.73160173160166</c:v>
                </c:pt>
                <c:pt idx="1188">
                  <c:v>101.29870129870122</c:v>
                </c:pt>
                <c:pt idx="1189">
                  <c:v>99.567099567099476</c:v>
                </c:pt>
                <c:pt idx="1190">
                  <c:v>99.567099567099476</c:v>
                </c:pt>
                <c:pt idx="1191">
                  <c:v>101.29870129870122</c:v>
                </c:pt>
                <c:pt idx="1192">
                  <c:v>101.29870129870122</c:v>
                </c:pt>
                <c:pt idx="1193">
                  <c:v>100.43290043290035</c:v>
                </c:pt>
                <c:pt idx="1194">
                  <c:v>100.43290043290035</c:v>
                </c:pt>
                <c:pt idx="1195">
                  <c:v>98.268398268398201</c:v>
                </c:pt>
                <c:pt idx="1196">
                  <c:v>98.70129870129864</c:v>
                </c:pt>
                <c:pt idx="1197">
                  <c:v>99.134199134199079</c:v>
                </c:pt>
                <c:pt idx="1198">
                  <c:v>99.134199134199079</c:v>
                </c:pt>
                <c:pt idx="1199">
                  <c:v>101.73160173160167</c:v>
                </c:pt>
                <c:pt idx="1200">
                  <c:v>101.73160173160167</c:v>
                </c:pt>
                <c:pt idx="1201">
                  <c:v>101.73160173160167</c:v>
                </c:pt>
                <c:pt idx="1202">
                  <c:v>101.29870129870125</c:v>
                </c:pt>
                <c:pt idx="1203">
                  <c:v>99.999999999999957</c:v>
                </c:pt>
                <c:pt idx="1204">
                  <c:v>101.29870129870125</c:v>
                </c:pt>
                <c:pt idx="1205">
                  <c:v>101.29870129870125</c:v>
                </c:pt>
                <c:pt idx="1206">
                  <c:v>101.29870129870125</c:v>
                </c:pt>
                <c:pt idx="1207">
                  <c:v>102.16450216450211</c:v>
                </c:pt>
                <c:pt idx="1208">
                  <c:v>100.43290043290038</c:v>
                </c:pt>
                <c:pt idx="1209">
                  <c:v>99.999999999999957</c:v>
                </c:pt>
                <c:pt idx="1210">
                  <c:v>99.134199134199093</c:v>
                </c:pt>
                <c:pt idx="1211">
                  <c:v>99.567099567099532</c:v>
                </c:pt>
                <c:pt idx="1212">
                  <c:v>100.4329004329004</c:v>
                </c:pt>
                <c:pt idx="1213">
                  <c:v>99.567099567099532</c:v>
                </c:pt>
                <c:pt idx="1214">
                  <c:v>99.567099567099532</c:v>
                </c:pt>
                <c:pt idx="1215">
                  <c:v>97.40259740259738</c:v>
                </c:pt>
                <c:pt idx="1216">
                  <c:v>98.268398268398244</c:v>
                </c:pt>
                <c:pt idx="1217">
                  <c:v>98.268398268398244</c:v>
                </c:pt>
                <c:pt idx="1218">
                  <c:v>97.835497835497819</c:v>
                </c:pt>
                <c:pt idx="1219">
                  <c:v>98.268398268398244</c:v>
                </c:pt>
                <c:pt idx="1220">
                  <c:v>97.835497835497819</c:v>
                </c:pt>
                <c:pt idx="1221">
                  <c:v>97.402597402597394</c:v>
                </c:pt>
                <c:pt idx="1222">
                  <c:v>94.372294372294363</c:v>
                </c:pt>
                <c:pt idx="1223">
                  <c:v>95.670995670995651</c:v>
                </c:pt>
                <c:pt idx="1224">
                  <c:v>93.939393939393923</c:v>
                </c:pt>
                <c:pt idx="1225">
                  <c:v>95.238095238095227</c:v>
                </c:pt>
                <c:pt idx="1226">
                  <c:v>96.103896103896091</c:v>
                </c:pt>
                <c:pt idx="1227">
                  <c:v>96.969696969696955</c:v>
                </c:pt>
                <c:pt idx="1228">
                  <c:v>96.969696969696955</c:v>
                </c:pt>
                <c:pt idx="1229">
                  <c:v>97.835497835497819</c:v>
                </c:pt>
                <c:pt idx="1230">
                  <c:v>99.567099567099547</c:v>
                </c:pt>
                <c:pt idx="1231">
                  <c:v>98.701298701298683</c:v>
                </c:pt>
                <c:pt idx="1232">
                  <c:v>98.268398268398258</c:v>
                </c:pt>
                <c:pt idx="1233">
                  <c:v>97.402597402597394</c:v>
                </c:pt>
                <c:pt idx="1234">
                  <c:v>97.835497835497819</c:v>
                </c:pt>
                <c:pt idx="1235">
                  <c:v>96.969696969696955</c:v>
                </c:pt>
                <c:pt idx="1236">
                  <c:v>98.268398268398244</c:v>
                </c:pt>
                <c:pt idx="1237">
                  <c:v>99.999999999999972</c:v>
                </c:pt>
                <c:pt idx="1238">
                  <c:v>100.86580086580084</c:v>
                </c:pt>
                <c:pt idx="1239">
                  <c:v>99.567099567099532</c:v>
                </c:pt>
                <c:pt idx="1240">
                  <c:v>100.4329004329004</c:v>
                </c:pt>
                <c:pt idx="1241">
                  <c:v>101.29870129870126</c:v>
                </c:pt>
                <c:pt idx="1242">
                  <c:v>101.29870129870126</c:v>
                </c:pt>
                <c:pt idx="1243">
                  <c:v>99.567099567099532</c:v>
                </c:pt>
                <c:pt idx="1244">
                  <c:v>100.86580086580084</c:v>
                </c:pt>
                <c:pt idx="1245">
                  <c:v>101.29870129870127</c:v>
                </c:pt>
                <c:pt idx="1246">
                  <c:v>100.43290043290041</c:v>
                </c:pt>
                <c:pt idx="1247">
                  <c:v>100.86580086580084</c:v>
                </c:pt>
                <c:pt idx="1248">
                  <c:v>100.43290043290041</c:v>
                </c:pt>
                <c:pt idx="1249">
                  <c:v>102.16450216450215</c:v>
                </c:pt>
                <c:pt idx="1250">
                  <c:v>102.59740259740259</c:v>
                </c:pt>
                <c:pt idx="1251">
                  <c:v>98.701298701298697</c:v>
                </c:pt>
                <c:pt idx="1252">
                  <c:v>97.835497835497833</c:v>
                </c:pt>
                <c:pt idx="1253">
                  <c:v>98.701298701298697</c:v>
                </c:pt>
                <c:pt idx="1254">
                  <c:v>96.969696969696969</c:v>
                </c:pt>
                <c:pt idx="1255">
                  <c:v>97.835497835497833</c:v>
                </c:pt>
                <c:pt idx="1256">
                  <c:v>100.43290043290044</c:v>
                </c:pt>
                <c:pt idx="1257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870688"/>
        <c:axId val="395871864"/>
      </c:lineChart>
      <c:dateAx>
        <c:axId val="3958706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95871864"/>
        <c:crosses val="autoZero"/>
        <c:auto val="1"/>
        <c:lblOffset val="100"/>
        <c:baseTimeUnit val="days"/>
      </c:dateAx>
      <c:valAx>
        <c:axId val="395871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;[Red]\-#,##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9587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2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r>
              <a:rPr lang="zh-TW"/>
              <a:t>大立光股價指數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大立光!$F$1</c:f>
              <c:strCache>
                <c:ptCount val="1"/>
                <c:pt idx="0">
                  <c:v>收盤指數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大立光!$A$2:$A$1259</c:f>
              <c:numCache>
                <c:formatCode>m/d/yyyy</c:formatCode>
                <c:ptCount val="1258"/>
                <c:pt idx="0">
                  <c:v>42321</c:v>
                </c:pt>
                <c:pt idx="1">
                  <c:v>42320</c:v>
                </c:pt>
                <c:pt idx="2">
                  <c:v>42319</c:v>
                </c:pt>
                <c:pt idx="3">
                  <c:v>42318</c:v>
                </c:pt>
                <c:pt idx="4">
                  <c:v>42317</c:v>
                </c:pt>
                <c:pt idx="5">
                  <c:v>42314</c:v>
                </c:pt>
                <c:pt idx="6">
                  <c:v>42313</c:v>
                </c:pt>
                <c:pt idx="7">
                  <c:v>42312</c:v>
                </c:pt>
                <c:pt idx="8">
                  <c:v>42311</c:v>
                </c:pt>
                <c:pt idx="9">
                  <c:v>42310</c:v>
                </c:pt>
                <c:pt idx="10">
                  <c:v>42307</c:v>
                </c:pt>
                <c:pt idx="11">
                  <c:v>42306</c:v>
                </c:pt>
                <c:pt idx="12">
                  <c:v>42305</c:v>
                </c:pt>
                <c:pt idx="13">
                  <c:v>42304</c:v>
                </c:pt>
                <c:pt idx="14">
                  <c:v>42303</c:v>
                </c:pt>
                <c:pt idx="15">
                  <c:v>42300</c:v>
                </c:pt>
                <c:pt idx="16">
                  <c:v>42299</c:v>
                </c:pt>
                <c:pt idx="17">
                  <c:v>42298</c:v>
                </c:pt>
                <c:pt idx="18">
                  <c:v>42297</c:v>
                </c:pt>
                <c:pt idx="19">
                  <c:v>42296</c:v>
                </c:pt>
                <c:pt idx="20">
                  <c:v>42293</c:v>
                </c:pt>
                <c:pt idx="21">
                  <c:v>42292</c:v>
                </c:pt>
                <c:pt idx="22">
                  <c:v>42291</c:v>
                </c:pt>
                <c:pt idx="23">
                  <c:v>42290</c:v>
                </c:pt>
                <c:pt idx="24">
                  <c:v>42289</c:v>
                </c:pt>
                <c:pt idx="25">
                  <c:v>42285</c:v>
                </c:pt>
                <c:pt idx="26">
                  <c:v>42284</c:v>
                </c:pt>
                <c:pt idx="27">
                  <c:v>42283</c:v>
                </c:pt>
                <c:pt idx="28">
                  <c:v>42282</c:v>
                </c:pt>
                <c:pt idx="29">
                  <c:v>42279</c:v>
                </c:pt>
                <c:pt idx="30">
                  <c:v>42278</c:v>
                </c:pt>
                <c:pt idx="31">
                  <c:v>42277</c:v>
                </c:pt>
                <c:pt idx="32">
                  <c:v>42272</c:v>
                </c:pt>
                <c:pt idx="33">
                  <c:v>42271</c:v>
                </c:pt>
                <c:pt idx="34">
                  <c:v>42270</c:v>
                </c:pt>
                <c:pt idx="35">
                  <c:v>42269</c:v>
                </c:pt>
                <c:pt idx="36">
                  <c:v>42268</c:v>
                </c:pt>
                <c:pt idx="37">
                  <c:v>42265</c:v>
                </c:pt>
                <c:pt idx="38">
                  <c:v>42264</c:v>
                </c:pt>
                <c:pt idx="39">
                  <c:v>42263</c:v>
                </c:pt>
                <c:pt idx="40">
                  <c:v>42262</c:v>
                </c:pt>
                <c:pt idx="41">
                  <c:v>42261</c:v>
                </c:pt>
                <c:pt idx="42">
                  <c:v>42258</c:v>
                </c:pt>
                <c:pt idx="43">
                  <c:v>42257</c:v>
                </c:pt>
                <c:pt idx="44">
                  <c:v>42256</c:v>
                </c:pt>
                <c:pt idx="45">
                  <c:v>42255</c:v>
                </c:pt>
                <c:pt idx="46">
                  <c:v>42254</c:v>
                </c:pt>
                <c:pt idx="47">
                  <c:v>42251</c:v>
                </c:pt>
                <c:pt idx="48">
                  <c:v>42250</c:v>
                </c:pt>
                <c:pt idx="49">
                  <c:v>42249</c:v>
                </c:pt>
                <c:pt idx="50">
                  <c:v>42248</c:v>
                </c:pt>
                <c:pt idx="51">
                  <c:v>42247</c:v>
                </c:pt>
                <c:pt idx="52">
                  <c:v>42244</c:v>
                </c:pt>
                <c:pt idx="53">
                  <c:v>42243</c:v>
                </c:pt>
                <c:pt idx="54">
                  <c:v>42242</c:v>
                </c:pt>
                <c:pt idx="55">
                  <c:v>42241</c:v>
                </c:pt>
                <c:pt idx="56">
                  <c:v>42240</c:v>
                </c:pt>
                <c:pt idx="57">
                  <c:v>42237</c:v>
                </c:pt>
                <c:pt idx="58">
                  <c:v>42236</c:v>
                </c:pt>
                <c:pt idx="59">
                  <c:v>42235</c:v>
                </c:pt>
                <c:pt idx="60">
                  <c:v>42234</c:v>
                </c:pt>
                <c:pt idx="61">
                  <c:v>42233</c:v>
                </c:pt>
                <c:pt idx="62">
                  <c:v>42230</c:v>
                </c:pt>
                <c:pt idx="63">
                  <c:v>42229</c:v>
                </c:pt>
                <c:pt idx="64">
                  <c:v>42228</c:v>
                </c:pt>
                <c:pt idx="65">
                  <c:v>42227</c:v>
                </c:pt>
                <c:pt idx="66">
                  <c:v>42226</c:v>
                </c:pt>
                <c:pt idx="67">
                  <c:v>42223</c:v>
                </c:pt>
                <c:pt idx="68">
                  <c:v>42222</c:v>
                </c:pt>
                <c:pt idx="69">
                  <c:v>42221</c:v>
                </c:pt>
                <c:pt idx="70">
                  <c:v>42220</c:v>
                </c:pt>
                <c:pt idx="71">
                  <c:v>42219</c:v>
                </c:pt>
                <c:pt idx="72">
                  <c:v>42216</c:v>
                </c:pt>
                <c:pt idx="73">
                  <c:v>42215</c:v>
                </c:pt>
                <c:pt idx="74">
                  <c:v>42214</c:v>
                </c:pt>
                <c:pt idx="75">
                  <c:v>42213</c:v>
                </c:pt>
                <c:pt idx="76">
                  <c:v>42212</c:v>
                </c:pt>
                <c:pt idx="77">
                  <c:v>42209</c:v>
                </c:pt>
                <c:pt idx="78">
                  <c:v>42208</c:v>
                </c:pt>
                <c:pt idx="79">
                  <c:v>42207</c:v>
                </c:pt>
                <c:pt idx="80">
                  <c:v>42206</c:v>
                </c:pt>
                <c:pt idx="81">
                  <c:v>42205</c:v>
                </c:pt>
                <c:pt idx="82">
                  <c:v>42202</c:v>
                </c:pt>
                <c:pt idx="83">
                  <c:v>42201</c:v>
                </c:pt>
                <c:pt idx="84">
                  <c:v>42200</c:v>
                </c:pt>
                <c:pt idx="85">
                  <c:v>42199</c:v>
                </c:pt>
                <c:pt idx="86">
                  <c:v>42198</c:v>
                </c:pt>
                <c:pt idx="87">
                  <c:v>42194</c:v>
                </c:pt>
                <c:pt idx="88">
                  <c:v>42193</c:v>
                </c:pt>
                <c:pt idx="89">
                  <c:v>42192</c:v>
                </c:pt>
                <c:pt idx="90">
                  <c:v>42191</c:v>
                </c:pt>
                <c:pt idx="91">
                  <c:v>42188</c:v>
                </c:pt>
                <c:pt idx="92">
                  <c:v>42187</c:v>
                </c:pt>
                <c:pt idx="93">
                  <c:v>42186</c:v>
                </c:pt>
                <c:pt idx="94">
                  <c:v>42185</c:v>
                </c:pt>
                <c:pt idx="95">
                  <c:v>42184</c:v>
                </c:pt>
                <c:pt idx="96">
                  <c:v>42181</c:v>
                </c:pt>
                <c:pt idx="97">
                  <c:v>42180</c:v>
                </c:pt>
                <c:pt idx="98">
                  <c:v>42179</c:v>
                </c:pt>
                <c:pt idx="99">
                  <c:v>42178</c:v>
                </c:pt>
                <c:pt idx="100">
                  <c:v>42177</c:v>
                </c:pt>
                <c:pt idx="101">
                  <c:v>42173</c:v>
                </c:pt>
                <c:pt idx="102">
                  <c:v>42172</c:v>
                </c:pt>
                <c:pt idx="103">
                  <c:v>42171</c:v>
                </c:pt>
                <c:pt idx="104">
                  <c:v>42170</c:v>
                </c:pt>
                <c:pt idx="105">
                  <c:v>42167</c:v>
                </c:pt>
                <c:pt idx="106">
                  <c:v>42166</c:v>
                </c:pt>
                <c:pt idx="107">
                  <c:v>42165</c:v>
                </c:pt>
                <c:pt idx="108">
                  <c:v>42164</c:v>
                </c:pt>
                <c:pt idx="109">
                  <c:v>42163</c:v>
                </c:pt>
                <c:pt idx="110">
                  <c:v>42160</c:v>
                </c:pt>
                <c:pt idx="111">
                  <c:v>42159</c:v>
                </c:pt>
                <c:pt idx="112">
                  <c:v>42158</c:v>
                </c:pt>
                <c:pt idx="113">
                  <c:v>42157</c:v>
                </c:pt>
                <c:pt idx="114">
                  <c:v>42156</c:v>
                </c:pt>
                <c:pt idx="115">
                  <c:v>42153</c:v>
                </c:pt>
                <c:pt idx="116">
                  <c:v>42152</c:v>
                </c:pt>
                <c:pt idx="117">
                  <c:v>42151</c:v>
                </c:pt>
                <c:pt idx="118">
                  <c:v>42150</c:v>
                </c:pt>
                <c:pt idx="119">
                  <c:v>42149</c:v>
                </c:pt>
                <c:pt idx="120">
                  <c:v>42146</c:v>
                </c:pt>
                <c:pt idx="121">
                  <c:v>42145</c:v>
                </c:pt>
                <c:pt idx="122">
                  <c:v>42144</c:v>
                </c:pt>
                <c:pt idx="123">
                  <c:v>42143</c:v>
                </c:pt>
                <c:pt idx="124">
                  <c:v>42142</c:v>
                </c:pt>
                <c:pt idx="125">
                  <c:v>42139</c:v>
                </c:pt>
                <c:pt idx="126">
                  <c:v>42138</c:v>
                </c:pt>
                <c:pt idx="127">
                  <c:v>42137</c:v>
                </c:pt>
                <c:pt idx="128">
                  <c:v>42136</c:v>
                </c:pt>
                <c:pt idx="129">
                  <c:v>42135</c:v>
                </c:pt>
                <c:pt idx="130">
                  <c:v>42132</c:v>
                </c:pt>
                <c:pt idx="131">
                  <c:v>42131</c:v>
                </c:pt>
                <c:pt idx="132">
                  <c:v>42130</c:v>
                </c:pt>
                <c:pt idx="133">
                  <c:v>42129</c:v>
                </c:pt>
                <c:pt idx="134">
                  <c:v>42128</c:v>
                </c:pt>
                <c:pt idx="135">
                  <c:v>42124</c:v>
                </c:pt>
                <c:pt idx="136">
                  <c:v>42123</c:v>
                </c:pt>
                <c:pt idx="137">
                  <c:v>42122</c:v>
                </c:pt>
                <c:pt idx="138">
                  <c:v>42121</c:v>
                </c:pt>
                <c:pt idx="139">
                  <c:v>42118</c:v>
                </c:pt>
                <c:pt idx="140">
                  <c:v>42117</c:v>
                </c:pt>
                <c:pt idx="141">
                  <c:v>42116</c:v>
                </c:pt>
                <c:pt idx="142">
                  <c:v>42115</c:v>
                </c:pt>
                <c:pt idx="143">
                  <c:v>42114</c:v>
                </c:pt>
                <c:pt idx="144">
                  <c:v>42111</c:v>
                </c:pt>
                <c:pt idx="145">
                  <c:v>42110</c:v>
                </c:pt>
                <c:pt idx="146">
                  <c:v>42109</c:v>
                </c:pt>
                <c:pt idx="147">
                  <c:v>42108</c:v>
                </c:pt>
                <c:pt idx="148">
                  <c:v>42107</c:v>
                </c:pt>
                <c:pt idx="149">
                  <c:v>42104</c:v>
                </c:pt>
                <c:pt idx="150">
                  <c:v>42103</c:v>
                </c:pt>
                <c:pt idx="151">
                  <c:v>42102</c:v>
                </c:pt>
                <c:pt idx="152">
                  <c:v>42101</c:v>
                </c:pt>
                <c:pt idx="153">
                  <c:v>42096</c:v>
                </c:pt>
                <c:pt idx="154">
                  <c:v>42095</c:v>
                </c:pt>
                <c:pt idx="155">
                  <c:v>42094</c:v>
                </c:pt>
                <c:pt idx="156">
                  <c:v>42093</c:v>
                </c:pt>
                <c:pt idx="157">
                  <c:v>42090</c:v>
                </c:pt>
                <c:pt idx="158">
                  <c:v>42089</c:v>
                </c:pt>
                <c:pt idx="159">
                  <c:v>42088</c:v>
                </c:pt>
                <c:pt idx="160">
                  <c:v>42087</c:v>
                </c:pt>
                <c:pt idx="161">
                  <c:v>42086</c:v>
                </c:pt>
                <c:pt idx="162">
                  <c:v>42083</c:v>
                </c:pt>
                <c:pt idx="163">
                  <c:v>42082</c:v>
                </c:pt>
                <c:pt idx="164">
                  <c:v>42081</c:v>
                </c:pt>
                <c:pt idx="165">
                  <c:v>42080</c:v>
                </c:pt>
                <c:pt idx="166">
                  <c:v>42079</c:v>
                </c:pt>
                <c:pt idx="167">
                  <c:v>42076</c:v>
                </c:pt>
                <c:pt idx="168">
                  <c:v>42075</c:v>
                </c:pt>
                <c:pt idx="169">
                  <c:v>42074</c:v>
                </c:pt>
                <c:pt idx="170">
                  <c:v>42073</c:v>
                </c:pt>
                <c:pt idx="171">
                  <c:v>42072</c:v>
                </c:pt>
                <c:pt idx="172">
                  <c:v>42069</c:v>
                </c:pt>
                <c:pt idx="173">
                  <c:v>42068</c:v>
                </c:pt>
                <c:pt idx="174">
                  <c:v>42067</c:v>
                </c:pt>
                <c:pt idx="175">
                  <c:v>42066</c:v>
                </c:pt>
                <c:pt idx="176">
                  <c:v>42065</c:v>
                </c:pt>
                <c:pt idx="177">
                  <c:v>42061</c:v>
                </c:pt>
                <c:pt idx="178">
                  <c:v>42060</c:v>
                </c:pt>
                <c:pt idx="179">
                  <c:v>42059</c:v>
                </c:pt>
                <c:pt idx="180">
                  <c:v>42048</c:v>
                </c:pt>
                <c:pt idx="181">
                  <c:v>42047</c:v>
                </c:pt>
                <c:pt idx="182">
                  <c:v>42046</c:v>
                </c:pt>
                <c:pt idx="183">
                  <c:v>42045</c:v>
                </c:pt>
                <c:pt idx="184">
                  <c:v>42044</c:v>
                </c:pt>
                <c:pt idx="185">
                  <c:v>42041</c:v>
                </c:pt>
                <c:pt idx="186">
                  <c:v>42040</c:v>
                </c:pt>
                <c:pt idx="187">
                  <c:v>42039</c:v>
                </c:pt>
                <c:pt idx="188">
                  <c:v>42038</c:v>
                </c:pt>
                <c:pt idx="189">
                  <c:v>42037</c:v>
                </c:pt>
                <c:pt idx="190">
                  <c:v>42034</c:v>
                </c:pt>
                <c:pt idx="191">
                  <c:v>42033</c:v>
                </c:pt>
                <c:pt idx="192">
                  <c:v>42032</c:v>
                </c:pt>
                <c:pt idx="193">
                  <c:v>42031</c:v>
                </c:pt>
                <c:pt idx="194">
                  <c:v>42030</c:v>
                </c:pt>
                <c:pt idx="195">
                  <c:v>42027</c:v>
                </c:pt>
                <c:pt idx="196">
                  <c:v>42026</c:v>
                </c:pt>
                <c:pt idx="197">
                  <c:v>42025</c:v>
                </c:pt>
                <c:pt idx="198">
                  <c:v>42024</c:v>
                </c:pt>
                <c:pt idx="199">
                  <c:v>42023</c:v>
                </c:pt>
                <c:pt idx="200">
                  <c:v>42020</c:v>
                </c:pt>
                <c:pt idx="201">
                  <c:v>42019</c:v>
                </c:pt>
                <c:pt idx="202">
                  <c:v>42018</c:v>
                </c:pt>
                <c:pt idx="203">
                  <c:v>42017</c:v>
                </c:pt>
                <c:pt idx="204">
                  <c:v>42016</c:v>
                </c:pt>
                <c:pt idx="205">
                  <c:v>42013</c:v>
                </c:pt>
                <c:pt idx="206">
                  <c:v>42012</c:v>
                </c:pt>
                <c:pt idx="207">
                  <c:v>42011</c:v>
                </c:pt>
                <c:pt idx="208">
                  <c:v>42010</c:v>
                </c:pt>
                <c:pt idx="209">
                  <c:v>42009</c:v>
                </c:pt>
                <c:pt idx="210">
                  <c:v>42004</c:v>
                </c:pt>
                <c:pt idx="211">
                  <c:v>42003</c:v>
                </c:pt>
                <c:pt idx="212">
                  <c:v>42002</c:v>
                </c:pt>
                <c:pt idx="213">
                  <c:v>42000</c:v>
                </c:pt>
                <c:pt idx="214">
                  <c:v>41999</c:v>
                </c:pt>
                <c:pt idx="215">
                  <c:v>41998</c:v>
                </c:pt>
                <c:pt idx="216">
                  <c:v>41997</c:v>
                </c:pt>
                <c:pt idx="217">
                  <c:v>41996</c:v>
                </c:pt>
                <c:pt idx="218">
                  <c:v>41995</c:v>
                </c:pt>
                <c:pt idx="219">
                  <c:v>41992</c:v>
                </c:pt>
                <c:pt idx="220">
                  <c:v>41991</c:v>
                </c:pt>
                <c:pt idx="221">
                  <c:v>41990</c:v>
                </c:pt>
                <c:pt idx="222">
                  <c:v>41989</c:v>
                </c:pt>
                <c:pt idx="223">
                  <c:v>41988</c:v>
                </c:pt>
                <c:pt idx="224">
                  <c:v>41985</c:v>
                </c:pt>
                <c:pt idx="225">
                  <c:v>41984</c:v>
                </c:pt>
                <c:pt idx="226">
                  <c:v>41983</c:v>
                </c:pt>
                <c:pt idx="227">
                  <c:v>41982</c:v>
                </c:pt>
                <c:pt idx="228">
                  <c:v>41981</c:v>
                </c:pt>
                <c:pt idx="229">
                  <c:v>41978</c:v>
                </c:pt>
                <c:pt idx="230">
                  <c:v>41977</c:v>
                </c:pt>
                <c:pt idx="231">
                  <c:v>41976</c:v>
                </c:pt>
                <c:pt idx="232">
                  <c:v>41975</c:v>
                </c:pt>
                <c:pt idx="233">
                  <c:v>41974</c:v>
                </c:pt>
                <c:pt idx="234">
                  <c:v>41971</c:v>
                </c:pt>
                <c:pt idx="235">
                  <c:v>41970</c:v>
                </c:pt>
                <c:pt idx="236">
                  <c:v>41969</c:v>
                </c:pt>
                <c:pt idx="237">
                  <c:v>41968</c:v>
                </c:pt>
                <c:pt idx="238">
                  <c:v>41967</c:v>
                </c:pt>
                <c:pt idx="239">
                  <c:v>41964</c:v>
                </c:pt>
                <c:pt idx="240">
                  <c:v>41963</c:v>
                </c:pt>
                <c:pt idx="241">
                  <c:v>41962</c:v>
                </c:pt>
                <c:pt idx="242">
                  <c:v>41961</c:v>
                </c:pt>
                <c:pt idx="243">
                  <c:v>41960</c:v>
                </c:pt>
                <c:pt idx="244">
                  <c:v>41957</c:v>
                </c:pt>
                <c:pt idx="245">
                  <c:v>41956</c:v>
                </c:pt>
                <c:pt idx="246">
                  <c:v>41955</c:v>
                </c:pt>
                <c:pt idx="247">
                  <c:v>41954</c:v>
                </c:pt>
                <c:pt idx="248">
                  <c:v>41953</c:v>
                </c:pt>
                <c:pt idx="249">
                  <c:v>41950</c:v>
                </c:pt>
                <c:pt idx="250">
                  <c:v>41949</c:v>
                </c:pt>
                <c:pt idx="251">
                  <c:v>41948</c:v>
                </c:pt>
                <c:pt idx="252">
                  <c:v>41947</c:v>
                </c:pt>
                <c:pt idx="253">
                  <c:v>41946</c:v>
                </c:pt>
                <c:pt idx="254">
                  <c:v>41943</c:v>
                </c:pt>
                <c:pt idx="255">
                  <c:v>41942</c:v>
                </c:pt>
                <c:pt idx="256">
                  <c:v>41941</c:v>
                </c:pt>
                <c:pt idx="257">
                  <c:v>41940</c:v>
                </c:pt>
                <c:pt idx="258">
                  <c:v>41939</c:v>
                </c:pt>
                <c:pt idx="259">
                  <c:v>41936</c:v>
                </c:pt>
                <c:pt idx="260">
                  <c:v>41935</c:v>
                </c:pt>
                <c:pt idx="261">
                  <c:v>41934</c:v>
                </c:pt>
                <c:pt idx="262">
                  <c:v>41933</c:v>
                </c:pt>
                <c:pt idx="263">
                  <c:v>41932</c:v>
                </c:pt>
                <c:pt idx="264">
                  <c:v>41929</c:v>
                </c:pt>
                <c:pt idx="265">
                  <c:v>41928</c:v>
                </c:pt>
                <c:pt idx="266">
                  <c:v>41927</c:v>
                </c:pt>
                <c:pt idx="267">
                  <c:v>41926</c:v>
                </c:pt>
                <c:pt idx="268">
                  <c:v>41925</c:v>
                </c:pt>
                <c:pt idx="269">
                  <c:v>41921</c:v>
                </c:pt>
                <c:pt idx="270">
                  <c:v>41920</c:v>
                </c:pt>
                <c:pt idx="271">
                  <c:v>41919</c:v>
                </c:pt>
                <c:pt idx="272">
                  <c:v>41918</c:v>
                </c:pt>
                <c:pt idx="273">
                  <c:v>41915</c:v>
                </c:pt>
                <c:pt idx="274">
                  <c:v>41914</c:v>
                </c:pt>
                <c:pt idx="275">
                  <c:v>41913</c:v>
                </c:pt>
                <c:pt idx="276">
                  <c:v>41912</c:v>
                </c:pt>
                <c:pt idx="277">
                  <c:v>41911</c:v>
                </c:pt>
                <c:pt idx="278">
                  <c:v>41908</c:v>
                </c:pt>
                <c:pt idx="279">
                  <c:v>41907</c:v>
                </c:pt>
                <c:pt idx="280">
                  <c:v>41906</c:v>
                </c:pt>
                <c:pt idx="281">
                  <c:v>41905</c:v>
                </c:pt>
                <c:pt idx="282">
                  <c:v>41904</c:v>
                </c:pt>
                <c:pt idx="283">
                  <c:v>41901</c:v>
                </c:pt>
                <c:pt idx="284">
                  <c:v>41900</c:v>
                </c:pt>
                <c:pt idx="285">
                  <c:v>41899</c:v>
                </c:pt>
                <c:pt idx="286">
                  <c:v>41898</c:v>
                </c:pt>
                <c:pt idx="287">
                  <c:v>41897</c:v>
                </c:pt>
                <c:pt idx="288">
                  <c:v>41894</c:v>
                </c:pt>
                <c:pt idx="289">
                  <c:v>41893</c:v>
                </c:pt>
                <c:pt idx="290">
                  <c:v>41892</c:v>
                </c:pt>
                <c:pt idx="291">
                  <c:v>41891</c:v>
                </c:pt>
                <c:pt idx="292">
                  <c:v>41887</c:v>
                </c:pt>
                <c:pt idx="293">
                  <c:v>41886</c:v>
                </c:pt>
                <c:pt idx="294">
                  <c:v>41885</c:v>
                </c:pt>
                <c:pt idx="295">
                  <c:v>41884</c:v>
                </c:pt>
                <c:pt idx="296">
                  <c:v>41883</c:v>
                </c:pt>
                <c:pt idx="297">
                  <c:v>41880</c:v>
                </c:pt>
                <c:pt idx="298">
                  <c:v>41879</c:v>
                </c:pt>
                <c:pt idx="299">
                  <c:v>41878</c:v>
                </c:pt>
                <c:pt idx="300">
                  <c:v>41877</c:v>
                </c:pt>
                <c:pt idx="301">
                  <c:v>41876</c:v>
                </c:pt>
                <c:pt idx="302">
                  <c:v>41873</c:v>
                </c:pt>
                <c:pt idx="303">
                  <c:v>41872</c:v>
                </c:pt>
                <c:pt idx="304">
                  <c:v>41871</c:v>
                </c:pt>
                <c:pt idx="305">
                  <c:v>41870</c:v>
                </c:pt>
                <c:pt idx="306">
                  <c:v>41869</c:v>
                </c:pt>
                <c:pt idx="307">
                  <c:v>41866</c:v>
                </c:pt>
                <c:pt idx="308">
                  <c:v>41865</c:v>
                </c:pt>
                <c:pt idx="309">
                  <c:v>41864</c:v>
                </c:pt>
                <c:pt idx="310">
                  <c:v>41863</c:v>
                </c:pt>
                <c:pt idx="311">
                  <c:v>41862</c:v>
                </c:pt>
                <c:pt idx="312">
                  <c:v>41859</c:v>
                </c:pt>
                <c:pt idx="313">
                  <c:v>41858</c:v>
                </c:pt>
                <c:pt idx="314">
                  <c:v>41857</c:v>
                </c:pt>
                <c:pt idx="315">
                  <c:v>41856</c:v>
                </c:pt>
                <c:pt idx="316">
                  <c:v>41855</c:v>
                </c:pt>
                <c:pt idx="317">
                  <c:v>41852</c:v>
                </c:pt>
                <c:pt idx="318">
                  <c:v>41851</c:v>
                </c:pt>
                <c:pt idx="319">
                  <c:v>41850</c:v>
                </c:pt>
                <c:pt idx="320">
                  <c:v>41849</c:v>
                </c:pt>
                <c:pt idx="321">
                  <c:v>41848</c:v>
                </c:pt>
                <c:pt idx="322">
                  <c:v>41845</c:v>
                </c:pt>
                <c:pt idx="323">
                  <c:v>41844</c:v>
                </c:pt>
                <c:pt idx="324">
                  <c:v>41842</c:v>
                </c:pt>
                <c:pt idx="325">
                  <c:v>41841</c:v>
                </c:pt>
                <c:pt idx="326">
                  <c:v>41838</c:v>
                </c:pt>
                <c:pt idx="327">
                  <c:v>41837</c:v>
                </c:pt>
                <c:pt idx="328">
                  <c:v>41836</c:v>
                </c:pt>
                <c:pt idx="329">
                  <c:v>41835</c:v>
                </c:pt>
                <c:pt idx="330">
                  <c:v>41834</c:v>
                </c:pt>
                <c:pt idx="331">
                  <c:v>41831</c:v>
                </c:pt>
                <c:pt idx="332">
                  <c:v>41830</c:v>
                </c:pt>
                <c:pt idx="333">
                  <c:v>41829</c:v>
                </c:pt>
                <c:pt idx="334">
                  <c:v>41828</c:v>
                </c:pt>
                <c:pt idx="335">
                  <c:v>41827</c:v>
                </c:pt>
                <c:pt idx="336">
                  <c:v>41824</c:v>
                </c:pt>
                <c:pt idx="337">
                  <c:v>41823</c:v>
                </c:pt>
                <c:pt idx="338">
                  <c:v>41822</c:v>
                </c:pt>
                <c:pt idx="339">
                  <c:v>41821</c:v>
                </c:pt>
                <c:pt idx="340">
                  <c:v>41820</c:v>
                </c:pt>
                <c:pt idx="341">
                  <c:v>41817</c:v>
                </c:pt>
                <c:pt idx="342">
                  <c:v>41816</c:v>
                </c:pt>
                <c:pt idx="343">
                  <c:v>41815</c:v>
                </c:pt>
                <c:pt idx="344">
                  <c:v>41814</c:v>
                </c:pt>
                <c:pt idx="345">
                  <c:v>41813</c:v>
                </c:pt>
                <c:pt idx="346">
                  <c:v>41810</c:v>
                </c:pt>
                <c:pt idx="347">
                  <c:v>41809</c:v>
                </c:pt>
                <c:pt idx="348">
                  <c:v>41808</c:v>
                </c:pt>
                <c:pt idx="349">
                  <c:v>41807</c:v>
                </c:pt>
                <c:pt idx="350">
                  <c:v>41806</c:v>
                </c:pt>
                <c:pt idx="351">
                  <c:v>41803</c:v>
                </c:pt>
                <c:pt idx="352">
                  <c:v>41802</c:v>
                </c:pt>
                <c:pt idx="353">
                  <c:v>41801</c:v>
                </c:pt>
                <c:pt idx="354">
                  <c:v>41800</c:v>
                </c:pt>
                <c:pt idx="355">
                  <c:v>41799</c:v>
                </c:pt>
                <c:pt idx="356">
                  <c:v>41796</c:v>
                </c:pt>
                <c:pt idx="357">
                  <c:v>41795</c:v>
                </c:pt>
                <c:pt idx="358">
                  <c:v>41794</c:v>
                </c:pt>
                <c:pt idx="359">
                  <c:v>41793</c:v>
                </c:pt>
                <c:pt idx="360">
                  <c:v>41789</c:v>
                </c:pt>
                <c:pt idx="361">
                  <c:v>41788</c:v>
                </c:pt>
                <c:pt idx="362">
                  <c:v>41787</c:v>
                </c:pt>
                <c:pt idx="363">
                  <c:v>41786</c:v>
                </c:pt>
                <c:pt idx="364">
                  <c:v>41785</c:v>
                </c:pt>
                <c:pt idx="365">
                  <c:v>41782</c:v>
                </c:pt>
                <c:pt idx="366">
                  <c:v>41781</c:v>
                </c:pt>
                <c:pt idx="367">
                  <c:v>41780</c:v>
                </c:pt>
                <c:pt idx="368">
                  <c:v>41779</c:v>
                </c:pt>
                <c:pt idx="369">
                  <c:v>41778</c:v>
                </c:pt>
                <c:pt idx="370">
                  <c:v>41775</c:v>
                </c:pt>
                <c:pt idx="371">
                  <c:v>41774</c:v>
                </c:pt>
                <c:pt idx="372">
                  <c:v>41773</c:v>
                </c:pt>
                <c:pt idx="373">
                  <c:v>41772</c:v>
                </c:pt>
                <c:pt idx="374">
                  <c:v>41771</c:v>
                </c:pt>
                <c:pt idx="375">
                  <c:v>41768</c:v>
                </c:pt>
                <c:pt idx="376">
                  <c:v>41767</c:v>
                </c:pt>
                <c:pt idx="377">
                  <c:v>41766</c:v>
                </c:pt>
                <c:pt idx="378">
                  <c:v>41765</c:v>
                </c:pt>
                <c:pt idx="379">
                  <c:v>41764</c:v>
                </c:pt>
                <c:pt idx="380">
                  <c:v>41761</c:v>
                </c:pt>
                <c:pt idx="381">
                  <c:v>41759</c:v>
                </c:pt>
                <c:pt idx="382">
                  <c:v>41758</c:v>
                </c:pt>
                <c:pt idx="383">
                  <c:v>41757</c:v>
                </c:pt>
                <c:pt idx="384">
                  <c:v>41754</c:v>
                </c:pt>
                <c:pt idx="385">
                  <c:v>41753</c:v>
                </c:pt>
                <c:pt idx="386">
                  <c:v>41752</c:v>
                </c:pt>
                <c:pt idx="387">
                  <c:v>41751</c:v>
                </c:pt>
                <c:pt idx="388">
                  <c:v>41750</c:v>
                </c:pt>
                <c:pt idx="389">
                  <c:v>41747</c:v>
                </c:pt>
                <c:pt idx="390">
                  <c:v>41746</c:v>
                </c:pt>
                <c:pt idx="391">
                  <c:v>41745</c:v>
                </c:pt>
                <c:pt idx="392">
                  <c:v>41744</c:v>
                </c:pt>
                <c:pt idx="393">
                  <c:v>41743</c:v>
                </c:pt>
                <c:pt idx="394">
                  <c:v>41740</c:v>
                </c:pt>
                <c:pt idx="395">
                  <c:v>41739</c:v>
                </c:pt>
                <c:pt idx="396">
                  <c:v>41738</c:v>
                </c:pt>
                <c:pt idx="397">
                  <c:v>41737</c:v>
                </c:pt>
                <c:pt idx="398">
                  <c:v>41736</c:v>
                </c:pt>
                <c:pt idx="399">
                  <c:v>41732</c:v>
                </c:pt>
                <c:pt idx="400">
                  <c:v>41731</c:v>
                </c:pt>
                <c:pt idx="401">
                  <c:v>41730</c:v>
                </c:pt>
                <c:pt idx="402">
                  <c:v>41729</c:v>
                </c:pt>
                <c:pt idx="403">
                  <c:v>41726</c:v>
                </c:pt>
                <c:pt idx="404">
                  <c:v>41725</c:v>
                </c:pt>
                <c:pt idx="405">
                  <c:v>41724</c:v>
                </c:pt>
                <c:pt idx="406">
                  <c:v>41723</c:v>
                </c:pt>
                <c:pt idx="407">
                  <c:v>41722</c:v>
                </c:pt>
                <c:pt idx="408">
                  <c:v>41719</c:v>
                </c:pt>
                <c:pt idx="409">
                  <c:v>41718</c:v>
                </c:pt>
                <c:pt idx="410">
                  <c:v>41717</c:v>
                </c:pt>
                <c:pt idx="411">
                  <c:v>41716</c:v>
                </c:pt>
                <c:pt idx="412">
                  <c:v>41715</c:v>
                </c:pt>
                <c:pt idx="413">
                  <c:v>41712</c:v>
                </c:pt>
                <c:pt idx="414">
                  <c:v>41711</c:v>
                </c:pt>
                <c:pt idx="415">
                  <c:v>41710</c:v>
                </c:pt>
                <c:pt idx="416">
                  <c:v>41709</c:v>
                </c:pt>
                <c:pt idx="417">
                  <c:v>41708</c:v>
                </c:pt>
                <c:pt idx="418">
                  <c:v>41705</c:v>
                </c:pt>
                <c:pt idx="419">
                  <c:v>41704</c:v>
                </c:pt>
                <c:pt idx="420">
                  <c:v>41703</c:v>
                </c:pt>
                <c:pt idx="421">
                  <c:v>41702</c:v>
                </c:pt>
                <c:pt idx="422">
                  <c:v>41701</c:v>
                </c:pt>
                <c:pt idx="423">
                  <c:v>41697</c:v>
                </c:pt>
                <c:pt idx="424">
                  <c:v>41696</c:v>
                </c:pt>
                <c:pt idx="425">
                  <c:v>41695</c:v>
                </c:pt>
                <c:pt idx="426">
                  <c:v>41694</c:v>
                </c:pt>
                <c:pt idx="427">
                  <c:v>41691</c:v>
                </c:pt>
                <c:pt idx="428">
                  <c:v>41690</c:v>
                </c:pt>
                <c:pt idx="429">
                  <c:v>41689</c:v>
                </c:pt>
                <c:pt idx="430">
                  <c:v>41688</c:v>
                </c:pt>
                <c:pt idx="431">
                  <c:v>41687</c:v>
                </c:pt>
                <c:pt idx="432">
                  <c:v>41684</c:v>
                </c:pt>
                <c:pt idx="433">
                  <c:v>41683</c:v>
                </c:pt>
                <c:pt idx="434">
                  <c:v>41682</c:v>
                </c:pt>
                <c:pt idx="435">
                  <c:v>41681</c:v>
                </c:pt>
                <c:pt idx="436">
                  <c:v>41680</c:v>
                </c:pt>
                <c:pt idx="437">
                  <c:v>41677</c:v>
                </c:pt>
                <c:pt idx="438">
                  <c:v>41676</c:v>
                </c:pt>
                <c:pt idx="439">
                  <c:v>41675</c:v>
                </c:pt>
                <c:pt idx="440">
                  <c:v>41666</c:v>
                </c:pt>
                <c:pt idx="441">
                  <c:v>41663</c:v>
                </c:pt>
                <c:pt idx="442">
                  <c:v>41662</c:v>
                </c:pt>
                <c:pt idx="443">
                  <c:v>41661</c:v>
                </c:pt>
                <c:pt idx="444">
                  <c:v>41660</c:v>
                </c:pt>
                <c:pt idx="445">
                  <c:v>41659</c:v>
                </c:pt>
                <c:pt idx="446">
                  <c:v>41656</c:v>
                </c:pt>
                <c:pt idx="447">
                  <c:v>41655</c:v>
                </c:pt>
                <c:pt idx="448">
                  <c:v>41654</c:v>
                </c:pt>
                <c:pt idx="449">
                  <c:v>41653</c:v>
                </c:pt>
                <c:pt idx="450">
                  <c:v>41652</c:v>
                </c:pt>
                <c:pt idx="451">
                  <c:v>41649</c:v>
                </c:pt>
                <c:pt idx="452">
                  <c:v>41648</c:v>
                </c:pt>
                <c:pt idx="453">
                  <c:v>41647</c:v>
                </c:pt>
                <c:pt idx="454">
                  <c:v>41646</c:v>
                </c:pt>
                <c:pt idx="455">
                  <c:v>41645</c:v>
                </c:pt>
                <c:pt idx="456">
                  <c:v>41642</c:v>
                </c:pt>
                <c:pt idx="457">
                  <c:v>41641</c:v>
                </c:pt>
                <c:pt idx="458">
                  <c:v>41639</c:v>
                </c:pt>
                <c:pt idx="459">
                  <c:v>41638</c:v>
                </c:pt>
                <c:pt idx="460">
                  <c:v>41635</c:v>
                </c:pt>
                <c:pt idx="461">
                  <c:v>41634</c:v>
                </c:pt>
                <c:pt idx="462">
                  <c:v>41633</c:v>
                </c:pt>
                <c:pt idx="463">
                  <c:v>41632</c:v>
                </c:pt>
                <c:pt idx="464">
                  <c:v>41631</c:v>
                </c:pt>
                <c:pt idx="465">
                  <c:v>41628</c:v>
                </c:pt>
                <c:pt idx="466">
                  <c:v>41627</c:v>
                </c:pt>
                <c:pt idx="467">
                  <c:v>41626</c:v>
                </c:pt>
                <c:pt idx="468">
                  <c:v>41625</c:v>
                </c:pt>
                <c:pt idx="469">
                  <c:v>41624</c:v>
                </c:pt>
                <c:pt idx="470">
                  <c:v>41621</c:v>
                </c:pt>
                <c:pt idx="471">
                  <c:v>41620</c:v>
                </c:pt>
                <c:pt idx="472">
                  <c:v>41619</c:v>
                </c:pt>
                <c:pt idx="473">
                  <c:v>41618</c:v>
                </c:pt>
                <c:pt idx="474">
                  <c:v>41617</c:v>
                </c:pt>
                <c:pt idx="475">
                  <c:v>41614</c:v>
                </c:pt>
                <c:pt idx="476">
                  <c:v>41613</c:v>
                </c:pt>
                <c:pt idx="477">
                  <c:v>41612</c:v>
                </c:pt>
                <c:pt idx="478">
                  <c:v>41611</c:v>
                </c:pt>
                <c:pt idx="479">
                  <c:v>41610</c:v>
                </c:pt>
                <c:pt idx="480">
                  <c:v>41607</c:v>
                </c:pt>
                <c:pt idx="481">
                  <c:v>41606</c:v>
                </c:pt>
                <c:pt idx="482">
                  <c:v>41605</c:v>
                </c:pt>
                <c:pt idx="483">
                  <c:v>41604</c:v>
                </c:pt>
                <c:pt idx="484">
                  <c:v>41603</c:v>
                </c:pt>
                <c:pt idx="485">
                  <c:v>41600</c:v>
                </c:pt>
                <c:pt idx="486">
                  <c:v>41599</c:v>
                </c:pt>
                <c:pt idx="487">
                  <c:v>41598</c:v>
                </c:pt>
                <c:pt idx="488">
                  <c:v>41597</c:v>
                </c:pt>
                <c:pt idx="489">
                  <c:v>41596</c:v>
                </c:pt>
                <c:pt idx="490">
                  <c:v>41593</c:v>
                </c:pt>
                <c:pt idx="491">
                  <c:v>41592</c:v>
                </c:pt>
                <c:pt idx="492">
                  <c:v>41591</c:v>
                </c:pt>
                <c:pt idx="493">
                  <c:v>41590</c:v>
                </c:pt>
                <c:pt idx="494">
                  <c:v>41589</c:v>
                </c:pt>
                <c:pt idx="495">
                  <c:v>41586</c:v>
                </c:pt>
                <c:pt idx="496">
                  <c:v>41585</c:v>
                </c:pt>
                <c:pt idx="497">
                  <c:v>41584</c:v>
                </c:pt>
                <c:pt idx="498">
                  <c:v>41583</c:v>
                </c:pt>
                <c:pt idx="499">
                  <c:v>41582</c:v>
                </c:pt>
                <c:pt idx="500">
                  <c:v>41579</c:v>
                </c:pt>
                <c:pt idx="501">
                  <c:v>41578</c:v>
                </c:pt>
                <c:pt idx="502">
                  <c:v>41577</c:v>
                </c:pt>
                <c:pt idx="503">
                  <c:v>41576</c:v>
                </c:pt>
                <c:pt idx="504">
                  <c:v>41575</c:v>
                </c:pt>
                <c:pt idx="505">
                  <c:v>41572</c:v>
                </c:pt>
                <c:pt idx="506">
                  <c:v>41571</c:v>
                </c:pt>
                <c:pt idx="507">
                  <c:v>41570</c:v>
                </c:pt>
                <c:pt idx="508">
                  <c:v>41569</c:v>
                </c:pt>
                <c:pt idx="509">
                  <c:v>41568</c:v>
                </c:pt>
                <c:pt idx="510">
                  <c:v>41565</c:v>
                </c:pt>
                <c:pt idx="511">
                  <c:v>41564</c:v>
                </c:pt>
                <c:pt idx="512">
                  <c:v>41563</c:v>
                </c:pt>
                <c:pt idx="513">
                  <c:v>41562</c:v>
                </c:pt>
                <c:pt idx="514">
                  <c:v>41561</c:v>
                </c:pt>
                <c:pt idx="515">
                  <c:v>41558</c:v>
                </c:pt>
                <c:pt idx="516">
                  <c:v>41556</c:v>
                </c:pt>
                <c:pt idx="517">
                  <c:v>41555</c:v>
                </c:pt>
                <c:pt idx="518">
                  <c:v>41554</c:v>
                </c:pt>
                <c:pt idx="519">
                  <c:v>41551</c:v>
                </c:pt>
                <c:pt idx="520">
                  <c:v>41550</c:v>
                </c:pt>
                <c:pt idx="521">
                  <c:v>41549</c:v>
                </c:pt>
                <c:pt idx="522">
                  <c:v>41548</c:v>
                </c:pt>
                <c:pt idx="523">
                  <c:v>41547</c:v>
                </c:pt>
                <c:pt idx="524">
                  <c:v>41544</c:v>
                </c:pt>
                <c:pt idx="525">
                  <c:v>41543</c:v>
                </c:pt>
                <c:pt idx="526">
                  <c:v>41542</c:v>
                </c:pt>
                <c:pt idx="527">
                  <c:v>41541</c:v>
                </c:pt>
                <c:pt idx="528">
                  <c:v>41540</c:v>
                </c:pt>
                <c:pt idx="529">
                  <c:v>41535</c:v>
                </c:pt>
                <c:pt idx="530">
                  <c:v>41534</c:v>
                </c:pt>
                <c:pt idx="531">
                  <c:v>41533</c:v>
                </c:pt>
                <c:pt idx="532">
                  <c:v>41531</c:v>
                </c:pt>
                <c:pt idx="533">
                  <c:v>41530</c:v>
                </c:pt>
                <c:pt idx="534">
                  <c:v>41529</c:v>
                </c:pt>
                <c:pt idx="535">
                  <c:v>41528</c:v>
                </c:pt>
                <c:pt idx="536">
                  <c:v>41527</c:v>
                </c:pt>
                <c:pt idx="537">
                  <c:v>41526</c:v>
                </c:pt>
                <c:pt idx="538">
                  <c:v>41523</c:v>
                </c:pt>
                <c:pt idx="539">
                  <c:v>41522</c:v>
                </c:pt>
                <c:pt idx="540">
                  <c:v>41521</c:v>
                </c:pt>
                <c:pt idx="541">
                  <c:v>41520</c:v>
                </c:pt>
                <c:pt idx="542">
                  <c:v>41519</c:v>
                </c:pt>
                <c:pt idx="543">
                  <c:v>41516</c:v>
                </c:pt>
                <c:pt idx="544">
                  <c:v>41515</c:v>
                </c:pt>
                <c:pt idx="545">
                  <c:v>41514</c:v>
                </c:pt>
                <c:pt idx="546">
                  <c:v>41513</c:v>
                </c:pt>
                <c:pt idx="547">
                  <c:v>41512</c:v>
                </c:pt>
                <c:pt idx="548">
                  <c:v>41509</c:v>
                </c:pt>
                <c:pt idx="549">
                  <c:v>41508</c:v>
                </c:pt>
                <c:pt idx="550">
                  <c:v>41506</c:v>
                </c:pt>
                <c:pt idx="551">
                  <c:v>41505</c:v>
                </c:pt>
                <c:pt idx="552">
                  <c:v>41502</c:v>
                </c:pt>
                <c:pt idx="553">
                  <c:v>41501</c:v>
                </c:pt>
                <c:pt idx="554">
                  <c:v>41500</c:v>
                </c:pt>
                <c:pt idx="555">
                  <c:v>41499</c:v>
                </c:pt>
                <c:pt idx="556">
                  <c:v>41498</c:v>
                </c:pt>
                <c:pt idx="557">
                  <c:v>41495</c:v>
                </c:pt>
                <c:pt idx="558">
                  <c:v>41494</c:v>
                </c:pt>
                <c:pt idx="559">
                  <c:v>41493</c:v>
                </c:pt>
                <c:pt idx="560">
                  <c:v>41492</c:v>
                </c:pt>
                <c:pt idx="561">
                  <c:v>41491</c:v>
                </c:pt>
                <c:pt idx="562">
                  <c:v>41488</c:v>
                </c:pt>
                <c:pt idx="563">
                  <c:v>41487</c:v>
                </c:pt>
                <c:pt idx="564">
                  <c:v>41486</c:v>
                </c:pt>
                <c:pt idx="565">
                  <c:v>41485</c:v>
                </c:pt>
                <c:pt idx="566">
                  <c:v>41484</c:v>
                </c:pt>
                <c:pt idx="567">
                  <c:v>41481</c:v>
                </c:pt>
                <c:pt idx="568">
                  <c:v>41480</c:v>
                </c:pt>
                <c:pt idx="569">
                  <c:v>41479</c:v>
                </c:pt>
                <c:pt idx="570">
                  <c:v>41478</c:v>
                </c:pt>
                <c:pt idx="571">
                  <c:v>41477</c:v>
                </c:pt>
                <c:pt idx="572">
                  <c:v>41474</c:v>
                </c:pt>
                <c:pt idx="573">
                  <c:v>41473</c:v>
                </c:pt>
                <c:pt idx="574">
                  <c:v>41472</c:v>
                </c:pt>
                <c:pt idx="575">
                  <c:v>41471</c:v>
                </c:pt>
                <c:pt idx="576">
                  <c:v>41470</c:v>
                </c:pt>
                <c:pt idx="577">
                  <c:v>41467</c:v>
                </c:pt>
                <c:pt idx="578">
                  <c:v>41466</c:v>
                </c:pt>
                <c:pt idx="579">
                  <c:v>41465</c:v>
                </c:pt>
                <c:pt idx="580">
                  <c:v>41464</c:v>
                </c:pt>
                <c:pt idx="581">
                  <c:v>41463</c:v>
                </c:pt>
                <c:pt idx="582">
                  <c:v>41460</c:v>
                </c:pt>
                <c:pt idx="583">
                  <c:v>41459</c:v>
                </c:pt>
                <c:pt idx="584">
                  <c:v>41458</c:v>
                </c:pt>
                <c:pt idx="585">
                  <c:v>41457</c:v>
                </c:pt>
                <c:pt idx="586">
                  <c:v>41456</c:v>
                </c:pt>
                <c:pt idx="587">
                  <c:v>41453</c:v>
                </c:pt>
                <c:pt idx="588">
                  <c:v>41452</c:v>
                </c:pt>
                <c:pt idx="589">
                  <c:v>41451</c:v>
                </c:pt>
                <c:pt idx="590">
                  <c:v>41450</c:v>
                </c:pt>
                <c:pt idx="591">
                  <c:v>41449</c:v>
                </c:pt>
                <c:pt idx="592">
                  <c:v>41446</c:v>
                </c:pt>
                <c:pt idx="593">
                  <c:v>41445</c:v>
                </c:pt>
                <c:pt idx="594">
                  <c:v>41444</c:v>
                </c:pt>
                <c:pt idx="595">
                  <c:v>41443</c:v>
                </c:pt>
                <c:pt idx="596">
                  <c:v>41442</c:v>
                </c:pt>
                <c:pt idx="597">
                  <c:v>41439</c:v>
                </c:pt>
                <c:pt idx="598">
                  <c:v>41438</c:v>
                </c:pt>
                <c:pt idx="599">
                  <c:v>41436</c:v>
                </c:pt>
                <c:pt idx="600">
                  <c:v>41435</c:v>
                </c:pt>
                <c:pt idx="601">
                  <c:v>41432</c:v>
                </c:pt>
                <c:pt idx="602">
                  <c:v>41431</c:v>
                </c:pt>
                <c:pt idx="603">
                  <c:v>41430</c:v>
                </c:pt>
                <c:pt idx="604">
                  <c:v>41429</c:v>
                </c:pt>
                <c:pt idx="605">
                  <c:v>41428</c:v>
                </c:pt>
                <c:pt idx="606">
                  <c:v>41425</c:v>
                </c:pt>
                <c:pt idx="607">
                  <c:v>41424</c:v>
                </c:pt>
                <c:pt idx="608">
                  <c:v>41423</c:v>
                </c:pt>
                <c:pt idx="609">
                  <c:v>41422</c:v>
                </c:pt>
                <c:pt idx="610">
                  <c:v>41421</c:v>
                </c:pt>
                <c:pt idx="611">
                  <c:v>41418</c:v>
                </c:pt>
                <c:pt idx="612">
                  <c:v>41417</c:v>
                </c:pt>
                <c:pt idx="613">
                  <c:v>41416</c:v>
                </c:pt>
                <c:pt idx="614">
                  <c:v>41415</c:v>
                </c:pt>
                <c:pt idx="615">
                  <c:v>41414</c:v>
                </c:pt>
                <c:pt idx="616">
                  <c:v>41411</c:v>
                </c:pt>
                <c:pt idx="617">
                  <c:v>41410</c:v>
                </c:pt>
                <c:pt idx="618">
                  <c:v>41409</c:v>
                </c:pt>
                <c:pt idx="619">
                  <c:v>41408</c:v>
                </c:pt>
                <c:pt idx="620">
                  <c:v>41407</c:v>
                </c:pt>
                <c:pt idx="621">
                  <c:v>41404</c:v>
                </c:pt>
                <c:pt idx="622">
                  <c:v>41403</c:v>
                </c:pt>
                <c:pt idx="623">
                  <c:v>41402</c:v>
                </c:pt>
                <c:pt idx="624">
                  <c:v>41401</c:v>
                </c:pt>
                <c:pt idx="625">
                  <c:v>41400</c:v>
                </c:pt>
                <c:pt idx="626">
                  <c:v>41397</c:v>
                </c:pt>
                <c:pt idx="627">
                  <c:v>41396</c:v>
                </c:pt>
                <c:pt idx="628">
                  <c:v>41394</c:v>
                </c:pt>
                <c:pt idx="629">
                  <c:v>41393</c:v>
                </c:pt>
                <c:pt idx="630">
                  <c:v>41390</c:v>
                </c:pt>
                <c:pt idx="631">
                  <c:v>41389</c:v>
                </c:pt>
                <c:pt idx="632">
                  <c:v>41388</c:v>
                </c:pt>
                <c:pt idx="633">
                  <c:v>41387</c:v>
                </c:pt>
                <c:pt idx="634">
                  <c:v>41386</c:v>
                </c:pt>
                <c:pt idx="635">
                  <c:v>41383</c:v>
                </c:pt>
                <c:pt idx="636">
                  <c:v>41382</c:v>
                </c:pt>
                <c:pt idx="637">
                  <c:v>41381</c:v>
                </c:pt>
                <c:pt idx="638">
                  <c:v>41380</c:v>
                </c:pt>
                <c:pt idx="639">
                  <c:v>41379</c:v>
                </c:pt>
                <c:pt idx="640">
                  <c:v>41376</c:v>
                </c:pt>
                <c:pt idx="641">
                  <c:v>41375</c:v>
                </c:pt>
                <c:pt idx="642">
                  <c:v>41374</c:v>
                </c:pt>
                <c:pt idx="643">
                  <c:v>41373</c:v>
                </c:pt>
                <c:pt idx="644">
                  <c:v>41372</c:v>
                </c:pt>
                <c:pt idx="645">
                  <c:v>41367</c:v>
                </c:pt>
                <c:pt idx="646">
                  <c:v>41366</c:v>
                </c:pt>
                <c:pt idx="647">
                  <c:v>41365</c:v>
                </c:pt>
                <c:pt idx="648">
                  <c:v>41362</c:v>
                </c:pt>
                <c:pt idx="649">
                  <c:v>41361</c:v>
                </c:pt>
                <c:pt idx="650">
                  <c:v>41360</c:v>
                </c:pt>
                <c:pt idx="651">
                  <c:v>41359</c:v>
                </c:pt>
                <c:pt idx="652">
                  <c:v>41358</c:v>
                </c:pt>
                <c:pt idx="653">
                  <c:v>41355</c:v>
                </c:pt>
                <c:pt idx="654">
                  <c:v>41354</c:v>
                </c:pt>
                <c:pt idx="655">
                  <c:v>41353</c:v>
                </c:pt>
                <c:pt idx="656">
                  <c:v>41352</c:v>
                </c:pt>
                <c:pt idx="657">
                  <c:v>41351</c:v>
                </c:pt>
                <c:pt idx="658">
                  <c:v>41348</c:v>
                </c:pt>
                <c:pt idx="659">
                  <c:v>41347</c:v>
                </c:pt>
                <c:pt idx="660">
                  <c:v>41346</c:v>
                </c:pt>
                <c:pt idx="661">
                  <c:v>41345</c:v>
                </c:pt>
                <c:pt idx="662">
                  <c:v>41344</c:v>
                </c:pt>
                <c:pt idx="663">
                  <c:v>41341</c:v>
                </c:pt>
                <c:pt idx="664">
                  <c:v>41340</c:v>
                </c:pt>
                <c:pt idx="665">
                  <c:v>41339</c:v>
                </c:pt>
                <c:pt idx="666">
                  <c:v>41338</c:v>
                </c:pt>
                <c:pt idx="667">
                  <c:v>41337</c:v>
                </c:pt>
                <c:pt idx="668">
                  <c:v>41334</c:v>
                </c:pt>
                <c:pt idx="669">
                  <c:v>41332</c:v>
                </c:pt>
                <c:pt idx="670">
                  <c:v>41331</c:v>
                </c:pt>
                <c:pt idx="671">
                  <c:v>41330</c:v>
                </c:pt>
                <c:pt idx="672">
                  <c:v>41328</c:v>
                </c:pt>
                <c:pt idx="673">
                  <c:v>41327</c:v>
                </c:pt>
                <c:pt idx="674">
                  <c:v>41326</c:v>
                </c:pt>
                <c:pt idx="675">
                  <c:v>41325</c:v>
                </c:pt>
                <c:pt idx="676">
                  <c:v>41324</c:v>
                </c:pt>
                <c:pt idx="677">
                  <c:v>41323</c:v>
                </c:pt>
                <c:pt idx="678">
                  <c:v>41311</c:v>
                </c:pt>
                <c:pt idx="679">
                  <c:v>41310</c:v>
                </c:pt>
                <c:pt idx="680">
                  <c:v>41309</c:v>
                </c:pt>
                <c:pt idx="681">
                  <c:v>41306</c:v>
                </c:pt>
                <c:pt idx="682">
                  <c:v>41305</c:v>
                </c:pt>
                <c:pt idx="683">
                  <c:v>41304</c:v>
                </c:pt>
                <c:pt idx="684">
                  <c:v>41303</c:v>
                </c:pt>
                <c:pt idx="685">
                  <c:v>41302</c:v>
                </c:pt>
                <c:pt idx="686">
                  <c:v>41299</c:v>
                </c:pt>
                <c:pt idx="687">
                  <c:v>41298</c:v>
                </c:pt>
                <c:pt idx="688">
                  <c:v>41297</c:v>
                </c:pt>
                <c:pt idx="689">
                  <c:v>41296</c:v>
                </c:pt>
                <c:pt idx="690">
                  <c:v>41295</c:v>
                </c:pt>
                <c:pt idx="691">
                  <c:v>41292</c:v>
                </c:pt>
                <c:pt idx="692">
                  <c:v>41291</c:v>
                </c:pt>
                <c:pt idx="693">
                  <c:v>41290</c:v>
                </c:pt>
                <c:pt idx="694">
                  <c:v>41289</c:v>
                </c:pt>
                <c:pt idx="695">
                  <c:v>41288</c:v>
                </c:pt>
                <c:pt idx="696">
                  <c:v>41285</c:v>
                </c:pt>
                <c:pt idx="697">
                  <c:v>41284</c:v>
                </c:pt>
                <c:pt idx="698">
                  <c:v>41283</c:v>
                </c:pt>
                <c:pt idx="699">
                  <c:v>41282</c:v>
                </c:pt>
                <c:pt idx="700">
                  <c:v>41281</c:v>
                </c:pt>
                <c:pt idx="701">
                  <c:v>41278</c:v>
                </c:pt>
                <c:pt idx="702">
                  <c:v>41277</c:v>
                </c:pt>
                <c:pt idx="703">
                  <c:v>41276</c:v>
                </c:pt>
                <c:pt idx="704">
                  <c:v>41271</c:v>
                </c:pt>
                <c:pt idx="705">
                  <c:v>41270</c:v>
                </c:pt>
                <c:pt idx="706">
                  <c:v>41269</c:v>
                </c:pt>
                <c:pt idx="707">
                  <c:v>41268</c:v>
                </c:pt>
                <c:pt idx="708">
                  <c:v>41267</c:v>
                </c:pt>
                <c:pt idx="709">
                  <c:v>41265</c:v>
                </c:pt>
                <c:pt idx="710">
                  <c:v>41264</c:v>
                </c:pt>
                <c:pt idx="711">
                  <c:v>41263</c:v>
                </c:pt>
                <c:pt idx="712">
                  <c:v>41262</c:v>
                </c:pt>
                <c:pt idx="713">
                  <c:v>41261</c:v>
                </c:pt>
                <c:pt idx="714">
                  <c:v>41260</c:v>
                </c:pt>
                <c:pt idx="715">
                  <c:v>41257</c:v>
                </c:pt>
                <c:pt idx="716">
                  <c:v>41256</c:v>
                </c:pt>
                <c:pt idx="717">
                  <c:v>41255</c:v>
                </c:pt>
                <c:pt idx="718">
                  <c:v>41254</c:v>
                </c:pt>
                <c:pt idx="719">
                  <c:v>41253</c:v>
                </c:pt>
                <c:pt idx="720">
                  <c:v>41250</c:v>
                </c:pt>
                <c:pt idx="721">
                  <c:v>41249</c:v>
                </c:pt>
                <c:pt idx="722">
                  <c:v>41248</c:v>
                </c:pt>
                <c:pt idx="723">
                  <c:v>41247</c:v>
                </c:pt>
                <c:pt idx="724">
                  <c:v>41246</c:v>
                </c:pt>
                <c:pt idx="725">
                  <c:v>41243</c:v>
                </c:pt>
                <c:pt idx="726">
                  <c:v>41242</c:v>
                </c:pt>
                <c:pt idx="727">
                  <c:v>41241</c:v>
                </c:pt>
                <c:pt idx="728">
                  <c:v>41240</c:v>
                </c:pt>
                <c:pt idx="729">
                  <c:v>41239</c:v>
                </c:pt>
                <c:pt idx="730">
                  <c:v>41236</c:v>
                </c:pt>
                <c:pt idx="731">
                  <c:v>41235</c:v>
                </c:pt>
                <c:pt idx="732">
                  <c:v>41234</c:v>
                </c:pt>
                <c:pt idx="733">
                  <c:v>41233</c:v>
                </c:pt>
                <c:pt idx="734">
                  <c:v>41232</c:v>
                </c:pt>
                <c:pt idx="735">
                  <c:v>41229</c:v>
                </c:pt>
                <c:pt idx="736">
                  <c:v>41228</c:v>
                </c:pt>
                <c:pt idx="737">
                  <c:v>41227</c:v>
                </c:pt>
                <c:pt idx="738">
                  <c:v>41226</c:v>
                </c:pt>
                <c:pt idx="739">
                  <c:v>41225</c:v>
                </c:pt>
                <c:pt idx="740">
                  <c:v>41222</c:v>
                </c:pt>
                <c:pt idx="741">
                  <c:v>41221</c:v>
                </c:pt>
                <c:pt idx="742">
                  <c:v>41220</c:v>
                </c:pt>
                <c:pt idx="743">
                  <c:v>41219</c:v>
                </c:pt>
                <c:pt idx="744">
                  <c:v>41218</c:v>
                </c:pt>
                <c:pt idx="745">
                  <c:v>41215</c:v>
                </c:pt>
                <c:pt idx="746">
                  <c:v>41214</c:v>
                </c:pt>
                <c:pt idx="747">
                  <c:v>41213</c:v>
                </c:pt>
                <c:pt idx="748">
                  <c:v>41212</c:v>
                </c:pt>
                <c:pt idx="749">
                  <c:v>41211</c:v>
                </c:pt>
                <c:pt idx="750">
                  <c:v>41208</c:v>
                </c:pt>
                <c:pt idx="751">
                  <c:v>41207</c:v>
                </c:pt>
                <c:pt idx="752">
                  <c:v>41206</c:v>
                </c:pt>
                <c:pt idx="753">
                  <c:v>41205</c:v>
                </c:pt>
                <c:pt idx="754">
                  <c:v>41204</c:v>
                </c:pt>
                <c:pt idx="755">
                  <c:v>41201</c:v>
                </c:pt>
                <c:pt idx="756">
                  <c:v>41200</c:v>
                </c:pt>
                <c:pt idx="757">
                  <c:v>41199</c:v>
                </c:pt>
                <c:pt idx="758">
                  <c:v>41198</c:v>
                </c:pt>
                <c:pt idx="759">
                  <c:v>41197</c:v>
                </c:pt>
                <c:pt idx="760">
                  <c:v>41194</c:v>
                </c:pt>
                <c:pt idx="761">
                  <c:v>41193</c:v>
                </c:pt>
                <c:pt idx="762">
                  <c:v>41191</c:v>
                </c:pt>
                <c:pt idx="763">
                  <c:v>41190</c:v>
                </c:pt>
                <c:pt idx="764">
                  <c:v>41187</c:v>
                </c:pt>
                <c:pt idx="765">
                  <c:v>41186</c:v>
                </c:pt>
                <c:pt idx="766">
                  <c:v>41185</c:v>
                </c:pt>
                <c:pt idx="767">
                  <c:v>41184</c:v>
                </c:pt>
                <c:pt idx="768">
                  <c:v>41183</c:v>
                </c:pt>
                <c:pt idx="769">
                  <c:v>41180</c:v>
                </c:pt>
                <c:pt idx="770">
                  <c:v>41179</c:v>
                </c:pt>
                <c:pt idx="771">
                  <c:v>41178</c:v>
                </c:pt>
                <c:pt idx="772">
                  <c:v>41177</c:v>
                </c:pt>
                <c:pt idx="773">
                  <c:v>41176</c:v>
                </c:pt>
                <c:pt idx="774">
                  <c:v>41173</c:v>
                </c:pt>
                <c:pt idx="775">
                  <c:v>41172</c:v>
                </c:pt>
                <c:pt idx="776">
                  <c:v>41171</c:v>
                </c:pt>
                <c:pt idx="777">
                  <c:v>41170</c:v>
                </c:pt>
                <c:pt idx="778">
                  <c:v>41169</c:v>
                </c:pt>
                <c:pt idx="779">
                  <c:v>41166</c:v>
                </c:pt>
                <c:pt idx="780">
                  <c:v>41165</c:v>
                </c:pt>
                <c:pt idx="781">
                  <c:v>41164</c:v>
                </c:pt>
                <c:pt idx="782">
                  <c:v>41163</c:v>
                </c:pt>
                <c:pt idx="783">
                  <c:v>41162</c:v>
                </c:pt>
                <c:pt idx="784">
                  <c:v>41159</c:v>
                </c:pt>
                <c:pt idx="785">
                  <c:v>41158</c:v>
                </c:pt>
                <c:pt idx="786">
                  <c:v>41157</c:v>
                </c:pt>
                <c:pt idx="787">
                  <c:v>41156</c:v>
                </c:pt>
                <c:pt idx="788">
                  <c:v>41155</c:v>
                </c:pt>
                <c:pt idx="789">
                  <c:v>41152</c:v>
                </c:pt>
                <c:pt idx="790">
                  <c:v>41151</c:v>
                </c:pt>
                <c:pt idx="791">
                  <c:v>41150</c:v>
                </c:pt>
                <c:pt idx="792">
                  <c:v>41149</c:v>
                </c:pt>
                <c:pt idx="793">
                  <c:v>41148</c:v>
                </c:pt>
                <c:pt idx="794">
                  <c:v>41145</c:v>
                </c:pt>
                <c:pt idx="795">
                  <c:v>41144</c:v>
                </c:pt>
                <c:pt idx="796">
                  <c:v>41143</c:v>
                </c:pt>
                <c:pt idx="797">
                  <c:v>41142</c:v>
                </c:pt>
                <c:pt idx="798">
                  <c:v>41141</c:v>
                </c:pt>
                <c:pt idx="799">
                  <c:v>41138</c:v>
                </c:pt>
                <c:pt idx="800">
                  <c:v>41137</c:v>
                </c:pt>
                <c:pt idx="801">
                  <c:v>41136</c:v>
                </c:pt>
                <c:pt idx="802">
                  <c:v>41135</c:v>
                </c:pt>
                <c:pt idx="803">
                  <c:v>41134</c:v>
                </c:pt>
                <c:pt idx="804">
                  <c:v>41131</c:v>
                </c:pt>
                <c:pt idx="805">
                  <c:v>41130</c:v>
                </c:pt>
                <c:pt idx="806">
                  <c:v>41129</c:v>
                </c:pt>
                <c:pt idx="807">
                  <c:v>41128</c:v>
                </c:pt>
                <c:pt idx="808">
                  <c:v>41127</c:v>
                </c:pt>
                <c:pt idx="809">
                  <c:v>41124</c:v>
                </c:pt>
                <c:pt idx="810">
                  <c:v>41122</c:v>
                </c:pt>
                <c:pt idx="811">
                  <c:v>41121</c:v>
                </c:pt>
                <c:pt idx="812">
                  <c:v>41120</c:v>
                </c:pt>
                <c:pt idx="813">
                  <c:v>41117</c:v>
                </c:pt>
                <c:pt idx="814">
                  <c:v>41116</c:v>
                </c:pt>
                <c:pt idx="815">
                  <c:v>41115</c:v>
                </c:pt>
                <c:pt idx="816">
                  <c:v>41114</c:v>
                </c:pt>
                <c:pt idx="817">
                  <c:v>41113</c:v>
                </c:pt>
                <c:pt idx="818">
                  <c:v>41110</c:v>
                </c:pt>
                <c:pt idx="819">
                  <c:v>41109</c:v>
                </c:pt>
                <c:pt idx="820">
                  <c:v>41108</c:v>
                </c:pt>
                <c:pt idx="821">
                  <c:v>41107</c:v>
                </c:pt>
                <c:pt idx="822">
                  <c:v>41106</c:v>
                </c:pt>
                <c:pt idx="823">
                  <c:v>41103</c:v>
                </c:pt>
                <c:pt idx="824">
                  <c:v>41102</c:v>
                </c:pt>
                <c:pt idx="825">
                  <c:v>41101</c:v>
                </c:pt>
                <c:pt idx="826">
                  <c:v>41100</c:v>
                </c:pt>
                <c:pt idx="827">
                  <c:v>41099</c:v>
                </c:pt>
                <c:pt idx="828">
                  <c:v>41096</c:v>
                </c:pt>
                <c:pt idx="829">
                  <c:v>41095</c:v>
                </c:pt>
                <c:pt idx="830">
                  <c:v>41094</c:v>
                </c:pt>
                <c:pt idx="831">
                  <c:v>41093</c:v>
                </c:pt>
                <c:pt idx="832">
                  <c:v>41092</c:v>
                </c:pt>
                <c:pt idx="833">
                  <c:v>41089</c:v>
                </c:pt>
                <c:pt idx="834">
                  <c:v>41088</c:v>
                </c:pt>
                <c:pt idx="835">
                  <c:v>41087</c:v>
                </c:pt>
                <c:pt idx="836">
                  <c:v>41086</c:v>
                </c:pt>
                <c:pt idx="837">
                  <c:v>41085</c:v>
                </c:pt>
                <c:pt idx="838">
                  <c:v>41082</c:v>
                </c:pt>
                <c:pt idx="839">
                  <c:v>41081</c:v>
                </c:pt>
                <c:pt idx="840">
                  <c:v>41080</c:v>
                </c:pt>
                <c:pt idx="841">
                  <c:v>41079</c:v>
                </c:pt>
                <c:pt idx="842">
                  <c:v>41078</c:v>
                </c:pt>
                <c:pt idx="843">
                  <c:v>41075</c:v>
                </c:pt>
                <c:pt idx="844">
                  <c:v>41074</c:v>
                </c:pt>
                <c:pt idx="845">
                  <c:v>41073</c:v>
                </c:pt>
                <c:pt idx="846">
                  <c:v>41072</c:v>
                </c:pt>
                <c:pt idx="847">
                  <c:v>41071</c:v>
                </c:pt>
                <c:pt idx="848">
                  <c:v>41068</c:v>
                </c:pt>
                <c:pt idx="849">
                  <c:v>41067</c:v>
                </c:pt>
                <c:pt idx="850">
                  <c:v>41066</c:v>
                </c:pt>
                <c:pt idx="851">
                  <c:v>41065</c:v>
                </c:pt>
                <c:pt idx="852">
                  <c:v>41064</c:v>
                </c:pt>
                <c:pt idx="853">
                  <c:v>41061</c:v>
                </c:pt>
                <c:pt idx="854">
                  <c:v>41060</c:v>
                </c:pt>
                <c:pt idx="855">
                  <c:v>41059</c:v>
                </c:pt>
                <c:pt idx="856">
                  <c:v>41058</c:v>
                </c:pt>
                <c:pt idx="857">
                  <c:v>41057</c:v>
                </c:pt>
                <c:pt idx="858">
                  <c:v>41054</c:v>
                </c:pt>
                <c:pt idx="859">
                  <c:v>41053</c:v>
                </c:pt>
                <c:pt idx="860">
                  <c:v>41052</c:v>
                </c:pt>
                <c:pt idx="861">
                  <c:v>41051</c:v>
                </c:pt>
                <c:pt idx="862">
                  <c:v>41050</c:v>
                </c:pt>
                <c:pt idx="863">
                  <c:v>41047</c:v>
                </c:pt>
                <c:pt idx="864">
                  <c:v>41046</c:v>
                </c:pt>
                <c:pt idx="865">
                  <c:v>41045</c:v>
                </c:pt>
                <c:pt idx="866">
                  <c:v>41044</c:v>
                </c:pt>
                <c:pt idx="867">
                  <c:v>41043</c:v>
                </c:pt>
                <c:pt idx="868">
                  <c:v>41040</c:v>
                </c:pt>
                <c:pt idx="869">
                  <c:v>41039</c:v>
                </c:pt>
                <c:pt idx="870">
                  <c:v>41038</c:v>
                </c:pt>
                <c:pt idx="871">
                  <c:v>41037</c:v>
                </c:pt>
                <c:pt idx="872">
                  <c:v>41036</c:v>
                </c:pt>
                <c:pt idx="873">
                  <c:v>41033</c:v>
                </c:pt>
                <c:pt idx="874">
                  <c:v>41032</c:v>
                </c:pt>
                <c:pt idx="875">
                  <c:v>41031</c:v>
                </c:pt>
                <c:pt idx="876">
                  <c:v>41029</c:v>
                </c:pt>
                <c:pt idx="877">
                  <c:v>41026</c:v>
                </c:pt>
                <c:pt idx="878">
                  <c:v>41025</c:v>
                </c:pt>
                <c:pt idx="879">
                  <c:v>41024</c:v>
                </c:pt>
                <c:pt idx="880">
                  <c:v>41023</c:v>
                </c:pt>
                <c:pt idx="881">
                  <c:v>41022</c:v>
                </c:pt>
                <c:pt idx="882">
                  <c:v>41019</c:v>
                </c:pt>
                <c:pt idx="883">
                  <c:v>41018</c:v>
                </c:pt>
                <c:pt idx="884">
                  <c:v>41017</c:v>
                </c:pt>
                <c:pt idx="885">
                  <c:v>41016</c:v>
                </c:pt>
                <c:pt idx="886">
                  <c:v>41015</c:v>
                </c:pt>
                <c:pt idx="887">
                  <c:v>41012</c:v>
                </c:pt>
                <c:pt idx="888">
                  <c:v>41011</c:v>
                </c:pt>
                <c:pt idx="889">
                  <c:v>41010</c:v>
                </c:pt>
                <c:pt idx="890">
                  <c:v>41009</c:v>
                </c:pt>
                <c:pt idx="891">
                  <c:v>41008</c:v>
                </c:pt>
                <c:pt idx="892">
                  <c:v>41005</c:v>
                </c:pt>
                <c:pt idx="893">
                  <c:v>41004</c:v>
                </c:pt>
                <c:pt idx="894">
                  <c:v>41002</c:v>
                </c:pt>
                <c:pt idx="895">
                  <c:v>41001</c:v>
                </c:pt>
                <c:pt idx="896">
                  <c:v>40998</c:v>
                </c:pt>
                <c:pt idx="897">
                  <c:v>40997</c:v>
                </c:pt>
                <c:pt idx="898">
                  <c:v>40996</c:v>
                </c:pt>
                <c:pt idx="899">
                  <c:v>40995</c:v>
                </c:pt>
                <c:pt idx="900">
                  <c:v>40994</c:v>
                </c:pt>
                <c:pt idx="901">
                  <c:v>40991</c:v>
                </c:pt>
                <c:pt idx="902">
                  <c:v>40990</c:v>
                </c:pt>
                <c:pt idx="903">
                  <c:v>40989</c:v>
                </c:pt>
                <c:pt idx="904">
                  <c:v>40988</c:v>
                </c:pt>
                <c:pt idx="905">
                  <c:v>40987</c:v>
                </c:pt>
                <c:pt idx="906">
                  <c:v>40984</c:v>
                </c:pt>
                <c:pt idx="907">
                  <c:v>40983</c:v>
                </c:pt>
                <c:pt idx="908">
                  <c:v>40982</c:v>
                </c:pt>
                <c:pt idx="909">
                  <c:v>40981</c:v>
                </c:pt>
                <c:pt idx="910">
                  <c:v>40980</c:v>
                </c:pt>
                <c:pt idx="911">
                  <c:v>40977</c:v>
                </c:pt>
                <c:pt idx="912">
                  <c:v>40976</c:v>
                </c:pt>
                <c:pt idx="913">
                  <c:v>40975</c:v>
                </c:pt>
                <c:pt idx="914">
                  <c:v>40974</c:v>
                </c:pt>
                <c:pt idx="915">
                  <c:v>40973</c:v>
                </c:pt>
                <c:pt idx="916">
                  <c:v>40971</c:v>
                </c:pt>
                <c:pt idx="917">
                  <c:v>40970</c:v>
                </c:pt>
                <c:pt idx="918">
                  <c:v>40969</c:v>
                </c:pt>
                <c:pt idx="919">
                  <c:v>40968</c:v>
                </c:pt>
                <c:pt idx="920">
                  <c:v>40963</c:v>
                </c:pt>
                <c:pt idx="921">
                  <c:v>40962</c:v>
                </c:pt>
                <c:pt idx="922">
                  <c:v>40961</c:v>
                </c:pt>
                <c:pt idx="923">
                  <c:v>40960</c:v>
                </c:pt>
                <c:pt idx="924">
                  <c:v>40959</c:v>
                </c:pt>
                <c:pt idx="925">
                  <c:v>40956</c:v>
                </c:pt>
                <c:pt idx="926">
                  <c:v>40955</c:v>
                </c:pt>
                <c:pt idx="927">
                  <c:v>40954</c:v>
                </c:pt>
                <c:pt idx="928">
                  <c:v>40953</c:v>
                </c:pt>
                <c:pt idx="929">
                  <c:v>40952</c:v>
                </c:pt>
                <c:pt idx="930">
                  <c:v>40949</c:v>
                </c:pt>
                <c:pt idx="931">
                  <c:v>40948</c:v>
                </c:pt>
                <c:pt idx="932">
                  <c:v>40947</c:v>
                </c:pt>
                <c:pt idx="933">
                  <c:v>40946</c:v>
                </c:pt>
                <c:pt idx="934">
                  <c:v>40945</c:v>
                </c:pt>
                <c:pt idx="935">
                  <c:v>40943</c:v>
                </c:pt>
                <c:pt idx="936">
                  <c:v>40942</c:v>
                </c:pt>
                <c:pt idx="937">
                  <c:v>40941</c:v>
                </c:pt>
                <c:pt idx="938">
                  <c:v>40940</c:v>
                </c:pt>
                <c:pt idx="939">
                  <c:v>40939</c:v>
                </c:pt>
                <c:pt idx="940">
                  <c:v>40938</c:v>
                </c:pt>
                <c:pt idx="941">
                  <c:v>40926</c:v>
                </c:pt>
                <c:pt idx="942">
                  <c:v>40925</c:v>
                </c:pt>
                <c:pt idx="943">
                  <c:v>40924</c:v>
                </c:pt>
                <c:pt idx="944">
                  <c:v>40921</c:v>
                </c:pt>
                <c:pt idx="945">
                  <c:v>40920</c:v>
                </c:pt>
                <c:pt idx="946">
                  <c:v>40919</c:v>
                </c:pt>
                <c:pt idx="947">
                  <c:v>40918</c:v>
                </c:pt>
                <c:pt idx="948">
                  <c:v>40917</c:v>
                </c:pt>
                <c:pt idx="949">
                  <c:v>40914</c:v>
                </c:pt>
                <c:pt idx="950">
                  <c:v>40913</c:v>
                </c:pt>
                <c:pt idx="951">
                  <c:v>40912</c:v>
                </c:pt>
                <c:pt idx="952">
                  <c:v>40911</c:v>
                </c:pt>
                <c:pt idx="953">
                  <c:v>40910</c:v>
                </c:pt>
                <c:pt idx="954">
                  <c:v>40907</c:v>
                </c:pt>
                <c:pt idx="955">
                  <c:v>40906</c:v>
                </c:pt>
                <c:pt idx="956">
                  <c:v>40905</c:v>
                </c:pt>
                <c:pt idx="957">
                  <c:v>40904</c:v>
                </c:pt>
                <c:pt idx="958">
                  <c:v>40903</c:v>
                </c:pt>
                <c:pt idx="959">
                  <c:v>40900</c:v>
                </c:pt>
                <c:pt idx="960">
                  <c:v>40899</c:v>
                </c:pt>
                <c:pt idx="961">
                  <c:v>40898</c:v>
                </c:pt>
                <c:pt idx="962">
                  <c:v>40897</c:v>
                </c:pt>
                <c:pt idx="963">
                  <c:v>40896</c:v>
                </c:pt>
                <c:pt idx="964">
                  <c:v>40893</c:v>
                </c:pt>
                <c:pt idx="965">
                  <c:v>40892</c:v>
                </c:pt>
                <c:pt idx="966">
                  <c:v>40891</c:v>
                </c:pt>
                <c:pt idx="967">
                  <c:v>40890</c:v>
                </c:pt>
                <c:pt idx="968">
                  <c:v>40889</c:v>
                </c:pt>
                <c:pt idx="969">
                  <c:v>40886</c:v>
                </c:pt>
                <c:pt idx="970">
                  <c:v>40885</c:v>
                </c:pt>
                <c:pt idx="971">
                  <c:v>40884</c:v>
                </c:pt>
                <c:pt idx="972">
                  <c:v>40883</c:v>
                </c:pt>
                <c:pt idx="973">
                  <c:v>40882</c:v>
                </c:pt>
                <c:pt idx="974">
                  <c:v>40879</c:v>
                </c:pt>
                <c:pt idx="975">
                  <c:v>40878</c:v>
                </c:pt>
                <c:pt idx="976">
                  <c:v>40877</c:v>
                </c:pt>
                <c:pt idx="977">
                  <c:v>40876</c:v>
                </c:pt>
                <c:pt idx="978">
                  <c:v>40875</c:v>
                </c:pt>
                <c:pt idx="979">
                  <c:v>40872</c:v>
                </c:pt>
                <c:pt idx="980">
                  <c:v>40871</c:v>
                </c:pt>
                <c:pt idx="981">
                  <c:v>40870</c:v>
                </c:pt>
                <c:pt idx="982">
                  <c:v>40869</c:v>
                </c:pt>
                <c:pt idx="983">
                  <c:v>40868</c:v>
                </c:pt>
                <c:pt idx="984">
                  <c:v>40865</c:v>
                </c:pt>
                <c:pt idx="985">
                  <c:v>40864</c:v>
                </c:pt>
                <c:pt idx="986">
                  <c:v>40863</c:v>
                </c:pt>
                <c:pt idx="987">
                  <c:v>40862</c:v>
                </c:pt>
                <c:pt idx="988">
                  <c:v>40861</c:v>
                </c:pt>
                <c:pt idx="989">
                  <c:v>40858</c:v>
                </c:pt>
                <c:pt idx="990">
                  <c:v>40857</c:v>
                </c:pt>
                <c:pt idx="991">
                  <c:v>40856</c:v>
                </c:pt>
                <c:pt idx="992">
                  <c:v>40855</c:v>
                </c:pt>
                <c:pt idx="993">
                  <c:v>40854</c:v>
                </c:pt>
                <c:pt idx="994">
                  <c:v>40851</c:v>
                </c:pt>
                <c:pt idx="995">
                  <c:v>40850</c:v>
                </c:pt>
                <c:pt idx="996">
                  <c:v>40849</c:v>
                </c:pt>
                <c:pt idx="997">
                  <c:v>40848</c:v>
                </c:pt>
                <c:pt idx="998">
                  <c:v>40847</c:v>
                </c:pt>
                <c:pt idx="999">
                  <c:v>40844</c:v>
                </c:pt>
                <c:pt idx="1000">
                  <c:v>40843</c:v>
                </c:pt>
                <c:pt idx="1001">
                  <c:v>40842</c:v>
                </c:pt>
                <c:pt idx="1002">
                  <c:v>40841</c:v>
                </c:pt>
                <c:pt idx="1003">
                  <c:v>40840</c:v>
                </c:pt>
                <c:pt idx="1004">
                  <c:v>40837</c:v>
                </c:pt>
                <c:pt idx="1005">
                  <c:v>40836</c:v>
                </c:pt>
                <c:pt idx="1006">
                  <c:v>40835</c:v>
                </c:pt>
                <c:pt idx="1007">
                  <c:v>40834</c:v>
                </c:pt>
                <c:pt idx="1008">
                  <c:v>40833</c:v>
                </c:pt>
                <c:pt idx="1009">
                  <c:v>40830</c:v>
                </c:pt>
                <c:pt idx="1010">
                  <c:v>40829</c:v>
                </c:pt>
                <c:pt idx="1011">
                  <c:v>40828</c:v>
                </c:pt>
                <c:pt idx="1012">
                  <c:v>40827</c:v>
                </c:pt>
                <c:pt idx="1013">
                  <c:v>40823</c:v>
                </c:pt>
                <c:pt idx="1014">
                  <c:v>40822</c:v>
                </c:pt>
                <c:pt idx="1015">
                  <c:v>40821</c:v>
                </c:pt>
                <c:pt idx="1016">
                  <c:v>40820</c:v>
                </c:pt>
                <c:pt idx="1017">
                  <c:v>40819</c:v>
                </c:pt>
                <c:pt idx="1018">
                  <c:v>40816</c:v>
                </c:pt>
                <c:pt idx="1019">
                  <c:v>40815</c:v>
                </c:pt>
                <c:pt idx="1020">
                  <c:v>40814</c:v>
                </c:pt>
                <c:pt idx="1021">
                  <c:v>40813</c:v>
                </c:pt>
                <c:pt idx="1022">
                  <c:v>40812</c:v>
                </c:pt>
                <c:pt idx="1023">
                  <c:v>40809</c:v>
                </c:pt>
                <c:pt idx="1024">
                  <c:v>40808</c:v>
                </c:pt>
                <c:pt idx="1025">
                  <c:v>40807</c:v>
                </c:pt>
                <c:pt idx="1026">
                  <c:v>40806</c:v>
                </c:pt>
                <c:pt idx="1027">
                  <c:v>40805</c:v>
                </c:pt>
                <c:pt idx="1028">
                  <c:v>40802</c:v>
                </c:pt>
                <c:pt idx="1029">
                  <c:v>40801</c:v>
                </c:pt>
                <c:pt idx="1030">
                  <c:v>40800</c:v>
                </c:pt>
                <c:pt idx="1031">
                  <c:v>40799</c:v>
                </c:pt>
                <c:pt idx="1032">
                  <c:v>40795</c:v>
                </c:pt>
                <c:pt idx="1033">
                  <c:v>40794</c:v>
                </c:pt>
                <c:pt idx="1034">
                  <c:v>40793</c:v>
                </c:pt>
                <c:pt idx="1035">
                  <c:v>40792</c:v>
                </c:pt>
                <c:pt idx="1036">
                  <c:v>40791</c:v>
                </c:pt>
                <c:pt idx="1037">
                  <c:v>40788</c:v>
                </c:pt>
                <c:pt idx="1038">
                  <c:v>40787</c:v>
                </c:pt>
                <c:pt idx="1039">
                  <c:v>40786</c:v>
                </c:pt>
                <c:pt idx="1040">
                  <c:v>40785</c:v>
                </c:pt>
                <c:pt idx="1041">
                  <c:v>40784</c:v>
                </c:pt>
                <c:pt idx="1042">
                  <c:v>40781</c:v>
                </c:pt>
                <c:pt idx="1043">
                  <c:v>40780</c:v>
                </c:pt>
                <c:pt idx="1044">
                  <c:v>40779</c:v>
                </c:pt>
                <c:pt idx="1045">
                  <c:v>40778</c:v>
                </c:pt>
                <c:pt idx="1046">
                  <c:v>40777</c:v>
                </c:pt>
                <c:pt idx="1047">
                  <c:v>40774</c:v>
                </c:pt>
                <c:pt idx="1048">
                  <c:v>40773</c:v>
                </c:pt>
                <c:pt idx="1049">
                  <c:v>40772</c:v>
                </c:pt>
                <c:pt idx="1050">
                  <c:v>40771</c:v>
                </c:pt>
                <c:pt idx="1051">
                  <c:v>40770</c:v>
                </c:pt>
                <c:pt idx="1052">
                  <c:v>40767</c:v>
                </c:pt>
                <c:pt idx="1053">
                  <c:v>40766</c:v>
                </c:pt>
                <c:pt idx="1054">
                  <c:v>40765</c:v>
                </c:pt>
                <c:pt idx="1055">
                  <c:v>40764</c:v>
                </c:pt>
                <c:pt idx="1056">
                  <c:v>40763</c:v>
                </c:pt>
                <c:pt idx="1057">
                  <c:v>40760</c:v>
                </c:pt>
                <c:pt idx="1058">
                  <c:v>40759</c:v>
                </c:pt>
                <c:pt idx="1059">
                  <c:v>40758</c:v>
                </c:pt>
                <c:pt idx="1060">
                  <c:v>40757</c:v>
                </c:pt>
                <c:pt idx="1061">
                  <c:v>40756</c:v>
                </c:pt>
                <c:pt idx="1062">
                  <c:v>40753</c:v>
                </c:pt>
                <c:pt idx="1063">
                  <c:v>40752</c:v>
                </c:pt>
                <c:pt idx="1064">
                  <c:v>40751</c:v>
                </c:pt>
                <c:pt idx="1065">
                  <c:v>40750</c:v>
                </c:pt>
                <c:pt idx="1066">
                  <c:v>40749</c:v>
                </c:pt>
                <c:pt idx="1067">
                  <c:v>40746</c:v>
                </c:pt>
                <c:pt idx="1068">
                  <c:v>40745</c:v>
                </c:pt>
                <c:pt idx="1069">
                  <c:v>40744</c:v>
                </c:pt>
                <c:pt idx="1070">
                  <c:v>40743</c:v>
                </c:pt>
                <c:pt idx="1071">
                  <c:v>40742</c:v>
                </c:pt>
                <c:pt idx="1072">
                  <c:v>40739</c:v>
                </c:pt>
                <c:pt idx="1073">
                  <c:v>40738</c:v>
                </c:pt>
                <c:pt idx="1074">
                  <c:v>40737</c:v>
                </c:pt>
                <c:pt idx="1075">
                  <c:v>40736</c:v>
                </c:pt>
                <c:pt idx="1076">
                  <c:v>40735</c:v>
                </c:pt>
                <c:pt idx="1077">
                  <c:v>40732</c:v>
                </c:pt>
                <c:pt idx="1078">
                  <c:v>40731</c:v>
                </c:pt>
                <c:pt idx="1079">
                  <c:v>40730</c:v>
                </c:pt>
                <c:pt idx="1080">
                  <c:v>40729</c:v>
                </c:pt>
                <c:pt idx="1081">
                  <c:v>40728</c:v>
                </c:pt>
                <c:pt idx="1082">
                  <c:v>40725</c:v>
                </c:pt>
                <c:pt idx="1083">
                  <c:v>40724</c:v>
                </c:pt>
                <c:pt idx="1084">
                  <c:v>40723</c:v>
                </c:pt>
                <c:pt idx="1085">
                  <c:v>40722</c:v>
                </c:pt>
                <c:pt idx="1086">
                  <c:v>40721</c:v>
                </c:pt>
                <c:pt idx="1087">
                  <c:v>40718</c:v>
                </c:pt>
                <c:pt idx="1088">
                  <c:v>40717</c:v>
                </c:pt>
                <c:pt idx="1089">
                  <c:v>40716</c:v>
                </c:pt>
                <c:pt idx="1090">
                  <c:v>40715</c:v>
                </c:pt>
                <c:pt idx="1091">
                  <c:v>40714</c:v>
                </c:pt>
                <c:pt idx="1092">
                  <c:v>40711</c:v>
                </c:pt>
                <c:pt idx="1093">
                  <c:v>40710</c:v>
                </c:pt>
                <c:pt idx="1094">
                  <c:v>40709</c:v>
                </c:pt>
                <c:pt idx="1095">
                  <c:v>40708</c:v>
                </c:pt>
                <c:pt idx="1096">
                  <c:v>40707</c:v>
                </c:pt>
                <c:pt idx="1097">
                  <c:v>40704</c:v>
                </c:pt>
                <c:pt idx="1098">
                  <c:v>40703</c:v>
                </c:pt>
                <c:pt idx="1099">
                  <c:v>40702</c:v>
                </c:pt>
                <c:pt idx="1100">
                  <c:v>40701</c:v>
                </c:pt>
                <c:pt idx="1101">
                  <c:v>40697</c:v>
                </c:pt>
                <c:pt idx="1102">
                  <c:v>40696</c:v>
                </c:pt>
                <c:pt idx="1103">
                  <c:v>40695</c:v>
                </c:pt>
                <c:pt idx="1104">
                  <c:v>40694</c:v>
                </c:pt>
                <c:pt idx="1105">
                  <c:v>40693</c:v>
                </c:pt>
                <c:pt idx="1106">
                  <c:v>40690</c:v>
                </c:pt>
                <c:pt idx="1107">
                  <c:v>40689</c:v>
                </c:pt>
                <c:pt idx="1108">
                  <c:v>40688</c:v>
                </c:pt>
                <c:pt idx="1109">
                  <c:v>40687</c:v>
                </c:pt>
                <c:pt idx="1110">
                  <c:v>40686</c:v>
                </c:pt>
                <c:pt idx="1111">
                  <c:v>40683</c:v>
                </c:pt>
                <c:pt idx="1112">
                  <c:v>40682</c:v>
                </c:pt>
                <c:pt idx="1113">
                  <c:v>40681</c:v>
                </c:pt>
                <c:pt idx="1114">
                  <c:v>40680</c:v>
                </c:pt>
                <c:pt idx="1115">
                  <c:v>40679</c:v>
                </c:pt>
                <c:pt idx="1116">
                  <c:v>40676</c:v>
                </c:pt>
                <c:pt idx="1117">
                  <c:v>40675</c:v>
                </c:pt>
                <c:pt idx="1118">
                  <c:v>40674</c:v>
                </c:pt>
                <c:pt idx="1119">
                  <c:v>40673</c:v>
                </c:pt>
                <c:pt idx="1120">
                  <c:v>40672</c:v>
                </c:pt>
                <c:pt idx="1121">
                  <c:v>40669</c:v>
                </c:pt>
                <c:pt idx="1122">
                  <c:v>40668</c:v>
                </c:pt>
                <c:pt idx="1123">
                  <c:v>40667</c:v>
                </c:pt>
                <c:pt idx="1124">
                  <c:v>40666</c:v>
                </c:pt>
                <c:pt idx="1125">
                  <c:v>40662</c:v>
                </c:pt>
                <c:pt idx="1126">
                  <c:v>40661</c:v>
                </c:pt>
                <c:pt idx="1127">
                  <c:v>40660</c:v>
                </c:pt>
                <c:pt idx="1128">
                  <c:v>40659</c:v>
                </c:pt>
                <c:pt idx="1129">
                  <c:v>40658</c:v>
                </c:pt>
                <c:pt idx="1130">
                  <c:v>40655</c:v>
                </c:pt>
                <c:pt idx="1131">
                  <c:v>40654</c:v>
                </c:pt>
                <c:pt idx="1132">
                  <c:v>40653</c:v>
                </c:pt>
                <c:pt idx="1133">
                  <c:v>40652</c:v>
                </c:pt>
                <c:pt idx="1134">
                  <c:v>40651</c:v>
                </c:pt>
                <c:pt idx="1135">
                  <c:v>40648</c:v>
                </c:pt>
                <c:pt idx="1136">
                  <c:v>40647</c:v>
                </c:pt>
                <c:pt idx="1137">
                  <c:v>40646</c:v>
                </c:pt>
                <c:pt idx="1138">
                  <c:v>40645</c:v>
                </c:pt>
                <c:pt idx="1139">
                  <c:v>40644</c:v>
                </c:pt>
                <c:pt idx="1140">
                  <c:v>40641</c:v>
                </c:pt>
                <c:pt idx="1141">
                  <c:v>40640</c:v>
                </c:pt>
                <c:pt idx="1142">
                  <c:v>40639</c:v>
                </c:pt>
                <c:pt idx="1143">
                  <c:v>40634</c:v>
                </c:pt>
                <c:pt idx="1144">
                  <c:v>40633</c:v>
                </c:pt>
                <c:pt idx="1145">
                  <c:v>40632</c:v>
                </c:pt>
                <c:pt idx="1146">
                  <c:v>40631</c:v>
                </c:pt>
                <c:pt idx="1147">
                  <c:v>40630</c:v>
                </c:pt>
                <c:pt idx="1148">
                  <c:v>40627</c:v>
                </c:pt>
                <c:pt idx="1149">
                  <c:v>40626</c:v>
                </c:pt>
                <c:pt idx="1150">
                  <c:v>40625</c:v>
                </c:pt>
                <c:pt idx="1151">
                  <c:v>40624</c:v>
                </c:pt>
                <c:pt idx="1152">
                  <c:v>40623</c:v>
                </c:pt>
                <c:pt idx="1153">
                  <c:v>40620</c:v>
                </c:pt>
                <c:pt idx="1154">
                  <c:v>40619</c:v>
                </c:pt>
                <c:pt idx="1155">
                  <c:v>40618</c:v>
                </c:pt>
                <c:pt idx="1156">
                  <c:v>40617</c:v>
                </c:pt>
                <c:pt idx="1157">
                  <c:v>40616</c:v>
                </c:pt>
                <c:pt idx="1158">
                  <c:v>40613</c:v>
                </c:pt>
                <c:pt idx="1159">
                  <c:v>40612</c:v>
                </c:pt>
                <c:pt idx="1160">
                  <c:v>40611</c:v>
                </c:pt>
                <c:pt idx="1161">
                  <c:v>40610</c:v>
                </c:pt>
                <c:pt idx="1162">
                  <c:v>40609</c:v>
                </c:pt>
                <c:pt idx="1163">
                  <c:v>40606</c:v>
                </c:pt>
                <c:pt idx="1164">
                  <c:v>40605</c:v>
                </c:pt>
                <c:pt idx="1165">
                  <c:v>40604</c:v>
                </c:pt>
                <c:pt idx="1166">
                  <c:v>40603</c:v>
                </c:pt>
                <c:pt idx="1167">
                  <c:v>40599</c:v>
                </c:pt>
                <c:pt idx="1168">
                  <c:v>40598</c:v>
                </c:pt>
                <c:pt idx="1169">
                  <c:v>40597</c:v>
                </c:pt>
                <c:pt idx="1170">
                  <c:v>40596</c:v>
                </c:pt>
                <c:pt idx="1171">
                  <c:v>40595</c:v>
                </c:pt>
                <c:pt idx="1172">
                  <c:v>40592</c:v>
                </c:pt>
                <c:pt idx="1173">
                  <c:v>40591</c:v>
                </c:pt>
                <c:pt idx="1174">
                  <c:v>40590</c:v>
                </c:pt>
                <c:pt idx="1175">
                  <c:v>40589</c:v>
                </c:pt>
                <c:pt idx="1176">
                  <c:v>40588</c:v>
                </c:pt>
                <c:pt idx="1177">
                  <c:v>40585</c:v>
                </c:pt>
                <c:pt idx="1178">
                  <c:v>40584</c:v>
                </c:pt>
                <c:pt idx="1179">
                  <c:v>40583</c:v>
                </c:pt>
                <c:pt idx="1180">
                  <c:v>40582</c:v>
                </c:pt>
                <c:pt idx="1181">
                  <c:v>40571</c:v>
                </c:pt>
                <c:pt idx="1182">
                  <c:v>40570</c:v>
                </c:pt>
                <c:pt idx="1183">
                  <c:v>40569</c:v>
                </c:pt>
                <c:pt idx="1184">
                  <c:v>40568</c:v>
                </c:pt>
                <c:pt idx="1185">
                  <c:v>40567</c:v>
                </c:pt>
                <c:pt idx="1186">
                  <c:v>40564</c:v>
                </c:pt>
                <c:pt idx="1187">
                  <c:v>40563</c:v>
                </c:pt>
                <c:pt idx="1188">
                  <c:v>40562</c:v>
                </c:pt>
                <c:pt idx="1189">
                  <c:v>40561</c:v>
                </c:pt>
                <c:pt idx="1190">
                  <c:v>40560</c:v>
                </c:pt>
                <c:pt idx="1191">
                  <c:v>40557</c:v>
                </c:pt>
                <c:pt idx="1192">
                  <c:v>40556</c:v>
                </c:pt>
                <c:pt idx="1193">
                  <c:v>40555</c:v>
                </c:pt>
                <c:pt idx="1194">
                  <c:v>40554</c:v>
                </c:pt>
                <c:pt idx="1195">
                  <c:v>40553</c:v>
                </c:pt>
                <c:pt idx="1196">
                  <c:v>40550</c:v>
                </c:pt>
                <c:pt idx="1197">
                  <c:v>40549</c:v>
                </c:pt>
                <c:pt idx="1198">
                  <c:v>40548</c:v>
                </c:pt>
                <c:pt idx="1199">
                  <c:v>40547</c:v>
                </c:pt>
                <c:pt idx="1200">
                  <c:v>40546</c:v>
                </c:pt>
                <c:pt idx="1201">
                  <c:v>40543</c:v>
                </c:pt>
                <c:pt idx="1202">
                  <c:v>40542</c:v>
                </c:pt>
                <c:pt idx="1203">
                  <c:v>40541</c:v>
                </c:pt>
                <c:pt idx="1204">
                  <c:v>40540</c:v>
                </c:pt>
                <c:pt idx="1205">
                  <c:v>40539</c:v>
                </c:pt>
                <c:pt idx="1206">
                  <c:v>40536</c:v>
                </c:pt>
                <c:pt idx="1207">
                  <c:v>40535</c:v>
                </c:pt>
                <c:pt idx="1208">
                  <c:v>40534</c:v>
                </c:pt>
                <c:pt idx="1209">
                  <c:v>40533</c:v>
                </c:pt>
                <c:pt idx="1210">
                  <c:v>40532</c:v>
                </c:pt>
                <c:pt idx="1211">
                  <c:v>40529</c:v>
                </c:pt>
                <c:pt idx="1212">
                  <c:v>40528</c:v>
                </c:pt>
                <c:pt idx="1213">
                  <c:v>40527</c:v>
                </c:pt>
                <c:pt idx="1214">
                  <c:v>40526</c:v>
                </c:pt>
                <c:pt idx="1215">
                  <c:v>40525</c:v>
                </c:pt>
                <c:pt idx="1216">
                  <c:v>40522</c:v>
                </c:pt>
                <c:pt idx="1217">
                  <c:v>40521</c:v>
                </c:pt>
                <c:pt idx="1218">
                  <c:v>40520</c:v>
                </c:pt>
                <c:pt idx="1219">
                  <c:v>40519</c:v>
                </c:pt>
                <c:pt idx="1220">
                  <c:v>40518</c:v>
                </c:pt>
                <c:pt idx="1221">
                  <c:v>40515</c:v>
                </c:pt>
                <c:pt idx="1222">
                  <c:v>40514</c:v>
                </c:pt>
                <c:pt idx="1223">
                  <c:v>40513</c:v>
                </c:pt>
                <c:pt idx="1224">
                  <c:v>40512</c:v>
                </c:pt>
                <c:pt idx="1225">
                  <c:v>40511</c:v>
                </c:pt>
                <c:pt idx="1226">
                  <c:v>40508</c:v>
                </c:pt>
                <c:pt idx="1227">
                  <c:v>40507</c:v>
                </c:pt>
                <c:pt idx="1228">
                  <c:v>40506</c:v>
                </c:pt>
                <c:pt idx="1229">
                  <c:v>40505</c:v>
                </c:pt>
                <c:pt idx="1230">
                  <c:v>40504</c:v>
                </c:pt>
                <c:pt idx="1231">
                  <c:v>40501</c:v>
                </c:pt>
                <c:pt idx="1232">
                  <c:v>40500</c:v>
                </c:pt>
                <c:pt idx="1233">
                  <c:v>40499</c:v>
                </c:pt>
                <c:pt idx="1234">
                  <c:v>40498</c:v>
                </c:pt>
                <c:pt idx="1235">
                  <c:v>40497</c:v>
                </c:pt>
                <c:pt idx="1236">
                  <c:v>40494</c:v>
                </c:pt>
                <c:pt idx="1237">
                  <c:v>40493</c:v>
                </c:pt>
                <c:pt idx="1238">
                  <c:v>40492</c:v>
                </c:pt>
                <c:pt idx="1239">
                  <c:v>40491</c:v>
                </c:pt>
                <c:pt idx="1240">
                  <c:v>40490</c:v>
                </c:pt>
                <c:pt idx="1241">
                  <c:v>40487</c:v>
                </c:pt>
                <c:pt idx="1242">
                  <c:v>40486</c:v>
                </c:pt>
                <c:pt idx="1243">
                  <c:v>40485</c:v>
                </c:pt>
                <c:pt idx="1244">
                  <c:v>40484</c:v>
                </c:pt>
                <c:pt idx="1245">
                  <c:v>40483</c:v>
                </c:pt>
                <c:pt idx="1246">
                  <c:v>40480</c:v>
                </c:pt>
                <c:pt idx="1247">
                  <c:v>40479</c:v>
                </c:pt>
                <c:pt idx="1248">
                  <c:v>40478</c:v>
                </c:pt>
                <c:pt idx="1249">
                  <c:v>40477</c:v>
                </c:pt>
                <c:pt idx="1250">
                  <c:v>40476</c:v>
                </c:pt>
                <c:pt idx="1251">
                  <c:v>40473</c:v>
                </c:pt>
                <c:pt idx="1252">
                  <c:v>40472</c:v>
                </c:pt>
                <c:pt idx="1253">
                  <c:v>40471</c:v>
                </c:pt>
                <c:pt idx="1254">
                  <c:v>40470</c:v>
                </c:pt>
                <c:pt idx="1255">
                  <c:v>40469</c:v>
                </c:pt>
                <c:pt idx="1256">
                  <c:v>40466</c:v>
                </c:pt>
                <c:pt idx="1257">
                  <c:v>40465</c:v>
                </c:pt>
              </c:numCache>
            </c:numRef>
          </c:cat>
          <c:val>
            <c:numRef>
              <c:f>大立光!$F$2:$F$1259</c:f>
              <c:numCache>
                <c:formatCode>#,##0.0_ ;[Red]\-#,##0.0\ </c:formatCode>
                <c:ptCount val="1258"/>
                <c:pt idx="0">
                  <c:v>457.19489981785046</c:v>
                </c:pt>
                <c:pt idx="1">
                  <c:v>466.30236794171202</c:v>
                </c:pt>
                <c:pt idx="2">
                  <c:v>453.55191256830585</c:v>
                </c:pt>
                <c:pt idx="3">
                  <c:v>471.76684881602904</c:v>
                </c:pt>
                <c:pt idx="4">
                  <c:v>477.231329690346</c:v>
                </c:pt>
                <c:pt idx="5">
                  <c:v>495.44626593806908</c:v>
                </c:pt>
                <c:pt idx="6">
                  <c:v>535.51912568306</c:v>
                </c:pt>
                <c:pt idx="7">
                  <c:v>511.83970856101996</c:v>
                </c:pt>
                <c:pt idx="8">
                  <c:v>499.99999999999989</c:v>
                </c:pt>
                <c:pt idx="9">
                  <c:v>480.8743169398906</c:v>
                </c:pt>
                <c:pt idx="10">
                  <c:v>461.74863387978127</c:v>
                </c:pt>
                <c:pt idx="11">
                  <c:v>459.92714025500896</c:v>
                </c:pt>
                <c:pt idx="12">
                  <c:v>457.19489981785046</c:v>
                </c:pt>
                <c:pt idx="13">
                  <c:v>460.83788706739506</c:v>
                </c:pt>
                <c:pt idx="14">
                  <c:v>465.39162112932581</c:v>
                </c:pt>
                <c:pt idx="15">
                  <c:v>444.44444444444423</c:v>
                </c:pt>
                <c:pt idx="16">
                  <c:v>446.26593806921653</c:v>
                </c:pt>
                <c:pt idx="17">
                  <c:v>439.89071038251348</c:v>
                </c:pt>
                <c:pt idx="18">
                  <c:v>439.89071038251353</c:v>
                </c:pt>
                <c:pt idx="19">
                  <c:v>446.26593806921665</c:v>
                </c:pt>
                <c:pt idx="20">
                  <c:v>470.85610200364289</c:v>
                </c:pt>
                <c:pt idx="21">
                  <c:v>470.85610200364289</c:v>
                </c:pt>
                <c:pt idx="22">
                  <c:v>464.48087431693978</c:v>
                </c:pt>
                <c:pt idx="23">
                  <c:v>479.05282331511825</c:v>
                </c:pt>
                <c:pt idx="24">
                  <c:v>491.80327868852441</c:v>
                </c:pt>
                <c:pt idx="25">
                  <c:v>475.40983606557364</c:v>
                </c:pt>
                <c:pt idx="26">
                  <c:v>487.24954462659366</c:v>
                </c:pt>
                <c:pt idx="27">
                  <c:v>489.98178506375211</c:v>
                </c:pt>
                <c:pt idx="28">
                  <c:v>451.73041894353349</c:v>
                </c:pt>
                <c:pt idx="29">
                  <c:v>468.12386156648432</c:v>
                </c:pt>
                <c:pt idx="30">
                  <c:v>449.90892531876113</c:v>
                </c:pt>
                <c:pt idx="31">
                  <c:v>466.30236794171196</c:v>
                </c:pt>
                <c:pt idx="32">
                  <c:v>497.26775956284132</c:v>
                </c:pt>
                <c:pt idx="33">
                  <c:v>489.07103825136596</c:v>
                </c:pt>
                <c:pt idx="34">
                  <c:v>499.08925318761368</c:v>
                </c:pt>
                <c:pt idx="35">
                  <c:v>510.92896174863375</c:v>
                </c:pt>
                <c:pt idx="36">
                  <c:v>508.19672131147524</c:v>
                </c:pt>
                <c:pt idx="37">
                  <c:v>527.32240437158453</c:v>
                </c:pt>
                <c:pt idx="38">
                  <c:v>530.05464480874298</c:v>
                </c:pt>
                <c:pt idx="39">
                  <c:v>506.37522768670294</c:v>
                </c:pt>
                <c:pt idx="40">
                  <c:v>499.99999999999983</c:v>
                </c:pt>
                <c:pt idx="41">
                  <c:v>528.23315118397068</c:v>
                </c:pt>
                <c:pt idx="42">
                  <c:v>512.75045537340611</c:v>
                </c:pt>
                <c:pt idx="43">
                  <c:v>500.91074681238604</c:v>
                </c:pt>
                <c:pt idx="44">
                  <c:v>515.48269581056456</c:v>
                </c:pt>
                <c:pt idx="45">
                  <c:v>469.94535519125674</c:v>
                </c:pt>
                <c:pt idx="46">
                  <c:v>474.49908925318755</c:v>
                </c:pt>
                <c:pt idx="47">
                  <c:v>491.80327868852447</c:v>
                </c:pt>
                <c:pt idx="48">
                  <c:v>521.85792349726762</c:v>
                </c:pt>
                <c:pt idx="49">
                  <c:v>537.3406193078323</c:v>
                </c:pt>
                <c:pt idx="50">
                  <c:v>542.8051001821492</c:v>
                </c:pt>
                <c:pt idx="51">
                  <c:v>550.09107468123841</c:v>
                </c:pt>
                <c:pt idx="52">
                  <c:v>546.44808743169381</c:v>
                </c:pt>
                <c:pt idx="53">
                  <c:v>539.16211293260449</c:v>
                </c:pt>
                <c:pt idx="54">
                  <c:v>524.59016393442596</c:v>
                </c:pt>
                <c:pt idx="55">
                  <c:v>536.42987249544603</c:v>
                </c:pt>
                <c:pt idx="56">
                  <c:v>488.16029143897975</c:v>
                </c:pt>
                <c:pt idx="57">
                  <c:v>506.37522768670283</c:v>
                </c:pt>
                <c:pt idx="58">
                  <c:v>519.12568306010905</c:v>
                </c:pt>
                <c:pt idx="59">
                  <c:v>523.67941712203981</c:v>
                </c:pt>
                <c:pt idx="60">
                  <c:v>545.53734061930754</c:v>
                </c:pt>
                <c:pt idx="61">
                  <c:v>540.98360655737679</c:v>
                </c:pt>
                <c:pt idx="62">
                  <c:v>539.16211293260449</c:v>
                </c:pt>
                <c:pt idx="63">
                  <c:v>550.09107468123841</c:v>
                </c:pt>
                <c:pt idx="64">
                  <c:v>540.98360655737679</c:v>
                </c:pt>
                <c:pt idx="65">
                  <c:v>573.77049180327845</c:v>
                </c:pt>
                <c:pt idx="66">
                  <c:v>543.71584699453524</c:v>
                </c:pt>
                <c:pt idx="67">
                  <c:v>534.60837887067373</c:v>
                </c:pt>
                <c:pt idx="68">
                  <c:v>495.44626593806902</c:v>
                </c:pt>
                <c:pt idx="69">
                  <c:v>550.09107468123841</c:v>
                </c:pt>
                <c:pt idx="70">
                  <c:v>540.98360655737679</c:v>
                </c:pt>
                <c:pt idx="71">
                  <c:v>532.78688524590132</c:v>
                </c:pt>
                <c:pt idx="72">
                  <c:v>583.78870673952611</c:v>
                </c:pt>
                <c:pt idx="73">
                  <c:v>571.03825136611988</c:v>
                </c:pt>
                <c:pt idx="74">
                  <c:v>564.66302367941682</c:v>
                </c:pt>
                <c:pt idx="75">
                  <c:v>585.61020036429841</c:v>
                </c:pt>
                <c:pt idx="76">
                  <c:v>562.84153005464452</c:v>
                </c:pt>
                <c:pt idx="77">
                  <c:v>593.80692167577376</c:v>
                </c:pt>
                <c:pt idx="78">
                  <c:v>602.00364298724912</c:v>
                </c:pt>
                <c:pt idx="79">
                  <c:v>645.71948998178459</c:v>
                </c:pt>
                <c:pt idx="80">
                  <c:v>646.63023679417074</c:v>
                </c:pt>
                <c:pt idx="81">
                  <c:v>646.63023679417074</c:v>
                </c:pt>
                <c:pt idx="82">
                  <c:v>623.86156648451686</c:v>
                </c:pt>
                <c:pt idx="83">
                  <c:v>641.16575591985384</c:v>
                </c:pt>
                <c:pt idx="84">
                  <c:v>619.3078324225861</c:v>
                </c:pt>
                <c:pt idx="85">
                  <c:v>637.52276867030923</c:v>
                </c:pt>
                <c:pt idx="86">
                  <c:v>619.30783242258622</c:v>
                </c:pt>
                <c:pt idx="87">
                  <c:v>598.36065573770463</c:v>
                </c:pt>
                <c:pt idx="88">
                  <c:v>597.44990892531848</c:v>
                </c:pt>
                <c:pt idx="89">
                  <c:v>628.41530054644784</c:v>
                </c:pt>
                <c:pt idx="90">
                  <c:v>661.2021857923495</c:v>
                </c:pt>
                <c:pt idx="91">
                  <c:v>675.77413479052802</c:v>
                </c:pt>
                <c:pt idx="92">
                  <c:v>674.86338797814187</c:v>
                </c:pt>
                <c:pt idx="93">
                  <c:v>670.30965391621112</c:v>
                </c:pt>
                <c:pt idx="94">
                  <c:v>642.07650273224033</c:v>
                </c:pt>
                <c:pt idx="95">
                  <c:v>637.52276867030957</c:v>
                </c:pt>
                <c:pt idx="96">
                  <c:v>653.00546448087425</c:v>
                </c:pt>
                <c:pt idx="97">
                  <c:v>663.02367941712191</c:v>
                </c:pt>
                <c:pt idx="98">
                  <c:v>652.09471766848799</c:v>
                </c:pt>
                <c:pt idx="99">
                  <c:v>647.54098360655723</c:v>
                </c:pt>
                <c:pt idx="100">
                  <c:v>628.41530054644795</c:v>
                </c:pt>
                <c:pt idx="101">
                  <c:v>610.20036429872482</c:v>
                </c:pt>
                <c:pt idx="102">
                  <c:v>612.02185792349712</c:v>
                </c:pt>
                <c:pt idx="103">
                  <c:v>601.09289617486331</c:v>
                </c:pt>
                <c:pt idx="104">
                  <c:v>592.89617486338784</c:v>
                </c:pt>
                <c:pt idx="105">
                  <c:v>611.11111111111097</c:v>
                </c:pt>
                <c:pt idx="106">
                  <c:v>611.11111111111097</c:v>
                </c:pt>
                <c:pt idx="107">
                  <c:v>595.62841530054629</c:v>
                </c:pt>
                <c:pt idx="108">
                  <c:v>592.89617486338784</c:v>
                </c:pt>
                <c:pt idx="109">
                  <c:v>608.37887067395252</c:v>
                </c:pt>
                <c:pt idx="110">
                  <c:v>592.89617486338784</c:v>
                </c:pt>
                <c:pt idx="111">
                  <c:v>583.78870673952633</c:v>
                </c:pt>
                <c:pt idx="112">
                  <c:v>629.3260473588341</c:v>
                </c:pt>
                <c:pt idx="113">
                  <c:v>626.59380692167565</c:v>
                </c:pt>
                <c:pt idx="114">
                  <c:v>629.3260473588341</c:v>
                </c:pt>
                <c:pt idx="115">
                  <c:v>622.95081967213105</c:v>
                </c:pt>
                <c:pt idx="116">
                  <c:v>628.41530054644807</c:v>
                </c:pt>
                <c:pt idx="117">
                  <c:v>640.25500910746814</c:v>
                </c:pt>
                <c:pt idx="118">
                  <c:v>630.23679417122037</c:v>
                </c:pt>
                <c:pt idx="119">
                  <c:v>631.14754098360652</c:v>
                </c:pt>
                <c:pt idx="120">
                  <c:v>630.23679417122037</c:v>
                </c:pt>
                <c:pt idx="121">
                  <c:v>602.00364298724946</c:v>
                </c:pt>
                <c:pt idx="122">
                  <c:v>606.55737704918022</c:v>
                </c:pt>
                <c:pt idx="123">
                  <c:v>605.64663023679407</c:v>
                </c:pt>
                <c:pt idx="124">
                  <c:v>570.12750455373396</c:v>
                </c:pt>
                <c:pt idx="125">
                  <c:v>561.02003642987233</c:v>
                </c:pt>
                <c:pt idx="126">
                  <c:v>566.48451730418924</c:v>
                </c:pt>
                <c:pt idx="127">
                  <c:v>569.21675774134769</c:v>
                </c:pt>
                <c:pt idx="128">
                  <c:v>566.48451730418924</c:v>
                </c:pt>
                <c:pt idx="129">
                  <c:v>579.23497267759547</c:v>
                </c:pt>
                <c:pt idx="130">
                  <c:v>568.30601092896165</c:v>
                </c:pt>
                <c:pt idx="131">
                  <c:v>565.5737704918032</c:v>
                </c:pt>
                <c:pt idx="132">
                  <c:v>573.77049180327867</c:v>
                </c:pt>
                <c:pt idx="133">
                  <c:v>586.5209471766849</c:v>
                </c:pt>
                <c:pt idx="134">
                  <c:v>581.05646630236799</c:v>
                </c:pt>
                <c:pt idx="135">
                  <c:v>561.02003642987256</c:v>
                </c:pt>
                <c:pt idx="136">
                  <c:v>568.30601092896188</c:v>
                </c:pt>
                <c:pt idx="137">
                  <c:v>582.87795992714041</c:v>
                </c:pt>
                <c:pt idx="138">
                  <c:v>582.87795992714041</c:v>
                </c:pt>
                <c:pt idx="139">
                  <c:v>567.39526411657573</c:v>
                </c:pt>
                <c:pt idx="140">
                  <c:v>572.85974499089264</c:v>
                </c:pt>
                <c:pt idx="141">
                  <c:v>558.28779599271411</c:v>
                </c:pt>
                <c:pt idx="142">
                  <c:v>536.42987249544638</c:v>
                </c:pt>
                <c:pt idx="143">
                  <c:v>534.60837887067407</c:v>
                </c:pt>
                <c:pt idx="144">
                  <c:v>511.83970856102019</c:v>
                </c:pt>
                <c:pt idx="145">
                  <c:v>507.28597449908943</c:v>
                </c:pt>
                <c:pt idx="146">
                  <c:v>500.00000000000017</c:v>
                </c:pt>
                <c:pt idx="147">
                  <c:v>487.24954462659394</c:v>
                </c:pt>
                <c:pt idx="148">
                  <c:v>492.71402550091085</c:v>
                </c:pt>
                <c:pt idx="149">
                  <c:v>490.89253187613849</c:v>
                </c:pt>
                <c:pt idx="150">
                  <c:v>486.33879781420774</c:v>
                </c:pt>
                <c:pt idx="151">
                  <c:v>490.89253187613855</c:v>
                </c:pt>
                <c:pt idx="152">
                  <c:v>501.82149362477242</c:v>
                </c:pt>
                <c:pt idx="153">
                  <c:v>497.2677595628416</c:v>
                </c:pt>
                <c:pt idx="154">
                  <c:v>498.17850637522776</c:v>
                </c:pt>
                <c:pt idx="155">
                  <c:v>490.89253187613849</c:v>
                </c:pt>
                <c:pt idx="156">
                  <c:v>479.96357012750462</c:v>
                </c:pt>
                <c:pt idx="157">
                  <c:v>484.51730418943538</c:v>
                </c:pt>
                <c:pt idx="158">
                  <c:v>489.07103825136613</c:v>
                </c:pt>
                <c:pt idx="159">
                  <c:v>501.82149362477236</c:v>
                </c:pt>
                <c:pt idx="160">
                  <c:v>503.64298724954466</c:v>
                </c:pt>
                <c:pt idx="161">
                  <c:v>504.55373406193087</c:v>
                </c:pt>
                <c:pt idx="162">
                  <c:v>502.73224043715857</c:v>
                </c:pt>
                <c:pt idx="163">
                  <c:v>507.28597449908932</c:v>
                </c:pt>
                <c:pt idx="164">
                  <c:v>500.91074681238621</c:v>
                </c:pt>
                <c:pt idx="165">
                  <c:v>498.17850637522776</c:v>
                </c:pt>
                <c:pt idx="166">
                  <c:v>483.60655737704928</c:v>
                </c:pt>
                <c:pt idx="167">
                  <c:v>486.33879781420774</c:v>
                </c:pt>
                <c:pt idx="168">
                  <c:v>489.07103825136619</c:v>
                </c:pt>
                <c:pt idx="169">
                  <c:v>486.33879781420774</c:v>
                </c:pt>
                <c:pt idx="170">
                  <c:v>484.51730418943544</c:v>
                </c:pt>
                <c:pt idx="171">
                  <c:v>504.55373406193092</c:v>
                </c:pt>
                <c:pt idx="172">
                  <c:v>498.17850637522787</c:v>
                </c:pt>
                <c:pt idx="173">
                  <c:v>476.32058287796008</c:v>
                </c:pt>
                <c:pt idx="174">
                  <c:v>483.60655737704928</c:v>
                </c:pt>
                <c:pt idx="175">
                  <c:v>486.33879781420774</c:v>
                </c:pt>
                <c:pt idx="176">
                  <c:v>483.60655737704923</c:v>
                </c:pt>
                <c:pt idx="177">
                  <c:v>488.16029143897998</c:v>
                </c:pt>
                <c:pt idx="178">
                  <c:v>501.82149362477236</c:v>
                </c:pt>
                <c:pt idx="179">
                  <c:v>506.37522768670317</c:v>
                </c:pt>
                <c:pt idx="180">
                  <c:v>492.71402550091085</c:v>
                </c:pt>
                <c:pt idx="181">
                  <c:v>488.16029143898004</c:v>
                </c:pt>
                <c:pt idx="182">
                  <c:v>489.98178506375234</c:v>
                </c:pt>
                <c:pt idx="183">
                  <c:v>481.78506375227693</c:v>
                </c:pt>
                <c:pt idx="184">
                  <c:v>483.60655737704923</c:v>
                </c:pt>
                <c:pt idx="185">
                  <c:v>474.49908925318761</c:v>
                </c:pt>
                <c:pt idx="186">
                  <c:v>502.73224043715845</c:v>
                </c:pt>
                <c:pt idx="187">
                  <c:v>497.26775956284155</c:v>
                </c:pt>
                <c:pt idx="188">
                  <c:v>502.73224043715851</c:v>
                </c:pt>
                <c:pt idx="189">
                  <c:v>485.42805100182153</c:v>
                </c:pt>
                <c:pt idx="190">
                  <c:v>480.87431693989072</c:v>
                </c:pt>
                <c:pt idx="191">
                  <c:v>480.87431693989066</c:v>
                </c:pt>
                <c:pt idx="192">
                  <c:v>500.91074681238609</c:v>
                </c:pt>
                <c:pt idx="193">
                  <c:v>500.91074681238609</c:v>
                </c:pt>
                <c:pt idx="194">
                  <c:v>502.7322404371584</c:v>
                </c:pt>
                <c:pt idx="195">
                  <c:v>504.5537340619307</c:v>
                </c:pt>
                <c:pt idx="196">
                  <c:v>478.14207650273215</c:v>
                </c:pt>
                <c:pt idx="197">
                  <c:v>469.94535519125674</c:v>
                </c:pt>
                <c:pt idx="198">
                  <c:v>465.39162112932593</c:v>
                </c:pt>
                <c:pt idx="199">
                  <c:v>442.62295081967204</c:v>
                </c:pt>
                <c:pt idx="200">
                  <c:v>434.42622950819663</c:v>
                </c:pt>
                <c:pt idx="201">
                  <c:v>429.87249544626587</c:v>
                </c:pt>
                <c:pt idx="202">
                  <c:v>428.05100182149357</c:v>
                </c:pt>
                <c:pt idx="203">
                  <c:v>426.22950819672127</c:v>
                </c:pt>
                <c:pt idx="204">
                  <c:v>422.58652094717661</c:v>
                </c:pt>
                <c:pt idx="205">
                  <c:v>426.22950819672127</c:v>
                </c:pt>
                <c:pt idx="206">
                  <c:v>430.78324225865208</c:v>
                </c:pt>
                <c:pt idx="207">
                  <c:v>418.94353369763206</c:v>
                </c:pt>
                <c:pt idx="208">
                  <c:v>414.38979963570131</c:v>
                </c:pt>
                <c:pt idx="209">
                  <c:v>428.05100182149363</c:v>
                </c:pt>
                <c:pt idx="210">
                  <c:v>436.24772313296904</c:v>
                </c:pt>
                <c:pt idx="211">
                  <c:v>432.60473588342438</c:v>
                </c:pt>
                <c:pt idx="212">
                  <c:v>436.24772313296904</c:v>
                </c:pt>
                <c:pt idx="213">
                  <c:v>420.76502732240436</c:v>
                </c:pt>
                <c:pt idx="214">
                  <c:v>421.67577413479052</c:v>
                </c:pt>
                <c:pt idx="215">
                  <c:v>414.38979963570125</c:v>
                </c:pt>
                <c:pt idx="216">
                  <c:v>414.38979963570125</c:v>
                </c:pt>
                <c:pt idx="217">
                  <c:v>415.3005464480874</c:v>
                </c:pt>
                <c:pt idx="218">
                  <c:v>423.49726775956282</c:v>
                </c:pt>
                <c:pt idx="219">
                  <c:v>418.94353369763206</c:v>
                </c:pt>
                <c:pt idx="220">
                  <c:v>412.56830601092901</c:v>
                </c:pt>
                <c:pt idx="221">
                  <c:v>409.8360655737705</c:v>
                </c:pt>
                <c:pt idx="222">
                  <c:v>409.8360655737705</c:v>
                </c:pt>
                <c:pt idx="223">
                  <c:v>425.31876138433512</c:v>
                </c:pt>
                <c:pt idx="224">
                  <c:v>423.49726775956282</c:v>
                </c:pt>
                <c:pt idx="225">
                  <c:v>418.94353369763201</c:v>
                </c:pt>
                <c:pt idx="226">
                  <c:v>410.74681238615659</c:v>
                </c:pt>
                <c:pt idx="227">
                  <c:v>417.1220400728597</c:v>
                </c:pt>
                <c:pt idx="228">
                  <c:v>416.21129326047355</c:v>
                </c:pt>
                <c:pt idx="229">
                  <c:v>431.69398907103823</c:v>
                </c:pt>
                <c:pt idx="230">
                  <c:v>437.15846994535519</c:v>
                </c:pt>
                <c:pt idx="231">
                  <c:v>433.51548269581059</c:v>
                </c:pt>
                <c:pt idx="232">
                  <c:v>432.60473588342444</c:v>
                </c:pt>
                <c:pt idx="233">
                  <c:v>448.99817850637527</c:v>
                </c:pt>
                <c:pt idx="234">
                  <c:v>434.4262295081968</c:v>
                </c:pt>
                <c:pt idx="235">
                  <c:v>432.6047358834245</c:v>
                </c:pt>
                <c:pt idx="236">
                  <c:v>441.71220400728612</c:v>
                </c:pt>
                <c:pt idx="237">
                  <c:v>434.42622950819685</c:v>
                </c:pt>
                <c:pt idx="238">
                  <c:v>419.85428051001833</c:v>
                </c:pt>
                <c:pt idx="239">
                  <c:v>425.31876138433529</c:v>
                </c:pt>
                <c:pt idx="240">
                  <c:v>426.22950819672144</c:v>
                </c:pt>
                <c:pt idx="241">
                  <c:v>398.90710382513669</c:v>
                </c:pt>
                <c:pt idx="242">
                  <c:v>387.97814207650276</c:v>
                </c:pt>
                <c:pt idx="243">
                  <c:v>385.24590163934425</c:v>
                </c:pt>
                <c:pt idx="244">
                  <c:v>387.06739526411661</c:v>
                </c:pt>
                <c:pt idx="245">
                  <c:v>386.15664845173046</c:v>
                </c:pt>
                <c:pt idx="246">
                  <c:v>378.8706739526412</c:v>
                </c:pt>
                <c:pt idx="247">
                  <c:v>386.15664845173046</c:v>
                </c:pt>
                <c:pt idx="248">
                  <c:v>385.24590163934431</c:v>
                </c:pt>
                <c:pt idx="249">
                  <c:v>390.71038251366122</c:v>
                </c:pt>
                <c:pt idx="250">
                  <c:v>366.12021857923497</c:v>
                </c:pt>
                <c:pt idx="251">
                  <c:v>379.78142076502735</c:v>
                </c:pt>
                <c:pt idx="252">
                  <c:v>393.44262295081973</c:v>
                </c:pt>
                <c:pt idx="253">
                  <c:v>402.55009107468129</c:v>
                </c:pt>
                <c:pt idx="254">
                  <c:v>388.88888888888891</c:v>
                </c:pt>
                <c:pt idx="255">
                  <c:v>381.60291438979965</c:v>
                </c:pt>
                <c:pt idx="256">
                  <c:v>386.15664845173046</c:v>
                </c:pt>
                <c:pt idx="257">
                  <c:v>378.8706739526412</c:v>
                </c:pt>
                <c:pt idx="258">
                  <c:v>355.19125683060116</c:v>
                </c:pt>
                <c:pt idx="259">
                  <c:v>369.76320582877969</c:v>
                </c:pt>
                <c:pt idx="260">
                  <c:v>368.85245901639354</c:v>
                </c:pt>
                <c:pt idx="261">
                  <c:v>373.40619307832429</c:v>
                </c:pt>
                <c:pt idx="262">
                  <c:v>391.62112932604742</c:v>
                </c:pt>
                <c:pt idx="263">
                  <c:v>392.53187613843363</c:v>
                </c:pt>
                <c:pt idx="264">
                  <c:v>393.44262295081978</c:v>
                </c:pt>
                <c:pt idx="265">
                  <c:v>422.58652094717678</c:v>
                </c:pt>
                <c:pt idx="266">
                  <c:v>403.46083788706744</c:v>
                </c:pt>
                <c:pt idx="267">
                  <c:v>414.38979963570131</c:v>
                </c:pt>
                <c:pt idx="268">
                  <c:v>414.38979963570131</c:v>
                </c:pt>
                <c:pt idx="269">
                  <c:v>414.38979963570131</c:v>
                </c:pt>
                <c:pt idx="270">
                  <c:v>414.38979963570131</c:v>
                </c:pt>
                <c:pt idx="271">
                  <c:v>419.85428051001821</c:v>
                </c:pt>
                <c:pt idx="272">
                  <c:v>431.69398907103823</c:v>
                </c:pt>
                <c:pt idx="273">
                  <c:v>435.33697632058283</c:v>
                </c:pt>
                <c:pt idx="274">
                  <c:v>413.4790528233151</c:v>
                </c:pt>
                <c:pt idx="275">
                  <c:v>402.55009107468123</c:v>
                </c:pt>
                <c:pt idx="276">
                  <c:v>397.08561020036427</c:v>
                </c:pt>
                <c:pt idx="277">
                  <c:v>406.19307832422584</c:v>
                </c:pt>
                <c:pt idx="278">
                  <c:v>380.69216757741344</c:v>
                </c:pt>
                <c:pt idx="279">
                  <c:v>384.33515482695805</c:v>
                </c:pt>
                <c:pt idx="280">
                  <c:v>412.56830601092895</c:v>
                </c:pt>
                <c:pt idx="281">
                  <c:v>415.3005464480874</c:v>
                </c:pt>
                <c:pt idx="282">
                  <c:v>426.22950819672127</c:v>
                </c:pt>
                <c:pt idx="283">
                  <c:v>437.15846994535514</c:v>
                </c:pt>
                <c:pt idx="284">
                  <c:v>429.87249544626587</c:v>
                </c:pt>
                <c:pt idx="285">
                  <c:v>428.05100182149357</c:v>
                </c:pt>
                <c:pt idx="286">
                  <c:v>410.74681238615659</c:v>
                </c:pt>
                <c:pt idx="287">
                  <c:v>415.3005464480874</c:v>
                </c:pt>
                <c:pt idx="288">
                  <c:v>409.8360655737705</c:v>
                </c:pt>
                <c:pt idx="289">
                  <c:v>437.15846994535519</c:v>
                </c:pt>
                <c:pt idx="290">
                  <c:v>445.35519125683055</c:v>
                </c:pt>
                <c:pt idx="291">
                  <c:v>444.44444444444434</c:v>
                </c:pt>
                <c:pt idx="292">
                  <c:v>439.89071038251353</c:v>
                </c:pt>
                <c:pt idx="293">
                  <c:v>446.26593806921665</c:v>
                </c:pt>
                <c:pt idx="294">
                  <c:v>438.06921675774129</c:v>
                </c:pt>
                <c:pt idx="295">
                  <c:v>438.06921675774134</c:v>
                </c:pt>
                <c:pt idx="296">
                  <c:v>457.19489981785068</c:v>
                </c:pt>
                <c:pt idx="297">
                  <c:v>450.81967213114763</c:v>
                </c:pt>
                <c:pt idx="298">
                  <c:v>458.10564663023689</c:v>
                </c:pt>
                <c:pt idx="299">
                  <c:v>462.6593806921677</c:v>
                </c:pt>
                <c:pt idx="300">
                  <c:v>464.48087431694006</c:v>
                </c:pt>
                <c:pt idx="301">
                  <c:v>448.08743169398923</c:v>
                </c:pt>
                <c:pt idx="302">
                  <c:v>446.26593806921687</c:v>
                </c:pt>
                <c:pt idx="303">
                  <c:v>434.4262295081968</c:v>
                </c:pt>
                <c:pt idx="304">
                  <c:v>444.44444444444451</c:v>
                </c:pt>
                <c:pt idx="305">
                  <c:v>448.08743169398917</c:v>
                </c:pt>
                <c:pt idx="306">
                  <c:v>436.2477231329691</c:v>
                </c:pt>
                <c:pt idx="307">
                  <c:v>445.35519125683066</c:v>
                </c:pt>
                <c:pt idx="308">
                  <c:v>436.2477231329691</c:v>
                </c:pt>
                <c:pt idx="309">
                  <c:v>441.71220400728606</c:v>
                </c:pt>
                <c:pt idx="310">
                  <c:v>442.62295081967216</c:v>
                </c:pt>
                <c:pt idx="311">
                  <c:v>443.53369763205831</c:v>
                </c:pt>
                <c:pt idx="312">
                  <c:v>435.33697632058289</c:v>
                </c:pt>
                <c:pt idx="313">
                  <c:v>415.30054644808746</c:v>
                </c:pt>
                <c:pt idx="314">
                  <c:v>423.49726775956287</c:v>
                </c:pt>
                <c:pt idx="315">
                  <c:v>420.76502732240442</c:v>
                </c:pt>
                <c:pt idx="316">
                  <c:v>437.15846994535519</c:v>
                </c:pt>
                <c:pt idx="317">
                  <c:v>423.49726775956282</c:v>
                </c:pt>
                <c:pt idx="318">
                  <c:v>424.40801457194897</c:v>
                </c:pt>
                <c:pt idx="319">
                  <c:v>427.14025500910748</c:v>
                </c:pt>
                <c:pt idx="320">
                  <c:v>420.76502732240442</c:v>
                </c:pt>
                <c:pt idx="321">
                  <c:v>410.74681238615671</c:v>
                </c:pt>
                <c:pt idx="322">
                  <c:v>418.94353369763206</c:v>
                </c:pt>
                <c:pt idx="323">
                  <c:v>449.90892531876136</c:v>
                </c:pt>
                <c:pt idx="324">
                  <c:v>454.46265938069217</c:v>
                </c:pt>
                <c:pt idx="325">
                  <c:v>457.19489981785068</c:v>
                </c:pt>
                <c:pt idx="326">
                  <c:v>433.51548269581059</c:v>
                </c:pt>
                <c:pt idx="327">
                  <c:v>460.83788706739529</c:v>
                </c:pt>
                <c:pt idx="328">
                  <c:v>479.96357012750457</c:v>
                </c:pt>
                <c:pt idx="329">
                  <c:v>468.12386156648455</c:v>
                </c:pt>
                <c:pt idx="330">
                  <c:v>466.30236794171225</c:v>
                </c:pt>
                <c:pt idx="331">
                  <c:v>454.46265938069217</c:v>
                </c:pt>
                <c:pt idx="332">
                  <c:v>451.73041894353372</c:v>
                </c:pt>
                <c:pt idx="333">
                  <c:v>430.78324225865214</c:v>
                </c:pt>
                <c:pt idx="334">
                  <c:v>444.44444444444446</c:v>
                </c:pt>
                <c:pt idx="335">
                  <c:v>441.712204007286</c:v>
                </c:pt>
                <c:pt idx="336">
                  <c:v>431.69398907103823</c:v>
                </c:pt>
                <c:pt idx="337">
                  <c:v>436.24772313296899</c:v>
                </c:pt>
                <c:pt idx="338">
                  <c:v>424.40801457194891</c:v>
                </c:pt>
                <c:pt idx="339">
                  <c:v>423.49726775956276</c:v>
                </c:pt>
                <c:pt idx="340">
                  <c:v>433.51548269581048</c:v>
                </c:pt>
                <c:pt idx="341">
                  <c:v>408.92531876138423</c:v>
                </c:pt>
                <c:pt idx="342">
                  <c:v>407.10382513661193</c:v>
                </c:pt>
                <c:pt idx="343">
                  <c:v>404.37158469945342</c:v>
                </c:pt>
                <c:pt idx="344">
                  <c:v>402.55009107468112</c:v>
                </c:pt>
                <c:pt idx="345">
                  <c:v>410.74681238615653</c:v>
                </c:pt>
                <c:pt idx="346">
                  <c:v>397.99635701275031</c:v>
                </c:pt>
                <c:pt idx="347">
                  <c:v>398.90710382513646</c:v>
                </c:pt>
                <c:pt idx="348">
                  <c:v>373.40619307832407</c:v>
                </c:pt>
                <c:pt idx="349">
                  <c:v>379.78142076502712</c:v>
                </c:pt>
                <c:pt idx="350">
                  <c:v>370.67395264116556</c:v>
                </c:pt>
                <c:pt idx="351">
                  <c:v>373.40619307832401</c:v>
                </c:pt>
                <c:pt idx="352">
                  <c:v>375.22768670309631</c:v>
                </c:pt>
                <c:pt idx="353">
                  <c:v>378.87067395264091</c:v>
                </c:pt>
                <c:pt idx="354">
                  <c:v>376.1384335154824</c:v>
                </c:pt>
                <c:pt idx="355">
                  <c:v>370.6739526411655</c:v>
                </c:pt>
                <c:pt idx="356">
                  <c:v>372.4954462659378</c:v>
                </c:pt>
                <c:pt idx="357">
                  <c:v>361.56648451730393</c:v>
                </c:pt>
                <c:pt idx="358">
                  <c:v>360.65573770491778</c:v>
                </c:pt>
                <c:pt idx="359">
                  <c:v>353.36976320582852</c:v>
                </c:pt>
                <c:pt idx="360">
                  <c:v>357.01275045537318</c:v>
                </c:pt>
                <c:pt idx="361">
                  <c:v>361.56648451730399</c:v>
                </c:pt>
                <c:pt idx="362">
                  <c:v>367.0309653916209</c:v>
                </c:pt>
                <c:pt idx="363">
                  <c:v>361.56648451730399</c:v>
                </c:pt>
                <c:pt idx="364">
                  <c:v>369.76320582877941</c:v>
                </c:pt>
                <c:pt idx="365">
                  <c:v>378.87067395264097</c:v>
                </c:pt>
                <c:pt idx="366">
                  <c:v>361.56648451730399</c:v>
                </c:pt>
                <c:pt idx="367">
                  <c:v>355.19125683060088</c:v>
                </c:pt>
                <c:pt idx="368">
                  <c:v>357.01275045537318</c:v>
                </c:pt>
                <c:pt idx="369">
                  <c:v>360.65573770491778</c:v>
                </c:pt>
                <c:pt idx="370">
                  <c:v>348.81602914389777</c:v>
                </c:pt>
                <c:pt idx="371">
                  <c:v>351.54826958105627</c:v>
                </c:pt>
                <c:pt idx="372">
                  <c:v>346.08378870673937</c:v>
                </c:pt>
                <c:pt idx="373">
                  <c:v>346.99453551912552</c:v>
                </c:pt>
                <c:pt idx="374">
                  <c:v>353.36976320582858</c:v>
                </c:pt>
                <c:pt idx="375">
                  <c:v>351.54826958105627</c:v>
                </c:pt>
                <c:pt idx="376">
                  <c:v>352.45901639344248</c:v>
                </c:pt>
                <c:pt idx="377">
                  <c:v>356.10200364298714</c:v>
                </c:pt>
                <c:pt idx="378">
                  <c:v>364.29872495446256</c:v>
                </c:pt>
                <c:pt idx="379">
                  <c:v>360.6557377049179</c:v>
                </c:pt>
                <c:pt idx="380">
                  <c:v>357.01275045537329</c:v>
                </c:pt>
                <c:pt idx="381">
                  <c:v>343.35154826958097</c:v>
                </c:pt>
                <c:pt idx="382">
                  <c:v>353.36976320582869</c:v>
                </c:pt>
                <c:pt idx="383">
                  <c:v>362.47723132969026</c:v>
                </c:pt>
                <c:pt idx="384">
                  <c:v>341.53005464480862</c:v>
                </c:pt>
                <c:pt idx="385">
                  <c:v>319.67213114754088</c:v>
                </c:pt>
                <c:pt idx="386">
                  <c:v>307.83242258652081</c:v>
                </c:pt>
                <c:pt idx="387">
                  <c:v>312.38615664845162</c:v>
                </c:pt>
                <c:pt idx="388">
                  <c:v>293.26047358834234</c:v>
                </c:pt>
                <c:pt idx="389">
                  <c:v>291.43897996357003</c:v>
                </c:pt>
                <c:pt idx="390">
                  <c:v>291.43897996357003</c:v>
                </c:pt>
                <c:pt idx="391">
                  <c:v>291.43897996357003</c:v>
                </c:pt>
                <c:pt idx="392">
                  <c:v>288.70673952641158</c:v>
                </c:pt>
                <c:pt idx="393">
                  <c:v>281.42076502732232</c:v>
                </c:pt>
                <c:pt idx="394">
                  <c:v>297.81420765027315</c:v>
                </c:pt>
                <c:pt idx="395">
                  <c:v>295.99271402550085</c:v>
                </c:pt>
                <c:pt idx="396">
                  <c:v>298.7249544626593</c:v>
                </c:pt>
                <c:pt idx="397">
                  <c:v>290.52823315118388</c:v>
                </c:pt>
                <c:pt idx="398">
                  <c:v>272.31329690346075</c:v>
                </c:pt>
                <c:pt idx="399">
                  <c:v>275.04553734061921</c:v>
                </c:pt>
                <c:pt idx="400">
                  <c:v>277.77777777777766</c:v>
                </c:pt>
                <c:pt idx="401">
                  <c:v>269.58105646630224</c:v>
                </c:pt>
                <c:pt idx="402">
                  <c:v>262.29508196721298</c:v>
                </c:pt>
                <c:pt idx="403">
                  <c:v>258.65209471766838</c:v>
                </c:pt>
                <c:pt idx="404">
                  <c:v>261.38433515482683</c:v>
                </c:pt>
                <c:pt idx="405">
                  <c:v>258.65209471766838</c:v>
                </c:pt>
                <c:pt idx="406">
                  <c:v>249.54462659380684</c:v>
                </c:pt>
                <c:pt idx="407">
                  <c:v>249.54462659380687</c:v>
                </c:pt>
                <c:pt idx="408">
                  <c:v>245.90163934426226</c:v>
                </c:pt>
                <c:pt idx="409">
                  <c:v>252.27686703096538</c:v>
                </c:pt>
                <c:pt idx="410">
                  <c:v>257.74134790528234</c:v>
                </c:pt>
                <c:pt idx="411">
                  <c:v>250.45537340619308</c:v>
                </c:pt>
                <c:pt idx="412">
                  <c:v>251.36612021857925</c:v>
                </c:pt>
                <c:pt idx="413">
                  <c:v>255.91985428051004</c:v>
                </c:pt>
                <c:pt idx="414">
                  <c:v>255.00910746812389</c:v>
                </c:pt>
                <c:pt idx="415">
                  <c:v>254.09836065573774</c:v>
                </c:pt>
                <c:pt idx="416">
                  <c:v>250.45537340619313</c:v>
                </c:pt>
                <c:pt idx="417">
                  <c:v>251.36612021857928</c:v>
                </c:pt>
                <c:pt idx="418">
                  <c:v>249.54462659380695</c:v>
                </c:pt>
                <c:pt idx="419">
                  <c:v>253.18761384335158</c:v>
                </c:pt>
                <c:pt idx="420">
                  <c:v>253.18761384335158</c:v>
                </c:pt>
                <c:pt idx="421">
                  <c:v>251.36612021857928</c:v>
                </c:pt>
                <c:pt idx="422">
                  <c:v>251.36612021857925</c:v>
                </c:pt>
                <c:pt idx="423">
                  <c:v>244.99089253187614</c:v>
                </c:pt>
                <c:pt idx="424">
                  <c:v>240.43715846994539</c:v>
                </c:pt>
                <c:pt idx="425">
                  <c:v>224.95446265938071</c:v>
                </c:pt>
                <c:pt idx="426">
                  <c:v>226.77595628415301</c:v>
                </c:pt>
                <c:pt idx="427">
                  <c:v>226.77595628415301</c:v>
                </c:pt>
                <c:pt idx="428">
                  <c:v>212.20400728597448</c:v>
                </c:pt>
                <c:pt idx="429">
                  <c:v>213.11475409836063</c:v>
                </c:pt>
                <c:pt idx="430">
                  <c:v>212.20400728597448</c:v>
                </c:pt>
                <c:pt idx="431">
                  <c:v>214.02550091074681</c:v>
                </c:pt>
                <c:pt idx="432">
                  <c:v>215.84699453551912</c:v>
                </c:pt>
                <c:pt idx="433">
                  <c:v>216.75774134790527</c:v>
                </c:pt>
                <c:pt idx="434">
                  <c:v>221.31147540983605</c:v>
                </c:pt>
                <c:pt idx="435">
                  <c:v>217.66848816029139</c:v>
                </c:pt>
                <c:pt idx="436">
                  <c:v>212.20400728597446</c:v>
                </c:pt>
                <c:pt idx="437">
                  <c:v>209.47176684881597</c:v>
                </c:pt>
                <c:pt idx="438">
                  <c:v>209.47176684881597</c:v>
                </c:pt>
                <c:pt idx="439">
                  <c:v>208.56102003642982</c:v>
                </c:pt>
                <c:pt idx="440">
                  <c:v>212.20400728597446</c:v>
                </c:pt>
                <c:pt idx="441">
                  <c:v>211.2932604735883</c:v>
                </c:pt>
                <c:pt idx="442">
                  <c:v>215.84699453551909</c:v>
                </c:pt>
                <c:pt idx="443">
                  <c:v>226.77595628415298</c:v>
                </c:pt>
                <c:pt idx="444">
                  <c:v>227.68670309653913</c:v>
                </c:pt>
                <c:pt idx="445">
                  <c:v>224.0437158469945</c:v>
                </c:pt>
                <c:pt idx="446">
                  <c:v>220.40072859744987</c:v>
                </c:pt>
                <c:pt idx="447">
                  <c:v>214.02550091074679</c:v>
                </c:pt>
                <c:pt idx="448">
                  <c:v>216.75774134790524</c:v>
                </c:pt>
                <c:pt idx="449">
                  <c:v>203.09653916211289</c:v>
                </c:pt>
                <c:pt idx="450">
                  <c:v>209.471766848816</c:v>
                </c:pt>
                <c:pt idx="451">
                  <c:v>209.471766848816</c:v>
                </c:pt>
                <c:pt idx="452">
                  <c:v>205.8287795992714</c:v>
                </c:pt>
                <c:pt idx="453">
                  <c:v>206.73952641165755</c:v>
                </c:pt>
                <c:pt idx="454">
                  <c:v>214.93624772313294</c:v>
                </c:pt>
                <c:pt idx="455">
                  <c:v>214.02550091074679</c:v>
                </c:pt>
                <c:pt idx="456">
                  <c:v>221.31147540983602</c:v>
                </c:pt>
                <c:pt idx="457">
                  <c:v>219.48998178506372</c:v>
                </c:pt>
                <c:pt idx="458">
                  <c:v>221.31147540983602</c:v>
                </c:pt>
                <c:pt idx="459">
                  <c:v>224.0437158469945</c:v>
                </c:pt>
                <c:pt idx="460">
                  <c:v>218.57923497267757</c:v>
                </c:pt>
                <c:pt idx="461">
                  <c:v>218.57923497267754</c:v>
                </c:pt>
                <c:pt idx="462">
                  <c:v>217.66848816029139</c:v>
                </c:pt>
                <c:pt idx="463">
                  <c:v>219.48998178506369</c:v>
                </c:pt>
                <c:pt idx="464">
                  <c:v>220.40072859744987</c:v>
                </c:pt>
                <c:pt idx="465">
                  <c:v>216.75774134790524</c:v>
                </c:pt>
                <c:pt idx="466">
                  <c:v>208.56102003642982</c:v>
                </c:pt>
                <c:pt idx="467">
                  <c:v>212.20400728597446</c:v>
                </c:pt>
                <c:pt idx="468">
                  <c:v>209.47176684881597</c:v>
                </c:pt>
                <c:pt idx="469">
                  <c:v>202.18579234972671</c:v>
                </c:pt>
                <c:pt idx="470">
                  <c:v>204.91803278688519</c:v>
                </c:pt>
                <c:pt idx="471">
                  <c:v>208.56102003642982</c:v>
                </c:pt>
                <c:pt idx="472">
                  <c:v>213.11475409836061</c:v>
                </c:pt>
                <c:pt idx="473">
                  <c:v>207.65027322404367</c:v>
                </c:pt>
                <c:pt idx="474">
                  <c:v>201.27504553734056</c:v>
                </c:pt>
                <c:pt idx="475">
                  <c:v>205.82877959927134</c:v>
                </c:pt>
                <c:pt idx="476">
                  <c:v>196.72131147540978</c:v>
                </c:pt>
                <c:pt idx="477">
                  <c:v>195.81056466302363</c:v>
                </c:pt>
                <c:pt idx="478">
                  <c:v>194.89981785063748</c:v>
                </c:pt>
                <c:pt idx="479">
                  <c:v>192.16757741347902</c:v>
                </c:pt>
                <c:pt idx="480">
                  <c:v>192.16757741347902</c:v>
                </c:pt>
                <c:pt idx="481">
                  <c:v>188.52459016393439</c:v>
                </c:pt>
                <c:pt idx="482">
                  <c:v>189.43533697632054</c:v>
                </c:pt>
                <c:pt idx="483">
                  <c:v>190.34608378870669</c:v>
                </c:pt>
                <c:pt idx="484">
                  <c:v>186.70309653916206</c:v>
                </c:pt>
                <c:pt idx="485">
                  <c:v>183.06010928961743</c:v>
                </c:pt>
                <c:pt idx="486">
                  <c:v>183.06010928961743</c:v>
                </c:pt>
                <c:pt idx="487">
                  <c:v>192.16757741347899</c:v>
                </c:pt>
                <c:pt idx="488">
                  <c:v>193.9890710382513</c:v>
                </c:pt>
                <c:pt idx="489">
                  <c:v>183.06010928961743</c:v>
                </c:pt>
                <c:pt idx="490">
                  <c:v>181.05646630236788</c:v>
                </c:pt>
                <c:pt idx="491">
                  <c:v>181.42076502732235</c:v>
                </c:pt>
                <c:pt idx="492">
                  <c:v>180.87431693989066</c:v>
                </c:pt>
                <c:pt idx="493">
                  <c:v>181.78506375227681</c:v>
                </c:pt>
                <c:pt idx="494">
                  <c:v>183.06010928961743</c:v>
                </c:pt>
                <c:pt idx="495">
                  <c:v>183.06010928961743</c:v>
                </c:pt>
                <c:pt idx="496">
                  <c:v>183.06010928961743</c:v>
                </c:pt>
                <c:pt idx="497">
                  <c:v>180.69216757741341</c:v>
                </c:pt>
                <c:pt idx="498">
                  <c:v>183.06010928961743</c:v>
                </c:pt>
                <c:pt idx="499">
                  <c:v>181.05646630236788</c:v>
                </c:pt>
                <c:pt idx="500">
                  <c:v>181.60291438979957</c:v>
                </c:pt>
                <c:pt idx="501">
                  <c:v>182.14936247723125</c:v>
                </c:pt>
                <c:pt idx="502">
                  <c:v>182.14936247723125</c:v>
                </c:pt>
                <c:pt idx="503">
                  <c:v>183.0601092896174</c:v>
                </c:pt>
                <c:pt idx="504">
                  <c:v>180.32786885245895</c:v>
                </c:pt>
                <c:pt idx="505">
                  <c:v>180.32786885245895</c:v>
                </c:pt>
                <c:pt idx="506">
                  <c:v>183.0601092896174</c:v>
                </c:pt>
                <c:pt idx="507">
                  <c:v>178.87067395264108</c:v>
                </c:pt>
                <c:pt idx="508">
                  <c:v>179.78142076502726</c:v>
                </c:pt>
                <c:pt idx="509">
                  <c:v>180.14571948998173</c:v>
                </c:pt>
                <c:pt idx="510">
                  <c:v>177.23132969034603</c:v>
                </c:pt>
                <c:pt idx="511">
                  <c:v>176.32058287795988</c:v>
                </c:pt>
                <c:pt idx="512">
                  <c:v>174.86338797814201</c:v>
                </c:pt>
                <c:pt idx="513">
                  <c:v>180.87431693989066</c:v>
                </c:pt>
                <c:pt idx="514">
                  <c:v>176.68488160291434</c:v>
                </c:pt>
                <c:pt idx="515">
                  <c:v>181.23861566484513</c:v>
                </c:pt>
                <c:pt idx="516">
                  <c:v>181.23861566484513</c:v>
                </c:pt>
                <c:pt idx="517">
                  <c:v>182.14936247723128</c:v>
                </c:pt>
                <c:pt idx="518">
                  <c:v>182.14936247723128</c:v>
                </c:pt>
                <c:pt idx="519">
                  <c:v>187.61384335154821</c:v>
                </c:pt>
                <c:pt idx="520">
                  <c:v>185.79234972677588</c:v>
                </c:pt>
                <c:pt idx="521">
                  <c:v>180.32786885245895</c:v>
                </c:pt>
                <c:pt idx="522">
                  <c:v>181.42076502732235</c:v>
                </c:pt>
                <c:pt idx="523">
                  <c:v>181.2386156648451</c:v>
                </c:pt>
                <c:pt idx="524">
                  <c:v>181.05646630236785</c:v>
                </c:pt>
                <c:pt idx="525">
                  <c:v>179.96357012750445</c:v>
                </c:pt>
                <c:pt idx="526">
                  <c:v>184.8816029143897</c:v>
                </c:pt>
                <c:pt idx="527">
                  <c:v>183.97085610200352</c:v>
                </c:pt>
                <c:pt idx="528">
                  <c:v>181.23861566484504</c:v>
                </c:pt>
                <c:pt idx="529">
                  <c:v>179.41712204007271</c:v>
                </c:pt>
                <c:pt idx="530">
                  <c:v>180.32786885245889</c:v>
                </c:pt>
                <c:pt idx="531">
                  <c:v>182.14936247723119</c:v>
                </c:pt>
                <c:pt idx="532">
                  <c:v>170.30965391621115</c:v>
                </c:pt>
                <c:pt idx="533">
                  <c:v>171.2204007285973</c:v>
                </c:pt>
                <c:pt idx="534">
                  <c:v>171.58469945355176</c:v>
                </c:pt>
                <c:pt idx="535">
                  <c:v>172.13114754098348</c:v>
                </c:pt>
                <c:pt idx="536">
                  <c:v>183.97085610200352</c:v>
                </c:pt>
                <c:pt idx="537">
                  <c:v>183.97085610200352</c:v>
                </c:pt>
                <c:pt idx="538">
                  <c:v>183.97085610200352</c:v>
                </c:pt>
                <c:pt idx="539">
                  <c:v>191.25683060109276</c:v>
                </c:pt>
                <c:pt idx="540">
                  <c:v>188.52459016393431</c:v>
                </c:pt>
                <c:pt idx="541">
                  <c:v>191.25683060109276</c:v>
                </c:pt>
                <c:pt idx="542">
                  <c:v>189.43533697632046</c:v>
                </c:pt>
                <c:pt idx="543">
                  <c:v>190.34608378870661</c:v>
                </c:pt>
                <c:pt idx="544">
                  <c:v>185.79234972677585</c:v>
                </c:pt>
                <c:pt idx="545">
                  <c:v>184.8816029143897</c:v>
                </c:pt>
                <c:pt idx="546">
                  <c:v>180.69216757741339</c:v>
                </c:pt>
                <c:pt idx="547">
                  <c:v>193.07832422586512</c:v>
                </c:pt>
                <c:pt idx="548">
                  <c:v>189.43533697632051</c:v>
                </c:pt>
                <c:pt idx="549">
                  <c:v>196.72131147540975</c:v>
                </c:pt>
                <c:pt idx="550">
                  <c:v>192.16757741347897</c:v>
                </c:pt>
                <c:pt idx="551">
                  <c:v>197.6320582877959</c:v>
                </c:pt>
                <c:pt idx="552">
                  <c:v>197.6320582877959</c:v>
                </c:pt>
                <c:pt idx="553">
                  <c:v>195.8105646630236</c:v>
                </c:pt>
                <c:pt idx="554">
                  <c:v>201.27504553734053</c:v>
                </c:pt>
                <c:pt idx="555">
                  <c:v>204.00728597449898</c:v>
                </c:pt>
                <c:pt idx="556">
                  <c:v>195.8105646630236</c:v>
                </c:pt>
                <c:pt idx="557">
                  <c:v>189.43533697632049</c:v>
                </c:pt>
                <c:pt idx="558">
                  <c:v>191.25683060109279</c:v>
                </c:pt>
                <c:pt idx="559">
                  <c:v>185.79234972677585</c:v>
                </c:pt>
                <c:pt idx="560">
                  <c:v>189.43533697632049</c:v>
                </c:pt>
                <c:pt idx="561">
                  <c:v>193.07832422586509</c:v>
                </c:pt>
                <c:pt idx="562">
                  <c:v>188.52459016393431</c:v>
                </c:pt>
                <c:pt idx="563">
                  <c:v>190.34608378870661</c:v>
                </c:pt>
                <c:pt idx="564">
                  <c:v>189.43533697632046</c:v>
                </c:pt>
                <c:pt idx="565">
                  <c:v>195.81056466302357</c:v>
                </c:pt>
                <c:pt idx="566">
                  <c:v>188.52459016393431</c:v>
                </c:pt>
                <c:pt idx="567">
                  <c:v>182.14936247723122</c:v>
                </c:pt>
                <c:pt idx="568">
                  <c:v>170.30965391621118</c:v>
                </c:pt>
                <c:pt idx="569">
                  <c:v>162.11293260473579</c:v>
                </c:pt>
                <c:pt idx="570">
                  <c:v>159.38069216757731</c:v>
                </c:pt>
                <c:pt idx="571">
                  <c:v>159.01639344262284</c:v>
                </c:pt>
                <c:pt idx="572">
                  <c:v>157.92349726775947</c:v>
                </c:pt>
                <c:pt idx="573">
                  <c:v>169.76320582877949</c:v>
                </c:pt>
                <c:pt idx="574">
                  <c:v>175.95628415300536</c:v>
                </c:pt>
                <c:pt idx="575">
                  <c:v>179.05282331511827</c:v>
                </c:pt>
                <c:pt idx="576">
                  <c:v>177.77777777777766</c:v>
                </c:pt>
                <c:pt idx="577">
                  <c:v>176.68488160291426</c:v>
                </c:pt>
                <c:pt idx="578">
                  <c:v>180.32786885245889</c:v>
                </c:pt>
                <c:pt idx="579">
                  <c:v>173.04189435336966</c:v>
                </c:pt>
                <c:pt idx="580">
                  <c:v>169.21675774134781</c:v>
                </c:pt>
                <c:pt idx="581">
                  <c:v>167.57741347905272</c:v>
                </c:pt>
                <c:pt idx="582">
                  <c:v>172.13114754098351</c:v>
                </c:pt>
                <c:pt idx="583">
                  <c:v>167.03096539162101</c:v>
                </c:pt>
                <c:pt idx="584">
                  <c:v>173.58834244080131</c:v>
                </c:pt>
                <c:pt idx="585">
                  <c:v>177.77777777777763</c:v>
                </c:pt>
                <c:pt idx="586">
                  <c:v>179.23497267759549</c:v>
                </c:pt>
                <c:pt idx="587">
                  <c:v>174.86338797814193</c:v>
                </c:pt>
                <c:pt idx="588">
                  <c:v>169.76320582877946</c:v>
                </c:pt>
                <c:pt idx="589">
                  <c:v>167.57741347905267</c:v>
                </c:pt>
                <c:pt idx="590">
                  <c:v>167.75956284152988</c:v>
                </c:pt>
                <c:pt idx="591">
                  <c:v>171.22040072859727</c:v>
                </c:pt>
                <c:pt idx="592">
                  <c:v>167.94171220400713</c:v>
                </c:pt>
                <c:pt idx="593">
                  <c:v>177.59562841530038</c:v>
                </c:pt>
                <c:pt idx="594">
                  <c:v>179.59927140254993</c:v>
                </c:pt>
                <c:pt idx="595">
                  <c:v>179.41712204007268</c:v>
                </c:pt>
                <c:pt idx="596">
                  <c:v>182.14936247723116</c:v>
                </c:pt>
                <c:pt idx="597">
                  <c:v>178.32422586520931</c:v>
                </c:pt>
                <c:pt idx="598">
                  <c:v>173.22404371584685</c:v>
                </c:pt>
                <c:pt idx="599">
                  <c:v>182.14936247723116</c:v>
                </c:pt>
                <c:pt idx="600">
                  <c:v>188.52459016393425</c:v>
                </c:pt>
                <c:pt idx="601">
                  <c:v>176.50273224043701</c:v>
                </c:pt>
                <c:pt idx="602">
                  <c:v>178.87067395264103</c:v>
                </c:pt>
                <c:pt idx="603">
                  <c:v>180.51001821493611</c:v>
                </c:pt>
                <c:pt idx="604">
                  <c:v>180.32786885245889</c:v>
                </c:pt>
                <c:pt idx="605">
                  <c:v>174.68123861566471</c:v>
                </c:pt>
                <c:pt idx="606">
                  <c:v>177.23132969034594</c:v>
                </c:pt>
                <c:pt idx="607">
                  <c:v>178.870673952641</c:v>
                </c:pt>
                <c:pt idx="608">
                  <c:v>180.32786885245883</c:v>
                </c:pt>
                <c:pt idx="609">
                  <c:v>182.14936247723114</c:v>
                </c:pt>
                <c:pt idx="610">
                  <c:v>175.95628415300527</c:v>
                </c:pt>
                <c:pt idx="611">
                  <c:v>173.95264116575572</c:v>
                </c:pt>
                <c:pt idx="612">
                  <c:v>169.39890710382494</c:v>
                </c:pt>
                <c:pt idx="613">
                  <c:v>175.40983606557359</c:v>
                </c:pt>
                <c:pt idx="614">
                  <c:v>178.68852459016375</c:v>
                </c:pt>
                <c:pt idx="615">
                  <c:v>172.13114754098342</c:v>
                </c:pt>
                <c:pt idx="616">
                  <c:v>172.85974499089232</c:v>
                </c:pt>
                <c:pt idx="617">
                  <c:v>174.31693989071019</c:v>
                </c:pt>
                <c:pt idx="618">
                  <c:v>164.11657559198522</c:v>
                </c:pt>
                <c:pt idx="619">
                  <c:v>154.82695810564644</c:v>
                </c:pt>
                <c:pt idx="620">
                  <c:v>150.63752276867012</c:v>
                </c:pt>
                <c:pt idx="621">
                  <c:v>153.91621129326029</c:v>
                </c:pt>
                <c:pt idx="622">
                  <c:v>154.82695810564644</c:v>
                </c:pt>
                <c:pt idx="623">
                  <c:v>153.3697632058286</c:v>
                </c:pt>
                <c:pt idx="624">
                  <c:v>153.00546448087414</c:v>
                </c:pt>
                <c:pt idx="625">
                  <c:v>153.3697632058286</c:v>
                </c:pt>
                <c:pt idx="626">
                  <c:v>147.54098360655721</c:v>
                </c:pt>
                <c:pt idx="627">
                  <c:v>147.90528233151167</c:v>
                </c:pt>
                <c:pt idx="628">
                  <c:v>146.81238615664827</c:v>
                </c:pt>
                <c:pt idx="629">
                  <c:v>143.35154826958089</c:v>
                </c:pt>
                <c:pt idx="630">
                  <c:v>134.0619307832421</c:v>
                </c:pt>
                <c:pt idx="631">
                  <c:v>125.31876138433501</c:v>
                </c:pt>
                <c:pt idx="632">
                  <c:v>128.59744990892517</c:v>
                </c:pt>
                <c:pt idx="633">
                  <c:v>126.77595628415287</c:v>
                </c:pt>
                <c:pt idx="634">
                  <c:v>128.96174863387964</c:v>
                </c:pt>
                <c:pt idx="635">
                  <c:v>130.41894353369747</c:v>
                </c:pt>
                <c:pt idx="636">
                  <c:v>131.51183970856087</c:v>
                </c:pt>
                <c:pt idx="637">
                  <c:v>135.88342440801443</c:v>
                </c:pt>
                <c:pt idx="638">
                  <c:v>137.52276867030952</c:v>
                </c:pt>
                <c:pt idx="639">
                  <c:v>139.34426229508182</c:v>
                </c:pt>
                <c:pt idx="640">
                  <c:v>140.61930783242244</c:v>
                </c:pt>
                <c:pt idx="641">
                  <c:v>144.08014571948982</c:v>
                </c:pt>
                <c:pt idx="642">
                  <c:v>141.71220400728581</c:v>
                </c:pt>
                <c:pt idx="643">
                  <c:v>140.43715846994519</c:v>
                </c:pt>
                <c:pt idx="644">
                  <c:v>139.52641165755904</c:v>
                </c:pt>
                <c:pt idx="645">
                  <c:v>141.71220400728581</c:v>
                </c:pt>
                <c:pt idx="646">
                  <c:v>138.97996357012732</c:v>
                </c:pt>
                <c:pt idx="647">
                  <c:v>140.61930783242241</c:v>
                </c:pt>
                <c:pt idx="648">
                  <c:v>142.62295081967196</c:v>
                </c:pt>
                <c:pt idx="649">
                  <c:v>142.07650273224027</c:v>
                </c:pt>
                <c:pt idx="650">
                  <c:v>142.44080145719474</c:v>
                </c:pt>
                <c:pt idx="651">
                  <c:v>140.07285974499075</c:v>
                </c:pt>
                <c:pt idx="652">
                  <c:v>135.70127504553722</c:v>
                </c:pt>
                <c:pt idx="653">
                  <c:v>136.61202185792337</c:v>
                </c:pt>
                <c:pt idx="654">
                  <c:v>136.79417122040059</c:v>
                </c:pt>
                <c:pt idx="655">
                  <c:v>136.79417122040059</c:v>
                </c:pt>
                <c:pt idx="656">
                  <c:v>136.79417122040059</c:v>
                </c:pt>
                <c:pt idx="657">
                  <c:v>138.25136612021845</c:v>
                </c:pt>
                <c:pt idx="658">
                  <c:v>141.89435336976308</c:v>
                </c:pt>
                <c:pt idx="659">
                  <c:v>135.70127504553722</c:v>
                </c:pt>
                <c:pt idx="660">
                  <c:v>134.79052823315106</c:v>
                </c:pt>
                <c:pt idx="661">
                  <c:v>135.15482695810553</c:v>
                </c:pt>
                <c:pt idx="662">
                  <c:v>138.79781420765016</c:v>
                </c:pt>
                <c:pt idx="663">
                  <c:v>139.16211293260463</c:v>
                </c:pt>
                <c:pt idx="664">
                  <c:v>139.16211293260463</c:v>
                </c:pt>
                <c:pt idx="665">
                  <c:v>140.61930783242249</c:v>
                </c:pt>
                <c:pt idx="666">
                  <c:v>148.45173041894341</c:v>
                </c:pt>
                <c:pt idx="667">
                  <c:v>147.1766848816028</c:v>
                </c:pt>
                <c:pt idx="668">
                  <c:v>148.81602914389788</c:v>
                </c:pt>
                <c:pt idx="669">
                  <c:v>145.71948998178493</c:v>
                </c:pt>
                <c:pt idx="670">
                  <c:v>146.0837887067394</c:v>
                </c:pt>
                <c:pt idx="671">
                  <c:v>145.90163934426215</c:v>
                </c:pt>
                <c:pt idx="672">
                  <c:v>147.72313296903445</c:v>
                </c:pt>
                <c:pt idx="673">
                  <c:v>146.99453551912552</c:v>
                </c:pt>
                <c:pt idx="674">
                  <c:v>147.35883424407999</c:v>
                </c:pt>
                <c:pt idx="675">
                  <c:v>150.81967213114737</c:v>
                </c:pt>
                <c:pt idx="676">
                  <c:v>152.09471766848799</c:v>
                </c:pt>
                <c:pt idx="677">
                  <c:v>146.44808743169384</c:v>
                </c:pt>
                <c:pt idx="678">
                  <c:v>146.63023679417105</c:v>
                </c:pt>
                <c:pt idx="679">
                  <c:v>148.26958105646614</c:v>
                </c:pt>
                <c:pt idx="680">
                  <c:v>144.99089253187597</c:v>
                </c:pt>
                <c:pt idx="681">
                  <c:v>145.17304189435319</c:v>
                </c:pt>
                <c:pt idx="682">
                  <c:v>140.80145719489965</c:v>
                </c:pt>
                <c:pt idx="683">
                  <c:v>142.44080145719474</c:v>
                </c:pt>
                <c:pt idx="684">
                  <c:v>145.17304189435319</c:v>
                </c:pt>
                <c:pt idx="685">
                  <c:v>135.70127504553719</c:v>
                </c:pt>
                <c:pt idx="686">
                  <c:v>135.1548269581055</c:v>
                </c:pt>
                <c:pt idx="687">
                  <c:v>136.61202185792334</c:v>
                </c:pt>
                <c:pt idx="688">
                  <c:v>133.87978142076486</c:v>
                </c:pt>
                <c:pt idx="689">
                  <c:v>133.69763205828764</c:v>
                </c:pt>
                <c:pt idx="690">
                  <c:v>133.69763205828764</c:v>
                </c:pt>
                <c:pt idx="691">
                  <c:v>132.05828779599256</c:v>
                </c:pt>
                <c:pt idx="692">
                  <c:v>130.96539162112919</c:v>
                </c:pt>
                <c:pt idx="693">
                  <c:v>133.69763205828764</c:v>
                </c:pt>
                <c:pt idx="694">
                  <c:v>132.05828779599256</c:v>
                </c:pt>
                <c:pt idx="695">
                  <c:v>131.69398907103809</c:v>
                </c:pt>
                <c:pt idx="696">
                  <c:v>136.24772313296884</c:v>
                </c:pt>
                <c:pt idx="697">
                  <c:v>132.96903460837868</c:v>
                </c:pt>
                <c:pt idx="698">
                  <c:v>135.15482695810545</c:v>
                </c:pt>
                <c:pt idx="699">
                  <c:v>134.42622950819651</c:v>
                </c:pt>
                <c:pt idx="700">
                  <c:v>135.88342440801438</c:v>
                </c:pt>
                <c:pt idx="701">
                  <c:v>146.08378870673931</c:v>
                </c:pt>
                <c:pt idx="702">
                  <c:v>150.09107468123841</c:v>
                </c:pt>
                <c:pt idx="703">
                  <c:v>151.54826958105627</c:v>
                </c:pt>
                <c:pt idx="704">
                  <c:v>141.71220400728578</c:v>
                </c:pt>
                <c:pt idx="705">
                  <c:v>140.80145719489963</c:v>
                </c:pt>
                <c:pt idx="706">
                  <c:v>141.53005464480856</c:v>
                </c:pt>
                <c:pt idx="707">
                  <c:v>142.44080145719471</c:v>
                </c:pt>
                <c:pt idx="708">
                  <c:v>139.16211293260454</c:v>
                </c:pt>
                <c:pt idx="709">
                  <c:v>141.53005464480856</c:v>
                </c:pt>
                <c:pt idx="710">
                  <c:v>141.16575591985409</c:v>
                </c:pt>
                <c:pt idx="711">
                  <c:v>144.99089253187594</c:v>
                </c:pt>
                <c:pt idx="712">
                  <c:v>142.98724954462639</c:v>
                </c:pt>
                <c:pt idx="713">
                  <c:v>137.52276867030946</c:v>
                </c:pt>
                <c:pt idx="714">
                  <c:v>134.97267759562823</c:v>
                </c:pt>
                <c:pt idx="715">
                  <c:v>142.80510018214918</c:v>
                </c:pt>
                <c:pt idx="716">
                  <c:v>153.36976320582858</c:v>
                </c:pt>
                <c:pt idx="717">
                  <c:v>156.46630236794149</c:v>
                </c:pt>
                <c:pt idx="718">
                  <c:v>157.74134790528211</c:v>
                </c:pt>
                <c:pt idx="719">
                  <c:v>160.10928961748613</c:v>
                </c:pt>
                <c:pt idx="720">
                  <c:v>156.64845173041871</c:v>
                </c:pt>
                <c:pt idx="721">
                  <c:v>155.91985428050978</c:v>
                </c:pt>
                <c:pt idx="722">
                  <c:v>145.71948998178485</c:v>
                </c:pt>
                <c:pt idx="723">
                  <c:v>143.35154826958083</c:v>
                </c:pt>
                <c:pt idx="724">
                  <c:v>141.71220400728575</c:v>
                </c:pt>
                <c:pt idx="725">
                  <c:v>144.62659380692145</c:v>
                </c:pt>
                <c:pt idx="726">
                  <c:v>138.61566484517283</c:v>
                </c:pt>
                <c:pt idx="727">
                  <c:v>137.52276867030943</c:v>
                </c:pt>
                <c:pt idx="728">
                  <c:v>136.7941712204005</c:v>
                </c:pt>
                <c:pt idx="729">
                  <c:v>137.34061930783218</c:v>
                </c:pt>
                <c:pt idx="730">
                  <c:v>130.60109289617463</c:v>
                </c:pt>
                <c:pt idx="731">
                  <c:v>126.04735883424384</c:v>
                </c:pt>
                <c:pt idx="732">
                  <c:v>126.95810564662999</c:v>
                </c:pt>
                <c:pt idx="733">
                  <c:v>124.95446265938045</c:v>
                </c:pt>
                <c:pt idx="734">
                  <c:v>126.4116575591983</c:v>
                </c:pt>
                <c:pt idx="735">
                  <c:v>122.9508196721309</c:v>
                </c:pt>
                <c:pt idx="736">
                  <c:v>125.68306010928937</c:v>
                </c:pt>
                <c:pt idx="737">
                  <c:v>124.40801457194874</c:v>
                </c:pt>
                <c:pt idx="738">
                  <c:v>123.86156648451706</c:v>
                </c:pt>
                <c:pt idx="739">
                  <c:v>126.41165755919829</c:v>
                </c:pt>
                <c:pt idx="740">
                  <c:v>128.59744990892506</c:v>
                </c:pt>
                <c:pt idx="741">
                  <c:v>130.78324225865182</c:v>
                </c:pt>
                <c:pt idx="742">
                  <c:v>125.68306010928936</c:v>
                </c:pt>
                <c:pt idx="743">
                  <c:v>117.48633879781397</c:v>
                </c:pt>
                <c:pt idx="744">
                  <c:v>112.02185792349704</c:v>
                </c:pt>
                <c:pt idx="745">
                  <c:v>114.93624772313272</c:v>
                </c:pt>
                <c:pt idx="746">
                  <c:v>115.30054644808719</c:v>
                </c:pt>
                <c:pt idx="747">
                  <c:v>113.29690346083765</c:v>
                </c:pt>
                <c:pt idx="748">
                  <c:v>112.93260473588319</c:v>
                </c:pt>
                <c:pt idx="749">
                  <c:v>111.11111111111089</c:v>
                </c:pt>
                <c:pt idx="750">
                  <c:v>112.20400728597428</c:v>
                </c:pt>
                <c:pt idx="751">
                  <c:v>108.37887067395243</c:v>
                </c:pt>
                <c:pt idx="752">
                  <c:v>107.83242258652074</c:v>
                </c:pt>
                <c:pt idx="753">
                  <c:v>108.01457194899797</c:v>
                </c:pt>
                <c:pt idx="754">
                  <c:v>108.56102003642965</c:v>
                </c:pt>
                <c:pt idx="755">
                  <c:v>110.20036429872474</c:v>
                </c:pt>
                <c:pt idx="756">
                  <c:v>111.29326047358812</c:v>
                </c:pt>
                <c:pt idx="757">
                  <c:v>110.74681238615644</c:v>
                </c:pt>
                <c:pt idx="758">
                  <c:v>112.38615664845152</c:v>
                </c:pt>
                <c:pt idx="759">
                  <c:v>111.6575591985426</c:v>
                </c:pt>
                <c:pt idx="760">
                  <c:v>111.47540983606537</c:v>
                </c:pt>
                <c:pt idx="761">
                  <c:v>111.29326047358815</c:v>
                </c:pt>
                <c:pt idx="762">
                  <c:v>109.65391621129307</c:v>
                </c:pt>
                <c:pt idx="763">
                  <c:v>111.47540983606537</c:v>
                </c:pt>
                <c:pt idx="764">
                  <c:v>113.84335154826938</c:v>
                </c:pt>
                <c:pt idx="765">
                  <c:v>111.11111111111092</c:v>
                </c:pt>
                <c:pt idx="766">
                  <c:v>111.47540983606538</c:v>
                </c:pt>
                <c:pt idx="767">
                  <c:v>111.11111111111092</c:v>
                </c:pt>
                <c:pt idx="768">
                  <c:v>108.01457194899798</c:v>
                </c:pt>
                <c:pt idx="769">
                  <c:v>110.56466302367922</c:v>
                </c:pt>
                <c:pt idx="770">
                  <c:v>110.56466302367923</c:v>
                </c:pt>
                <c:pt idx="771">
                  <c:v>108.5610200364297</c:v>
                </c:pt>
                <c:pt idx="772">
                  <c:v>115.84699453551893</c:v>
                </c:pt>
                <c:pt idx="773">
                  <c:v>118.76138433515463</c:v>
                </c:pt>
                <c:pt idx="774">
                  <c:v>118.94353369763185</c:v>
                </c:pt>
                <c:pt idx="775">
                  <c:v>119.1256830601091</c:v>
                </c:pt>
                <c:pt idx="776">
                  <c:v>119.48998178506356</c:v>
                </c:pt>
                <c:pt idx="777">
                  <c:v>120.03642987249526</c:v>
                </c:pt>
                <c:pt idx="778">
                  <c:v>120.21857923497248</c:v>
                </c:pt>
                <c:pt idx="779">
                  <c:v>118.76138433515463</c:v>
                </c:pt>
                <c:pt idx="780">
                  <c:v>117.48633879781403</c:v>
                </c:pt>
                <c:pt idx="781">
                  <c:v>118.57923497267741</c:v>
                </c:pt>
                <c:pt idx="782">
                  <c:v>116.93989071038231</c:v>
                </c:pt>
                <c:pt idx="783">
                  <c:v>119.12568306010908</c:v>
                </c:pt>
                <c:pt idx="784">
                  <c:v>117.12204007285953</c:v>
                </c:pt>
                <c:pt idx="785">
                  <c:v>116.9398907103823</c:v>
                </c:pt>
                <c:pt idx="786">
                  <c:v>116.3934426229506</c:v>
                </c:pt>
                <c:pt idx="787">
                  <c:v>115.66484517304168</c:v>
                </c:pt>
                <c:pt idx="788">
                  <c:v>117.12204007285953</c:v>
                </c:pt>
                <c:pt idx="789">
                  <c:v>113.4790528233149</c:v>
                </c:pt>
                <c:pt idx="790">
                  <c:v>112.9326047358832</c:v>
                </c:pt>
                <c:pt idx="791">
                  <c:v>113.4790528233149</c:v>
                </c:pt>
                <c:pt idx="792">
                  <c:v>112.75045537340598</c:v>
                </c:pt>
                <c:pt idx="793">
                  <c:v>116.02914389799615</c:v>
                </c:pt>
                <c:pt idx="794">
                  <c:v>112.2040072859743</c:v>
                </c:pt>
                <c:pt idx="795">
                  <c:v>111.83970856101983</c:v>
                </c:pt>
                <c:pt idx="796">
                  <c:v>111.83970856101983</c:v>
                </c:pt>
                <c:pt idx="797">
                  <c:v>112.02185792349708</c:v>
                </c:pt>
                <c:pt idx="798">
                  <c:v>112.02185792349708</c:v>
                </c:pt>
                <c:pt idx="799">
                  <c:v>112.02185792349709</c:v>
                </c:pt>
                <c:pt idx="800">
                  <c:v>112.38615664845156</c:v>
                </c:pt>
                <c:pt idx="801">
                  <c:v>110.74681238615648</c:v>
                </c:pt>
                <c:pt idx="802">
                  <c:v>111.83970856101986</c:v>
                </c:pt>
                <c:pt idx="803">
                  <c:v>111.11111111111093</c:v>
                </c:pt>
                <c:pt idx="804">
                  <c:v>109.47176684881585</c:v>
                </c:pt>
                <c:pt idx="805">
                  <c:v>110.92896174863368</c:v>
                </c:pt>
                <c:pt idx="806">
                  <c:v>108.92531876138415</c:v>
                </c:pt>
                <c:pt idx="807">
                  <c:v>108.74316939890691</c:v>
                </c:pt>
                <c:pt idx="808">
                  <c:v>107.83242258652075</c:v>
                </c:pt>
                <c:pt idx="809">
                  <c:v>112.93260473588323</c:v>
                </c:pt>
                <c:pt idx="810">
                  <c:v>113.47905282331492</c:v>
                </c:pt>
                <c:pt idx="811">
                  <c:v>112.02185792349705</c:v>
                </c:pt>
                <c:pt idx="812">
                  <c:v>111.83970856101982</c:v>
                </c:pt>
                <c:pt idx="813">
                  <c:v>111.29326047358813</c:v>
                </c:pt>
                <c:pt idx="814">
                  <c:v>108.7431693989069</c:v>
                </c:pt>
                <c:pt idx="815">
                  <c:v>108.19672131147522</c:v>
                </c:pt>
                <c:pt idx="816">
                  <c:v>107.28597449908906</c:v>
                </c:pt>
                <c:pt idx="817">
                  <c:v>105.82877959927121</c:v>
                </c:pt>
                <c:pt idx="818">
                  <c:v>107.4681238615663</c:v>
                </c:pt>
                <c:pt idx="819">
                  <c:v>106.92167577413461</c:v>
                </c:pt>
                <c:pt idx="820">
                  <c:v>104.5537340619306</c:v>
                </c:pt>
                <c:pt idx="821">
                  <c:v>104.37158469945336</c:v>
                </c:pt>
                <c:pt idx="822">
                  <c:v>105.28233151183952</c:v>
                </c:pt>
                <c:pt idx="823">
                  <c:v>108.19672131147522</c:v>
                </c:pt>
                <c:pt idx="824">
                  <c:v>106.01092896174843</c:v>
                </c:pt>
                <c:pt idx="825">
                  <c:v>105.64663023679397</c:v>
                </c:pt>
                <c:pt idx="826">
                  <c:v>104.00728597449888</c:v>
                </c:pt>
                <c:pt idx="827">
                  <c:v>104.7358834244078</c:v>
                </c:pt>
                <c:pt idx="828">
                  <c:v>106.01092896174842</c:v>
                </c:pt>
                <c:pt idx="829">
                  <c:v>109.65391621129305</c:v>
                </c:pt>
                <c:pt idx="830">
                  <c:v>110.38251366120198</c:v>
                </c:pt>
                <c:pt idx="831">
                  <c:v>110.01821493624753</c:v>
                </c:pt>
                <c:pt idx="832">
                  <c:v>110.56466302367923</c:v>
                </c:pt>
                <c:pt idx="833">
                  <c:v>112.56830601092878</c:v>
                </c:pt>
                <c:pt idx="834">
                  <c:v>110.20036429872476</c:v>
                </c:pt>
                <c:pt idx="835">
                  <c:v>111.47540983606538</c:v>
                </c:pt>
                <c:pt idx="836">
                  <c:v>105.82877959927121</c:v>
                </c:pt>
                <c:pt idx="837">
                  <c:v>109.10746812386138</c:v>
                </c:pt>
                <c:pt idx="838">
                  <c:v>111.4754098360654</c:v>
                </c:pt>
                <c:pt idx="839">
                  <c:v>110.20036429872478</c:v>
                </c:pt>
                <c:pt idx="840">
                  <c:v>113.2969034608377</c:v>
                </c:pt>
                <c:pt idx="841">
                  <c:v>110.92896174863368</c:v>
                </c:pt>
                <c:pt idx="842">
                  <c:v>112.02185792349708</c:v>
                </c:pt>
                <c:pt idx="843">
                  <c:v>104.91803278688508</c:v>
                </c:pt>
                <c:pt idx="844">
                  <c:v>102.00364298724939</c:v>
                </c:pt>
                <c:pt idx="845">
                  <c:v>103.64298724954448</c:v>
                </c:pt>
                <c:pt idx="846">
                  <c:v>103.82513661202171</c:v>
                </c:pt>
                <c:pt idx="847">
                  <c:v>104.37158469945339</c:v>
                </c:pt>
                <c:pt idx="848">
                  <c:v>102.18579234972663</c:v>
                </c:pt>
                <c:pt idx="849">
                  <c:v>102.73224043715832</c:v>
                </c:pt>
                <c:pt idx="850">
                  <c:v>103.27868852459002</c:v>
                </c:pt>
                <c:pt idx="851">
                  <c:v>100.36429872495432</c:v>
                </c:pt>
                <c:pt idx="852">
                  <c:v>96.35701275045524</c:v>
                </c:pt>
                <c:pt idx="853">
                  <c:v>97.449908925318624</c:v>
                </c:pt>
                <c:pt idx="854">
                  <c:v>102.73224043715832</c:v>
                </c:pt>
                <c:pt idx="855">
                  <c:v>102.91438979963556</c:v>
                </c:pt>
                <c:pt idx="856">
                  <c:v>106.19307832422571</c:v>
                </c:pt>
                <c:pt idx="857">
                  <c:v>101.45719489981771</c:v>
                </c:pt>
                <c:pt idx="858">
                  <c:v>103.27868852459002</c:v>
                </c:pt>
                <c:pt idx="859">
                  <c:v>102.73224043715832</c:v>
                </c:pt>
                <c:pt idx="860">
                  <c:v>101.27504553734049</c:v>
                </c:pt>
                <c:pt idx="861">
                  <c:v>102.36794171220387</c:v>
                </c:pt>
                <c:pt idx="862">
                  <c:v>101.63934426229496</c:v>
                </c:pt>
                <c:pt idx="863">
                  <c:v>99.271402550090954</c:v>
                </c:pt>
                <c:pt idx="864">
                  <c:v>98.17850637522757</c:v>
                </c:pt>
                <c:pt idx="865">
                  <c:v>91.803278688524486</c:v>
                </c:pt>
                <c:pt idx="866">
                  <c:v>90.619307832422479</c:v>
                </c:pt>
                <c:pt idx="867">
                  <c:v>84.69945355191247</c:v>
                </c:pt>
                <c:pt idx="868">
                  <c:v>85.974499089253086</c:v>
                </c:pt>
                <c:pt idx="869">
                  <c:v>89.253187613843252</c:v>
                </c:pt>
                <c:pt idx="870">
                  <c:v>87.613843351548184</c:v>
                </c:pt>
                <c:pt idx="871">
                  <c:v>86.247723132968957</c:v>
                </c:pt>
                <c:pt idx="872">
                  <c:v>86.885245901639266</c:v>
                </c:pt>
                <c:pt idx="873">
                  <c:v>87.431693989070951</c:v>
                </c:pt>
                <c:pt idx="874">
                  <c:v>85.974499089253101</c:v>
                </c:pt>
                <c:pt idx="875">
                  <c:v>90.34608378870665</c:v>
                </c:pt>
                <c:pt idx="876">
                  <c:v>84.517304189435265</c:v>
                </c:pt>
                <c:pt idx="877">
                  <c:v>90.80145719489974</c:v>
                </c:pt>
                <c:pt idx="878">
                  <c:v>97.632058287795914</c:v>
                </c:pt>
                <c:pt idx="879">
                  <c:v>97.814207650273147</c:v>
                </c:pt>
                <c:pt idx="880">
                  <c:v>98.907103825136545</c:v>
                </c:pt>
                <c:pt idx="881">
                  <c:v>95.081967213114694</c:v>
                </c:pt>
                <c:pt idx="882">
                  <c:v>102.00364298724948</c:v>
                </c:pt>
                <c:pt idx="883">
                  <c:v>103.46083788706733</c:v>
                </c:pt>
                <c:pt idx="884">
                  <c:v>102.00364298724948</c:v>
                </c:pt>
                <c:pt idx="885">
                  <c:v>99.999999999999929</c:v>
                </c:pt>
                <c:pt idx="886">
                  <c:v>103.82513661202178</c:v>
                </c:pt>
                <c:pt idx="887">
                  <c:v>104.37158469945348</c:v>
                </c:pt>
                <c:pt idx="888">
                  <c:v>101.63934426229501</c:v>
                </c:pt>
                <c:pt idx="889">
                  <c:v>98.360655737704846</c:v>
                </c:pt>
                <c:pt idx="890">
                  <c:v>99.635701275045463</c:v>
                </c:pt>
                <c:pt idx="891">
                  <c:v>101.45719489981778</c:v>
                </c:pt>
                <c:pt idx="892">
                  <c:v>103.46083788706733</c:v>
                </c:pt>
                <c:pt idx="893">
                  <c:v>96.721311475409777</c:v>
                </c:pt>
                <c:pt idx="894">
                  <c:v>96.90346083788701</c:v>
                </c:pt>
                <c:pt idx="895">
                  <c:v>101.63934426229503</c:v>
                </c:pt>
                <c:pt idx="896">
                  <c:v>105.64663023679412</c:v>
                </c:pt>
                <c:pt idx="897">
                  <c:v>103.82513661202182</c:v>
                </c:pt>
                <c:pt idx="898">
                  <c:v>110.74681238615661</c:v>
                </c:pt>
                <c:pt idx="899">
                  <c:v>110.92896174863382</c:v>
                </c:pt>
                <c:pt idx="900">
                  <c:v>111.29326047358828</c:v>
                </c:pt>
                <c:pt idx="901">
                  <c:v>111.47540983606551</c:v>
                </c:pt>
                <c:pt idx="902">
                  <c:v>109.65391621129321</c:v>
                </c:pt>
                <c:pt idx="903">
                  <c:v>109.10746812386152</c:v>
                </c:pt>
                <c:pt idx="904">
                  <c:v>109.65391621129321</c:v>
                </c:pt>
                <c:pt idx="905">
                  <c:v>111.47540983606552</c:v>
                </c:pt>
                <c:pt idx="906">
                  <c:v>113.11475409836061</c:v>
                </c:pt>
                <c:pt idx="907">
                  <c:v>111.65755919854277</c:v>
                </c:pt>
                <c:pt idx="908">
                  <c:v>113.66120218579232</c:v>
                </c:pt>
                <c:pt idx="909">
                  <c:v>111.11111111111109</c:v>
                </c:pt>
                <c:pt idx="910">
                  <c:v>111.29326047358832</c:v>
                </c:pt>
                <c:pt idx="911">
                  <c:v>115.8469945355191</c:v>
                </c:pt>
                <c:pt idx="912">
                  <c:v>115.66484517304188</c:v>
                </c:pt>
                <c:pt idx="913">
                  <c:v>116.3934426229508</c:v>
                </c:pt>
                <c:pt idx="914">
                  <c:v>120.21857923497267</c:v>
                </c:pt>
                <c:pt idx="915">
                  <c:v>117.66848816029143</c:v>
                </c:pt>
                <c:pt idx="916">
                  <c:v>119.67213114754098</c:v>
                </c:pt>
                <c:pt idx="917">
                  <c:v>118.94353369763205</c:v>
                </c:pt>
                <c:pt idx="918">
                  <c:v>119.1256830601093</c:v>
                </c:pt>
                <c:pt idx="919">
                  <c:v>120.03642987249545</c:v>
                </c:pt>
                <c:pt idx="920">
                  <c:v>116.39344262295081</c:v>
                </c:pt>
                <c:pt idx="921">
                  <c:v>116.21129326047358</c:v>
                </c:pt>
                <c:pt idx="922">
                  <c:v>118.0327868852459</c:v>
                </c:pt>
                <c:pt idx="923">
                  <c:v>116.21129326047358</c:v>
                </c:pt>
                <c:pt idx="924">
                  <c:v>113.47905282331512</c:v>
                </c:pt>
                <c:pt idx="925">
                  <c:v>114.02550091074681</c:v>
                </c:pt>
                <c:pt idx="926">
                  <c:v>112.7504553734062</c:v>
                </c:pt>
                <c:pt idx="927">
                  <c:v>116.57559198542806</c:v>
                </c:pt>
                <c:pt idx="928">
                  <c:v>112.93260473588344</c:v>
                </c:pt>
                <c:pt idx="929">
                  <c:v>111.11111111111114</c:v>
                </c:pt>
                <c:pt idx="930">
                  <c:v>116.21129326047362</c:v>
                </c:pt>
                <c:pt idx="931">
                  <c:v>124.7723132969035</c:v>
                </c:pt>
                <c:pt idx="932">
                  <c:v>126.41165755919859</c:v>
                </c:pt>
                <c:pt idx="933">
                  <c:v>120.21857923497271</c:v>
                </c:pt>
                <c:pt idx="934">
                  <c:v>122.95081967213117</c:v>
                </c:pt>
                <c:pt idx="935">
                  <c:v>126.95810564663027</c:v>
                </c:pt>
                <c:pt idx="936">
                  <c:v>126.95810564663029</c:v>
                </c:pt>
                <c:pt idx="937">
                  <c:v>128.2331511839709</c:v>
                </c:pt>
                <c:pt idx="938">
                  <c:v>119.85428051001827</c:v>
                </c:pt>
                <c:pt idx="939">
                  <c:v>115.84699453551917</c:v>
                </c:pt>
                <c:pt idx="940">
                  <c:v>114.38979963570132</c:v>
                </c:pt>
                <c:pt idx="941">
                  <c:v>107.28597449908929</c:v>
                </c:pt>
                <c:pt idx="942">
                  <c:v>108.37887067395269</c:v>
                </c:pt>
                <c:pt idx="943">
                  <c:v>106.73952641165761</c:v>
                </c:pt>
                <c:pt idx="944">
                  <c:v>109.28961748633884</c:v>
                </c:pt>
                <c:pt idx="945">
                  <c:v>111.29326047358839</c:v>
                </c:pt>
                <c:pt idx="946">
                  <c:v>111.29326047358839</c:v>
                </c:pt>
                <c:pt idx="947">
                  <c:v>108.56102003642992</c:v>
                </c:pt>
                <c:pt idx="948">
                  <c:v>109.28961748633884</c:v>
                </c:pt>
                <c:pt idx="949">
                  <c:v>109.83606557377054</c:v>
                </c:pt>
                <c:pt idx="950">
                  <c:v>106.92167577413484</c:v>
                </c:pt>
                <c:pt idx="951">
                  <c:v>106.19307832422592</c:v>
                </c:pt>
                <c:pt idx="952">
                  <c:v>107.65027322404377</c:v>
                </c:pt>
                <c:pt idx="953">
                  <c:v>100.72859744990897</c:v>
                </c:pt>
                <c:pt idx="954">
                  <c:v>103.09653916211298</c:v>
                </c:pt>
                <c:pt idx="955">
                  <c:v>104.91803278688529</c:v>
                </c:pt>
                <c:pt idx="956">
                  <c:v>101.45719489981789</c:v>
                </c:pt>
                <c:pt idx="957">
                  <c:v>101.09289617486343</c:v>
                </c:pt>
                <c:pt idx="958">
                  <c:v>104.18943533697636</c:v>
                </c:pt>
                <c:pt idx="959">
                  <c:v>103.82513661202191</c:v>
                </c:pt>
                <c:pt idx="960">
                  <c:v>103.27868852459022</c:v>
                </c:pt>
                <c:pt idx="961">
                  <c:v>101.63934426229514</c:v>
                </c:pt>
                <c:pt idx="962">
                  <c:v>95.081967213114808</c:v>
                </c:pt>
                <c:pt idx="963">
                  <c:v>88.888888888888943</c:v>
                </c:pt>
                <c:pt idx="964">
                  <c:v>91.438979963570176</c:v>
                </c:pt>
                <c:pt idx="965">
                  <c:v>90.528233151184011</c:v>
                </c:pt>
                <c:pt idx="966">
                  <c:v>92.53187613843356</c:v>
                </c:pt>
                <c:pt idx="967">
                  <c:v>90.163934426229545</c:v>
                </c:pt>
                <c:pt idx="968">
                  <c:v>91.438979963570162</c:v>
                </c:pt>
                <c:pt idx="969">
                  <c:v>90.163934426229545</c:v>
                </c:pt>
                <c:pt idx="970">
                  <c:v>90.346083788706778</c:v>
                </c:pt>
                <c:pt idx="971">
                  <c:v>89.071038251366161</c:v>
                </c:pt>
                <c:pt idx="972">
                  <c:v>85.610200364298763</c:v>
                </c:pt>
                <c:pt idx="973">
                  <c:v>91.803278688524628</c:v>
                </c:pt>
                <c:pt idx="974">
                  <c:v>94.899817850637561</c:v>
                </c:pt>
                <c:pt idx="975">
                  <c:v>93.989071038251396</c:v>
                </c:pt>
                <c:pt idx="976">
                  <c:v>87.88706739526414</c:v>
                </c:pt>
                <c:pt idx="977">
                  <c:v>94.171220400728615</c:v>
                </c:pt>
                <c:pt idx="978">
                  <c:v>90.072859744990907</c:v>
                </c:pt>
                <c:pt idx="979">
                  <c:v>87.43169398907105</c:v>
                </c:pt>
                <c:pt idx="980">
                  <c:v>86.247723132969043</c:v>
                </c:pt>
                <c:pt idx="981">
                  <c:v>92.714025500910765</c:v>
                </c:pt>
                <c:pt idx="982">
                  <c:v>93.078324225865231</c:v>
                </c:pt>
                <c:pt idx="983">
                  <c:v>97.814207650273246</c:v>
                </c:pt>
                <c:pt idx="984">
                  <c:v>104.18943533697635</c:v>
                </c:pt>
                <c:pt idx="985">
                  <c:v>107.28597449908928</c:v>
                </c:pt>
                <c:pt idx="986">
                  <c:v>108.92531876138436</c:v>
                </c:pt>
                <c:pt idx="987">
                  <c:v>111.29326047358836</c:v>
                </c:pt>
                <c:pt idx="988">
                  <c:v>113.47905282331514</c:v>
                </c:pt>
                <c:pt idx="989">
                  <c:v>106.19307832422588</c:v>
                </c:pt>
                <c:pt idx="990">
                  <c:v>108.56102003642988</c:v>
                </c:pt>
                <c:pt idx="991">
                  <c:v>116.57559198542808</c:v>
                </c:pt>
                <c:pt idx="992">
                  <c:v>118.03278688524593</c:v>
                </c:pt>
                <c:pt idx="993">
                  <c:v>118.57923497267763</c:v>
                </c:pt>
                <c:pt idx="994">
                  <c:v>120.76502732240439</c:v>
                </c:pt>
                <c:pt idx="995">
                  <c:v>119.48998178506379</c:v>
                </c:pt>
                <c:pt idx="996">
                  <c:v>123.86156648451733</c:v>
                </c:pt>
                <c:pt idx="997">
                  <c:v>123.86156648451733</c:v>
                </c:pt>
                <c:pt idx="998">
                  <c:v>124.04371584699456</c:v>
                </c:pt>
                <c:pt idx="999">
                  <c:v>124.22586520947178</c:v>
                </c:pt>
                <c:pt idx="1000">
                  <c:v>123.67941712204008</c:v>
                </c:pt>
                <c:pt idx="1001">
                  <c:v>122.040072859745</c:v>
                </c:pt>
                <c:pt idx="1002">
                  <c:v>123.86156648451731</c:v>
                </c:pt>
                <c:pt idx="1003">
                  <c:v>120.9471766848816</c:v>
                </c:pt>
                <c:pt idx="1004">
                  <c:v>113.11475409836065</c:v>
                </c:pt>
                <c:pt idx="1005">
                  <c:v>121.49362477231328</c:v>
                </c:pt>
                <c:pt idx="1006">
                  <c:v>124.77231329690346</c:v>
                </c:pt>
                <c:pt idx="1007">
                  <c:v>134.06193078324225</c:v>
                </c:pt>
                <c:pt idx="1008">
                  <c:v>134.42622950819671</c:v>
                </c:pt>
                <c:pt idx="1009">
                  <c:v>126.77595628415298</c:v>
                </c:pt>
                <c:pt idx="1010">
                  <c:v>128.41530054644807</c:v>
                </c:pt>
                <c:pt idx="1011">
                  <c:v>121.85792349726775</c:v>
                </c:pt>
                <c:pt idx="1012">
                  <c:v>115.66484517304188</c:v>
                </c:pt>
                <c:pt idx="1013">
                  <c:v>108.1967213114754</c:v>
                </c:pt>
                <c:pt idx="1014">
                  <c:v>116.21129326047358</c:v>
                </c:pt>
                <c:pt idx="1015">
                  <c:v>118.76138433515482</c:v>
                </c:pt>
                <c:pt idx="1016">
                  <c:v>127.14025500910746</c:v>
                </c:pt>
                <c:pt idx="1017">
                  <c:v>122.58652094717668</c:v>
                </c:pt>
                <c:pt idx="1018">
                  <c:v>130.60109289617486</c:v>
                </c:pt>
                <c:pt idx="1019">
                  <c:v>125.6830601092896</c:v>
                </c:pt>
                <c:pt idx="1020">
                  <c:v>122.76867030965388</c:v>
                </c:pt>
                <c:pt idx="1021">
                  <c:v>114.75409836065572</c:v>
                </c:pt>
                <c:pt idx="1022">
                  <c:v>120.94717668488158</c:v>
                </c:pt>
                <c:pt idx="1023">
                  <c:v>129.87249544626593</c:v>
                </c:pt>
                <c:pt idx="1024">
                  <c:v>139.52641165755918</c:v>
                </c:pt>
                <c:pt idx="1025">
                  <c:v>147.35883424408013</c:v>
                </c:pt>
                <c:pt idx="1026">
                  <c:v>141.71220400728598</c:v>
                </c:pt>
                <c:pt idx="1027">
                  <c:v>141.89435336976319</c:v>
                </c:pt>
                <c:pt idx="1028">
                  <c:v>144.62659380692168</c:v>
                </c:pt>
                <c:pt idx="1029">
                  <c:v>142.07650273224044</c:v>
                </c:pt>
                <c:pt idx="1030">
                  <c:v>139.34426229508196</c:v>
                </c:pt>
                <c:pt idx="1031">
                  <c:v>143.71584699453553</c:v>
                </c:pt>
                <c:pt idx="1032">
                  <c:v>151.36612021857925</c:v>
                </c:pt>
                <c:pt idx="1033">
                  <c:v>142.98724954462662</c:v>
                </c:pt>
                <c:pt idx="1034">
                  <c:v>144.26229508196724</c:v>
                </c:pt>
                <c:pt idx="1035">
                  <c:v>138.97996357012752</c:v>
                </c:pt>
                <c:pt idx="1036">
                  <c:v>149.36247723132971</c:v>
                </c:pt>
                <c:pt idx="1037">
                  <c:v>156.10200364298726</c:v>
                </c:pt>
                <c:pt idx="1038">
                  <c:v>153.55191256830602</c:v>
                </c:pt>
                <c:pt idx="1039">
                  <c:v>151.00182149362479</c:v>
                </c:pt>
                <c:pt idx="1040">
                  <c:v>153.55191256830602</c:v>
                </c:pt>
                <c:pt idx="1041">
                  <c:v>143.53369763205831</c:v>
                </c:pt>
                <c:pt idx="1042">
                  <c:v>140.98360655737707</c:v>
                </c:pt>
                <c:pt idx="1043">
                  <c:v>133.87978142076506</c:v>
                </c:pt>
                <c:pt idx="1044">
                  <c:v>140.98360655737707</c:v>
                </c:pt>
                <c:pt idx="1045">
                  <c:v>140.98360655737707</c:v>
                </c:pt>
                <c:pt idx="1046">
                  <c:v>131.87613843351551</c:v>
                </c:pt>
                <c:pt idx="1047">
                  <c:v>141.34790528233154</c:v>
                </c:pt>
                <c:pt idx="1048">
                  <c:v>151.91256830601097</c:v>
                </c:pt>
                <c:pt idx="1049">
                  <c:v>147.5409836065574</c:v>
                </c:pt>
                <c:pt idx="1050">
                  <c:v>157.01275045537344</c:v>
                </c:pt>
                <c:pt idx="1051">
                  <c:v>163.75227686703099</c:v>
                </c:pt>
                <c:pt idx="1052">
                  <c:v>161.38433515482697</c:v>
                </c:pt>
                <c:pt idx="1053">
                  <c:v>169.03460837887067</c:v>
                </c:pt>
                <c:pt idx="1054">
                  <c:v>172.67759562841528</c:v>
                </c:pt>
                <c:pt idx="1055">
                  <c:v>172.67759562841528</c:v>
                </c:pt>
                <c:pt idx="1056">
                  <c:v>162.47723132969031</c:v>
                </c:pt>
                <c:pt idx="1057">
                  <c:v>161.38433515482691</c:v>
                </c:pt>
                <c:pt idx="1058">
                  <c:v>170.12750455373401</c:v>
                </c:pt>
                <c:pt idx="1059">
                  <c:v>179.96357012750451</c:v>
                </c:pt>
                <c:pt idx="1060">
                  <c:v>183.06010928961746</c:v>
                </c:pt>
                <c:pt idx="1061">
                  <c:v>181.78506375227684</c:v>
                </c:pt>
                <c:pt idx="1062">
                  <c:v>176.68488160291437</c:v>
                </c:pt>
                <c:pt idx="1063">
                  <c:v>179.78142076502732</c:v>
                </c:pt>
                <c:pt idx="1064">
                  <c:v>181.60291438979962</c:v>
                </c:pt>
                <c:pt idx="1065">
                  <c:v>181.96721311475409</c:v>
                </c:pt>
                <c:pt idx="1066">
                  <c:v>175.40983606557376</c:v>
                </c:pt>
                <c:pt idx="1067">
                  <c:v>178.68852459016392</c:v>
                </c:pt>
                <c:pt idx="1068">
                  <c:v>179.05282331511839</c:v>
                </c:pt>
                <c:pt idx="1069">
                  <c:v>179.59927140255007</c:v>
                </c:pt>
                <c:pt idx="1070">
                  <c:v>174.49908925318761</c:v>
                </c:pt>
                <c:pt idx="1071">
                  <c:v>167.94171220400727</c:v>
                </c:pt>
                <c:pt idx="1072">
                  <c:v>166.8488160291439</c:v>
                </c:pt>
                <c:pt idx="1073">
                  <c:v>169.7632058287796</c:v>
                </c:pt>
                <c:pt idx="1074">
                  <c:v>171.22040072859747</c:v>
                </c:pt>
                <c:pt idx="1075">
                  <c:v>169.94535519125685</c:v>
                </c:pt>
                <c:pt idx="1076">
                  <c:v>174.1347905282332</c:v>
                </c:pt>
                <c:pt idx="1077">
                  <c:v>172.49544626593811</c:v>
                </c:pt>
                <c:pt idx="1078">
                  <c:v>175.9562841530055</c:v>
                </c:pt>
                <c:pt idx="1079">
                  <c:v>181.42076502732243</c:v>
                </c:pt>
                <c:pt idx="1080">
                  <c:v>174.8633879781421</c:v>
                </c:pt>
                <c:pt idx="1081">
                  <c:v>175.9562841530055</c:v>
                </c:pt>
                <c:pt idx="1082">
                  <c:v>177.95992714025505</c:v>
                </c:pt>
                <c:pt idx="1083">
                  <c:v>167.57741347905284</c:v>
                </c:pt>
                <c:pt idx="1084">
                  <c:v>165.75591985428053</c:v>
                </c:pt>
                <c:pt idx="1085">
                  <c:v>165.75591985428053</c:v>
                </c:pt>
                <c:pt idx="1086">
                  <c:v>160.47358834244082</c:v>
                </c:pt>
                <c:pt idx="1087">
                  <c:v>163.57012750455374</c:v>
                </c:pt>
                <c:pt idx="1088">
                  <c:v>164.84517304189436</c:v>
                </c:pt>
                <c:pt idx="1089">
                  <c:v>166.12021857923497</c:v>
                </c:pt>
                <c:pt idx="1090">
                  <c:v>162.47723132969034</c:v>
                </c:pt>
                <c:pt idx="1091">
                  <c:v>163.9344262295082</c:v>
                </c:pt>
                <c:pt idx="1092">
                  <c:v>166.66666666666666</c:v>
                </c:pt>
                <c:pt idx="1093">
                  <c:v>163.57012750455374</c:v>
                </c:pt>
                <c:pt idx="1094">
                  <c:v>169.7632058287796</c:v>
                </c:pt>
                <c:pt idx="1095">
                  <c:v>176.86703096539165</c:v>
                </c:pt>
                <c:pt idx="1096">
                  <c:v>170.856102003643</c:v>
                </c:pt>
                <c:pt idx="1097">
                  <c:v>175.04553734061932</c:v>
                </c:pt>
                <c:pt idx="1098">
                  <c:v>179.96357012750454</c:v>
                </c:pt>
                <c:pt idx="1099">
                  <c:v>179.41712204007283</c:v>
                </c:pt>
                <c:pt idx="1100">
                  <c:v>179.59927140255007</c:v>
                </c:pt>
                <c:pt idx="1101">
                  <c:v>178.50637522768668</c:v>
                </c:pt>
                <c:pt idx="1102">
                  <c:v>178.14207650273221</c:v>
                </c:pt>
                <c:pt idx="1103">
                  <c:v>179.41712204007283</c:v>
                </c:pt>
                <c:pt idx="1104">
                  <c:v>171.7668488160291</c:v>
                </c:pt>
                <c:pt idx="1105">
                  <c:v>164.29872495446261</c:v>
                </c:pt>
                <c:pt idx="1106">
                  <c:v>162.29508196721306</c:v>
                </c:pt>
                <c:pt idx="1107">
                  <c:v>163.93442622950815</c:v>
                </c:pt>
                <c:pt idx="1108">
                  <c:v>161.74863387978138</c:v>
                </c:pt>
                <c:pt idx="1109">
                  <c:v>163.57012750455371</c:v>
                </c:pt>
                <c:pt idx="1110">
                  <c:v>165.57377049180323</c:v>
                </c:pt>
                <c:pt idx="1111">
                  <c:v>163.93442622950815</c:v>
                </c:pt>
                <c:pt idx="1112">
                  <c:v>162.47723132969028</c:v>
                </c:pt>
                <c:pt idx="1113">
                  <c:v>157.01275045537335</c:v>
                </c:pt>
                <c:pt idx="1114">
                  <c:v>157.01275045537335</c:v>
                </c:pt>
                <c:pt idx="1115">
                  <c:v>159.92714025500905</c:v>
                </c:pt>
                <c:pt idx="1116">
                  <c:v>163.023679417122</c:v>
                </c:pt>
                <c:pt idx="1117">
                  <c:v>163.38797814207646</c:v>
                </c:pt>
                <c:pt idx="1118">
                  <c:v>163.023679417122</c:v>
                </c:pt>
                <c:pt idx="1119">
                  <c:v>163.02367941712203</c:v>
                </c:pt>
                <c:pt idx="1120">
                  <c:v>165.57377049180329</c:v>
                </c:pt>
                <c:pt idx="1121">
                  <c:v>165.75591985428051</c:v>
                </c:pt>
                <c:pt idx="1122">
                  <c:v>169.94535519125682</c:v>
                </c:pt>
                <c:pt idx="1123">
                  <c:v>166.48451730418941</c:v>
                </c:pt>
                <c:pt idx="1124">
                  <c:v>161.93078324225863</c:v>
                </c:pt>
                <c:pt idx="1125">
                  <c:v>165.57377049180326</c:v>
                </c:pt>
                <c:pt idx="1126">
                  <c:v>167.03096539162112</c:v>
                </c:pt>
                <c:pt idx="1127">
                  <c:v>166.30236794171219</c:v>
                </c:pt>
                <c:pt idx="1128">
                  <c:v>165.39162112932601</c:v>
                </c:pt>
                <c:pt idx="1129">
                  <c:v>169.03460837887064</c:v>
                </c:pt>
                <c:pt idx="1130">
                  <c:v>168.67030965391618</c:v>
                </c:pt>
                <c:pt idx="1131">
                  <c:v>167.75956284153</c:v>
                </c:pt>
                <c:pt idx="1132">
                  <c:v>163.75227686703093</c:v>
                </c:pt>
                <c:pt idx="1133">
                  <c:v>157.92349726775953</c:v>
                </c:pt>
                <c:pt idx="1134">
                  <c:v>156.64845173041891</c:v>
                </c:pt>
                <c:pt idx="1135">
                  <c:v>155.19125683060108</c:v>
                </c:pt>
                <c:pt idx="1136">
                  <c:v>154.2805100182149</c:v>
                </c:pt>
                <c:pt idx="1137">
                  <c:v>152.27686703096535</c:v>
                </c:pt>
                <c:pt idx="1138">
                  <c:v>151.18397085610195</c:v>
                </c:pt>
                <c:pt idx="1139">
                  <c:v>154.82695810564658</c:v>
                </c:pt>
                <c:pt idx="1140">
                  <c:v>148.63387978142072</c:v>
                </c:pt>
                <c:pt idx="1141">
                  <c:v>154.2805100182149</c:v>
                </c:pt>
                <c:pt idx="1142">
                  <c:v>153.73406193078321</c:v>
                </c:pt>
                <c:pt idx="1143">
                  <c:v>153.36976320582875</c:v>
                </c:pt>
                <c:pt idx="1144">
                  <c:v>144.99089253187611</c:v>
                </c:pt>
                <c:pt idx="1145">
                  <c:v>143.53369763205825</c:v>
                </c:pt>
                <c:pt idx="1146">
                  <c:v>140.80145719489977</c:v>
                </c:pt>
                <c:pt idx="1147">
                  <c:v>141.89435336976317</c:v>
                </c:pt>
                <c:pt idx="1148">
                  <c:v>143.89799635701272</c:v>
                </c:pt>
                <c:pt idx="1149">
                  <c:v>142.80510018214932</c:v>
                </c:pt>
                <c:pt idx="1150">
                  <c:v>143.16939890710378</c:v>
                </c:pt>
                <c:pt idx="1151">
                  <c:v>144.4444444444444</c:v>
                </c:pt>
                <c:pt idx="1152">
                  <c:v>141.5300546448087</c:v>
                </c:pt>
                <c:pt idx="1153">
                  <c:v>142.44080145719485</c:v>
                </c:pt>
                <c:pt idx="1154">
                  <c:v>138.43351548269575</c:v>
                </c:pt>
                <c:pt idx="1155">
                  <c:v>139.3442622950819</c:v>
                </c:pt>
                <c:pt idx="1156">
                  <c:v>134.42622950819666</c:v>
                </c:pt>
                <c:pt idx="1157">
                  <c:v>144.08014571948991</c:v>
                </c:pt>
                <c:pt idx="1158">
                  <c:v>141.53005464480867</c:v>
                </c:pt>
                <c:pt idx="1159">
                  <c:v>145.90163934426224</c:v>
                </c:pt>
                <c:pt idx="1160">
                  <c:v>148.45173041894347</c:v>
                </c:pt>
                <c:pt idx="1161">
                  <c:v>153.9162112932604</c:v>
                </c:pt>
                <c:pt idx="1162">
                  <c:v>155.19125683060105</c:v>
                </c:pt>
                <c:pt idx="1163">
                  <c:v>155.55555555555549</c:v>
                </c:pt>
                <c:pt idx="1164">
                  <c:v>159.92714025500905</c:v>
                </c:pt>
                <c:pt idx="1165">
                  <c:v>150.2732240437158</c:v>
                </c:pt>
                <c:pt idx="1166">
                  <c:v>149.90892531876133</c:v>
                </c:pt>
                <c:pt idx="1167">
                  <c:v>147.72313296903457</c:v>
                </c:pt>
                <c:pt idx="1168">
                  <c:v>142.07650273224039</c:v>
                </c:pt>
                <c:pt idx="1169">
                  <c:v>137.5227686703096</c:v>
                </c:pt>
                <c:pt idx="1170">
                  <c:v>142.07650273224039</c:v>
                </c:pt>
                <c:pt idx="1171">
                  <c:v>144.80874316939884</c:v>
                </c:pt>
                <c:pt idx="1172">
                  <c:v>145.1730418943533</c:v>
                </c:pt>
                <c:pt idx="1173">
                  <c:v>142.98724954462654</c:v>
                </c:pt>
                <c:pt idx="1174">
                  <c:v>143.351548269581</c:v>
                </c:pt>
                <c:pt idx="1175">
                  <c:v>144.62659380692162</c:v>
                </c:pt>
                <c:pt idx="1176">
                  <c:v>142.80510018214932</c:v>
                </c:pt>
                <c:pt idx="1177">
                  <c:v>137.34061930783238</c:v>
                </c:pt>
                <c:pt idx="1178">
                  <c:v>141.16575591985423</c:v>
                </c:pt>
                <c:pt idx="1179">
                  <c:v>142.98724954462654</c:v>
                </c:pt>
                <c:pt idx="1180">
                  <c:v>140.98360655737699</c:v>
                </c:pt>
                <c:pt idx="1181">
                  <c:v>144.99089253187606</c:v>
                </c:pt>
                <c:pt idx="1182">
                  <c:v>144.08014571948991</c:v>
                </c:pt>
                <c:pt idx="1183">
                  <c:v>145.1730418943533</c:v>
                </c:pt>
                <c:pt idx="1184">
                  <c:v>142.44080145719482</c:v>
                </c:pt>
                <c:pt idx="1185">
                  <c:v>138.97996357012744</c:v>
                </c:pt>
                <c:pt idx="1186">
                  <c:v>138.97996357012744</c:v>
                </c:pt>
                <c:pt idx="1187">
                  <c:v>140.43715846994527</c:v>
                </c:pt>
                <c:pt idx="1188">
                  <c:v>148.81602914389791</c:v>
                </c:pt>
                <c:pt idx="1189">
                  <c:v>144.80874316939881</c:v>
                </c:pt>
                <c:pt idx="1190">
                  <c:v>143.71584699453544</c:v>
                </c:pt>
                <c:pt idx="1191">
                  <c:v>148.45173041894344</c:v>
                </c:pt>
                <c:pt idx="1192">
                  <c:v>145.35519125683052</c:v>
                </c:pt>
                <c:pt idx="1193">
                  <c:v>144.62659380692159</c:v>
                </c:pt>
                <c:pt idx="1194">
                  <c:v>147.90528233151176</c:v>
                </c:pt>
                <c:pt idx="1195">
                  <c:v>142.98724954462651</c:v>
                </c:pt>
                <c:pt idx="1196">
                  <c:v>136.61202185792342</c:v>
                </c:pt>
                <c:pt idx="1197">
                  <c:v>135.70127504553727</c:v>
                </c:pt>
                <c:pt idx="1198">
                  <c:v>134.24408014571944</c:v>
                </c:pt>
                <c:pt idx="1199">
                  <c:v>135.7012750455373</c:v>
                </c:pt>
                <c:pt idx="1200">
                  <c:v>133.69763205828775</c:v>
                </c:pt>
                <c:pt idx="1201">
                  <c:v>132.05828779599267</c:v>
                </c:pt>
                <c:pt idx="1202">
                  <c:v>132.60473588342435</c:v>
                </c:pt>
                <c:pt idx="1203">
                  <c:v>128.41530054644804</c:v>
                </c:pt>
                <c:pt idx="1204">
                  <c:v>131.51183970856098</c:v>
                </c:pt>
                <c:pt idx="1205">
                  <c:v>130.41894353369761</c:v>
                </c:pt>
                <c:pt idx="1206">
                  <c:v>133.51548269581056</c:v>
                </c:pt>
                <c:pt idx="1207">
                  <c:v>133.87978142076503</c:v>
                </c:pt>
                <c:pt idx="1208">
                  <c:v>135.33697632058286</c:v>
                </c:pt>
                <c:pt idx="1209">
                  <c:v>130.2367941712204</c:v>
                </c:pt>
                <c:pt idx="1210">
                  <c:v>125.6830601092896</c:v>
                </c:pt>
                <c:pt idx="1211">
                  <c:v>124.77231329690345</c:v>
                </c:pt>
                <c:pt idx="1212">
                  <c:v>124.77231329690345</c:v>
                </c:pt>
                <c:pt idx="1213">
                  <c:v>128.23315118397085</c:v>
                </c:pt>
                <c:pt idx="1214">
                  <c:v>127.14025500910745</c:v>
                </c:pt>
                <c:pt idx="1215">
                  <c:v>128.41530054644807</c:v>
                </c:pt>
                <c:pt idx="1216">
                  <c:v>127.32240437158467</c:v>
                </c:pt>
                <c:pt idx="1217">
                  <c:v>126.77595628415297</c:v>
                </c:pt>
                <c:pt idx="1218">
                  <c:v>128.59744990892528</c:v>
                </c:pt>
                <c:pt idx="1219">
                  <c:v>127.50455373406189</c:v>
                </c:pt>
                <c:pt idx="1220">
                  <c:v>131.87613843351545</c:v>
                </c:pt>
                <c:pt idx="1221">
                  <c:v>133.51548269581053</c:v>
                </c:pt>
                <c:pt idx="1222">
                  <c:v>130.23679417122037</c:v>
                </c:pt>
                <c:pt idx="1223">
                  <c:v>123.67941712204005</c:v>
                </c:pt>
                <c:pt idx="1224">
                  <c:v>123.13296903460835</c:v>
                </c:pt>
                <c:pt idx="1225">
                  <c:v>118.94353369763203</c:v>
                </c:pt>
                <c:pt idx="1226">
                  <c:v>112.56830601092895</c:v>
                </c:pt>
                <c:pt idx="1227">
                  <c:v>110.74681238615663</c:v>
                </c:pt>
                <c:pt idx="1228">
                  <c:v>110.20036429872495</c:v>
                </c:pt>
                <c:pt idx="1229">
                  <c:v>110.20036429872493</c:v>
                </c:pt>
                <c:pt idx="1230">
                  <c:v>111.83970856102</c:v>
                </c:pt>
                <c:pt idx="1231">
                  <c:v>111.11111111111109</c:v>
                </c:pt>
                <c:pt idx="1232">
                  <c:v>110.20036429872492</c:v>
                </c:pt>
                <c:pt idx="1233">
                  <c:v>110.38251366120215</c:v>
                </c:pt>
                <c:pt idx="1234">
                  <c:v>111.11111111111109</c:v>
                </c:pt>
                <c:pt idx="1235">
                  <c:v>110.0182149362477</c:v>
                </c:pt>
                <c:pt idx="1236">
                  <c:v>109.83606557377045</c:v>
                </c:pt>
                <c:pt idx="1237">
                  <c:v>110.20036429872491</c:v>
                </c:pt>
                <c:pt idx="1238">
                  <c:v>111.47540983606552</c:v>
                </c:pt>
                <c:pt idx="1239">
                  <c:v>110.56466302367937</c:v>
                </c:pt>
                <c:pt idx="1240">
                  <c:v>110.74681238615662</c:v>
                </c:pt>
                <c:pt idx="1241">
                  <c:v>113.29690346083785</c:v>
                </c:pt>
                <c:pt idx="1242">
                  <c:v>111.11111111111109</c:v>
                </c:pt>
                <c:pt idx="1243">
                  <c:v>109.65391621129325</c:v>
                </c:pt>
                <c:pt idx="1244">
                  <c:v>111.29326047358833</c:v>
                </c:pt>
                <c:pt idx="1245">
                  <c:v>112.02185792349725</c:v>
                </c:pt>
                <c:pt idx="1246">
                  <c:v>110.56466302367942</c:v>
                </c:pt>
                <c:pt idx="1247">
                  <c:v>112.38615664845173</c:v>
                </c:pt>
                <c:pt idx="1248">
                  <c:v>105.2823315118397</c:v>
                </c:pt>
                <c:pt idx="1249">
                  <c:v>109.65391621129326</c:v>
                </c:pt>
                <c:pt idx="1250">
                  <c:v>111.11111111111111</c:v>
                </c:pt>
                <c:pt idx="1251">
                  <c:v>112.56830601092896</c:v>
                </c:pt>
                <c:pt idx="1252">
                  <c:v>110.56466302367942</c:v>
                </c:pt>
                <c:pt idx="1253">
                  <c:v>107.83242258652095</c:v>
                </c:pt>
                <c:pt idx="1254">
                  <c:v>102.00364298724955</c:v>
                </c:pt>
                <c:pt idx="1255">
                  <c:v>98.360655737704917</c:v>
                </c:pt>
                <c:pt idx="1256">
                  <c:v>98.360655737704917</c:v>
                </c:pt>
                <c:pt idx="1257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大立光!$G$1</c:f>
              <c:strCache>
                <c:ptCount val="1"/>
                <c:pt idx="0">
                  <c:v>還原指數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大立光!$A$2:$A$1259</c:f>
              <c:numCache>
                <c:formatCode>m/d/yyyy</c:formatCode>
                <c:ptCount val="1258"/>
                <c:pt idx="0">
                  <c:v>42321</c:v>
                </c:pt>
                <c:pt idx="1">
                  <c:v>42320</c:v>
                </c:pt>
                <c:pt idx="2">
                  <c:v>42319</c:v>
                </c:pt>
                <c:pt idx="3">
                  <c:v>42318</c:v>
                </c:pt>
                <c:pt idx="4">
                  <c:v>42317</c:v>
                </c:pt>
                <c:pt idx="5">
                  <c:v>42314</c:v>
                </c:pt>
                <c:pt idx="6">
                  <c:v>42313</c:v>
                </c:pt>
                <c:pt idx="7">
                  <c:v>42312</c:v>
                </c:pt>
                <c:pt idx="8">
                  <c:v>42311</c:v>
                </c:pt>
                <c:pt idx="9">
                  <c:v>42310</c:v>
                </c:pt>
                <c:pt idx="10">
                  <c:v>42307</c:v>
                </c:pt>
                <c:pt idx="11">
                  <c:v>42306</c:v>
                </c:pt>
                <c:pt idx="12">
                  <c:v>42305</c:v>
                </c:pt>
                <c:pt idx="13">
                  <c:v>42304</c:v>
                </c:pt>
                <c:pt idx="14">
                  <c:v>42303</c:v>
                </c:pt>
                <c:pt idx="15">
                  <c:v>42300</c:v>
                </c:pt>
                <c:pt idx="16">
                  <c:v>42299</c:v>
                </c:pt>
                <c:pt idx="17">
                  <c:v>42298</c:v>
                </c:pt>
                <c:pt idx="18">
                  <c:v>42297</c:v>
                </c:pt>
                <c:pt idx="19">
                  <c:v>42296</c:v>
                </c:pt>
                <c:pt idx="20">
                  <c:v>42293</c:v>
                </c:pt>
                <c:pt idx="21">
                  <c:v>42292</c:v>
                </c:pt>
                <c:pt idx="22">
                  <c:v>42291</c:v>
                </c:pt>
                <c:pt idx="23">
                  <c:v>42290</c:v>
                </c:pt>
                <c:pt idx="24">
                  <c:v>42289</c:v>
                </c:pt>
                <c:pt idx="25">
                  <c:v>42285</c:v>
                </c:pt>
                <c:pt idx="26">
                  <c:v>42284</c:v>
                </c:pt>
                <c:pt idx="27">
                  <c:v>42283</c:v>
                </c:pt>
                <c:pt idx="28">
                  <c:v>42282</c:v>
                </c:pt>
                <c:pt idx="29">
                  <c:v>42279</c:v>
                </c:pt>
                <c:pt idx="30">
                  <c:v>42278</c:v>
                </c:pt>
                <c:pt idx="31">
                  <c:v>42277</c:v>
                </c:pt>
                <c:pt idx="32">
                  <c:v>42272</c:v>
                </c:pt>
                <c:pt idx="33">
                  <c:v>42271</c:v>
                </c:pt>
                <c:pt idx="34">
                  <c:v>42270</c:v>
                </c:pt>
                <c:pt idx="35">
                  <c:v>42269</c:v>
                </c:pt>
                <c:pt idx="36">
                  <c:v>42268</c:v>
                </c:pt>
                <c:pt idx="37">
                  <c:v>42265</c:v>
                </c:pt>
                <c:pt idx="38">
                  <c:v>42264</c:v>
                </c:pt>
                <c:pt idx="39">
                  <c:v>42263</c:v>
                </c:pt>
                <c:pt idx="40">
                  <c:v>42262</c:v>
                </c:pt>
                <c:pt idx="41">
                  <c:v>42261</c:v>
                </c:pt>
                <c:pt idx="42">
                  <c:v>42258</c:v>
                </c:pt>
                <c:pt idx="43">
                  <c:v>42257</c:v>
                </c:pt>
                <c:pt idx="44">
                  <c:v>42256</c:v>
                </c:pt>
                <c:pt idx="45">
                  <c:v>42255</c:v>
                </c:pt>
                <c:pt idx="46">
                  <c:v>42254</c:v>
                </c:pt>
                <c:pt idx="47">
                  <c:v>42251</c:v>
                </c:pt>
                <c:pt idx="48">
                  <c:v>42250</c:v>
                </c:pt>
                <c:pt idx="49">
                  <c:v>42249</c:v>
                </c:pt>
                <c:pt idx="50">
                  <c:v>42248</c:v>
                </c:pt>
                <c:pt idx="51">
                  <c:v>42247</c:v>
                </c:pt>
                <c:pt idx="52">
                  <c:v>42244</c:v>
                </c:pt>
                <c:pt idx="53">
                  <c:v>42243</c:v>
                </c:pt>
                <c:pt idx="54">
                  <c:v>42242</c:v>
                </c:pt>
                <c:pt idx="55">
                  <c:v>42241</c:v>
                </c:pt>
                <c:pt idx="56">
                  <c:v>42240</c:v>
                </c:pt>
                <c:pt idx="57">
                  <c:v>42237</c:v>
                </c:pt>
                <c:pt idx="58">
                  <c:v>42236</c:v>
                </c:pt>
                <c:pt idx="59">
                  <c:v>42235</c:v>
                </c:pt>
                <c:pt idx="60">
                  <c:v>42234</c:v>
                </c:pt>
                <c:pt idx="61">
                  <c:v>42233</c:v>
                </c:pt>
                <c:pt idx="62">
                  <c:v>42230</c:v>
                </c:pt>
                <c:pt idx="63">
                  <c:v>42229</c:v>
                </c:pt>
                <c:pt idx="64">
                  <c:v>42228</c:v>
                </c:pt>
                <c:pt idx="65">
                  <c:v>42227</c:v>
                </c:pt>
                <c:pt idx="66">
                  <c:v>42226</c:v>
                </c:pt>
                <c:pt idx="67">
                  <c:v>42223</c:v>
                </c:pt>
                <c:pt idx="68">
                  <c:v>42222</c:v>
                </c:pt>
                <c:pt idx="69">
                  <c:v>42221</c:v>
                </c:pt>
                <c:pt idx="70">
                  <c:v>42220</c:v>
                </c:pt>
                <c:pt idx="71">
                  <c:v>42219</c:v>
                </c:pt>
                <c:pt idx="72">
                  <c:v>42216</c:v>
                </c:pt>
                <c:pt idx="73">
                  <c:v>42215</c:v>
                </c:pt>
                <c:pt idx="74">
                  <c:v>42214</c:v>
                </c:pt>
                <c:pt idx="75">
                  <c:v>42213</c:v>
                </c:pt>
                <c:pt idx="76">
                  <c:v>42212</c:v>
                </c:pt>
                <c:pt idx="77">
                  <c:v>42209</c:v>
                </c:pt>
                <c:pt idx="78">
                  <c:v>42208</c:v>
                </c:pt>
                <c:pt idx="79">
                  <c:v>42207</c:v>
                </c:pt>
                <c:pt idx="80">
                  <c:v>42206</c:v>
                </c:pt>
                <c:pt idx="81">
                  <c:v>42205</c:v>
                </c:pt>
                <c:pt idx="82">
                  <c:v>42202</c:v>
                </c:pt>
                <c:pt idx="83">
                  <c:v>42201</c:v>
                </c:pt>
                <c:pt idx="84">
                  <c:v>42200</c:v>
                </c:pt>
                <c:pt idx="85">
                  <c:v>42199</c:v>
                </c:pt>
                <c:pt idx="86">
                  <c:v>42198</c:v>
                </c:pt>
                <c:pt idx="87">
                  <c:v>42194</c:v>
                </c:pt>
                <c:pt idx="88">
                  <c:v>42193</c:v>
                </c:pt>
                <c:pt idx="89">
                  <c:v>42192</c:v>
                </c:pt>
                <c:pt idx="90">
                  <c:v>42191</c:v>
                </c:pt>
                <c:pt idx="91">
                  <c:v>42188</c:v>
                </c:pt>
                <c:pt idx="92">
                  <c:v>42187</c:v>
                </c:pt>
                <c:pt idx="93">
                  <c:v>42186</c:v>
                </c:pt>
                <c:pt idx="94">
                  <c:v>42185</c:v>
                </c:pt>
                <c:pt idx="95">
                  <c:v>42184</c:v>
                </c:pt>
                <c:pt idx="96">
                  <c:v>42181</c:v>
                </c:pt>
                <c:pt idx="97">
                  <c:v>42180</c:v>
                </c:pt>
                <c:pt idx="98">
                  <c:v>42179</c:v>
                </c:pt>
                <c:pt idx="99">
                  <c:v>42178</c:v>
                </c:pt>
                <c:pt idx="100">
                  <c:v>42177</c:v>
                </c:pt>
                <c:pt idx="101">
                  <c:v>42173</c:v>
                </c:pt>
                <c:pt idx="102">
                  <c:v>42172</c:v>
                </c:pt>
                <c:pt idx="103">
                  <c:v>42171</c:v>
                </c:pt>
                <c:pt idx="104">
                  <c:v>42170</c:v>
                </c:pt>
                <c:pt idx="105">
                  <c:v>42167</c:v>
                </c:pt>
                <c:pt idx="106">
                  <c:v>42166</c:v>
                </c:pt>
                <c:pt idx="107">
                  <c:v>42165</c:v>
                </c:pt>
                <c:pt idx="108">
                  <c:v>42164</c:v>
                </c:pt>
                <c:pt idx="109">
                  <c:v>42163</c:v>
                </c:pt>
                <c:pt idx="110">
                  <c:v>42160</c:v>
                </c:pt>
                <c:pt idx="111">
                  <c:v>42159</c:v>
                </c:pt>
                <c:pt idx="112">
                  <c:v>42158</c:v>
                </c:pt>
                <c:pt idx="113">
                  <c:v>42157</c:v>
                </c:pt>
                <c:pt idx="114">
                  <c:v>42156</c:v>
                </c:pt>
                <c:pt idx="115">
                  <c:v>42153</c:v>
                </c:pt>
                <c:pt idx="116">
                  <c:v>42152</c:v>
                </c:pt>
                <c:pt idx="117">
                  <c:v>42151</c:v>
                </c:pt>
                <c:pt idx="118">
                  <c:v>42150</c:v>
                </c:pt>
                <c:pt idx="119">
                  <c:v>42149</c:v>
                </c:pt>
                <c:pt idx="120">
                  <c:v>42146</c:v>
                </c:pt>
                <c:pt idx="121">
                  <c:v>42145</c:v>
                </c:pt>
                <c:pt idx="122">
                  <c:v>42144</c:v>
                </c:pt>
                <c:pt idx="123">
                  <c:v>42143</c:v>
                </c:pt>
                <c:pt idx="124">
                  <c:v>42142</c:v>
                </c:pt>
                <c:pt idx="125">
                  <c:v>42139</c:v>
                </c:pt>
                <c:pt idx="126">
                  <c:v>42138</c:v>
                </c:pt>
                <c:pt idx="127">
                  <c:v>42137</c:v>
                </c:pt>
                <c:pt idx="128">
                  <c:v>42136</c:v>
                </c:pt>
                <c:pt idx="129">
                  <c:v>42135</c:v>
                </c:pt>
                <c:pt idx="130">
                  <c:v>42132</c:v>
                </c:pt>
                <c:pt idx="131">
                  <c:v>42131</c:v>
                </c:pt>
                <c:pt idx="132">
                  <c:v>42130</c:v>
                </c:pt>
                <c:pt idx="133">
                  <c:v>42129</c:v>
                </c:pt>
                <c:pt idx="134">
                  <c:v>42128</c:v>
                </c:pt>
                <c:pt idx="135">
                  <c:v>42124</c:v>
                </c:pt>
                <c:pt idx="136">
                  <c:v>42123</c:v>
                </c:pt>
                <c:pt idx="137">
                  <c:v>42122</c:v>
                </c:pt>
                <c:pt idx="138">
                  <c:v>42121</c:v>
                </c:pt>
                <c:pt idx="139">
                  <c:v>42118</c:v>
                </c:pt>
                <c:pt idx="140">
                  <c:v>42117</c:v>
                </c:pt>
                <c:pt idx="141">
                  <c:v>42116</c:v>
                </c:pt>
                <c:pt idx="142">
                  <c:v>42115</c:v>
                </c:pt>
                <c:pt idx="143">
                  <c:v>42114</c:v>
                </c:pt>
                <c:pt idx="144">
                  <c:v>42111</c:v>
                </c:pt>
                <c:pt idx="145">
                  <c:v>42110</c:v>
                </c:pt>
                <c:pt idx="146">
                  <c:v>42109</c:v>
                </c:pt>
                <c:pt idx="147">
                  <c:v>42108</c:v>
                </c:pt>
                <c:pt idx="148">
                  <c:v>42107</c:v>
                </c:pt>
                <c:pt idx="149">
                  <c:v>42104</c:v>
                </c:pt>
                <c:pt idx="150">
                  <c:v>42103</c:v>
                </c:pt>
                <c:pt idx="151">
                  <c:v>42102</c:v>
                </c:pt>
                <c:pt idx="152">
                  <c:v>42101</c:v>
                </c:pt>
                <c:pt idx="153">
                  <c:v>42096</c:v>
                </c:pt>
                <c:pt idx="154">
                  <c:v>42095</c:v>
                </c:pt>
                <c:pt idx="155">
                  <c:v>42094</c:v>
                </c:pt>
                <c:pt idx="156">
                  <c:v>42093</c:v>
                </c:pt>
                <c:pt idx="157">
                  <c:v>42090</c:v>
                </c:pt>
                <c:pt idx="158">
                  <c:v>42089</c:v>
                </c:pt>
                <c:pt idx="159">
                  <c:v>42088</c:v>
                </c:pt>
                <c:pt idx="160">
                  <c:v>42087</c:v>
                </c:pt>
                <c:pt idx="161">
                  <c:v>42086</c:v>
                </c:pt>
                <c:pt idx="162">
                  <c:v>42083</c:v>
                </c:pt>
                <c:pt idx="163">
                  <c:v>42082</c:v>
                </c:pt>
                <c:pt idx="164">
                  <c:v>42081</c:v>
                </c:pt>
                <c:pt idx="165">
                  <c:v>42080</c:v>
                </c:pt>
                <c:pt idx="166">
                  <c:v>42079</c:v>
                </c:pt>
                <c:pt idx="167">
                  <c:v>42076</c:v>
                </c:pt>
                <c:pt idx="168">
                  <c:v>42075</c:v>
                </c:pt>
                <c:pt idx="169">
                  <c:v>42074</c:v>
                </c:pt>
                <c:pt idx="170">
                  <c:v>42073</c:v>
                </c:pt>
                <c:pt idx="171">
                  <c:v>42072</c:v>
                </c:pt>
                <c:pt idx="172">
                  <c:v>42069</c:v>
                </c:pt>
                <c:pt idx="173">
                  <c:v>42068</c:v>
                </c:pt>
                <c:pt idx="174">
                  <c:v>42067</c:v>
                </c:pt>
                <c:pt idx="175">
                  <c:v>42066</c:v>
                </c:pt>
                <c:pt idx="176">
                  <c:v>42065</c:v>
                </c:pt>
                <c:pt idx="177">
                  <c:v>42061</c:v>
                </c:pt>
                <c:pt idx="178">
                  <c:v>42060</c:v>
                </c:pt>
                <c:pt idx="179">
                  <c:v>42059</c:v>
                </c:pt>
                <c:pt idx="180">
                  <c:v>42048</c:v>
                </c:pt>
                <c:pt idx="181">
                  <c:v>42047</c:v>
                </c:pt>
                <c:pt idx="182">
                  <c:v>42046</c:v>
                </c:pt>
                <c:pt idx="183">
                  <c:v>42045</c:v>
                </c:pt>
                <c:pt idx="184">
                  <c:v>42044</c:v>
                </c:pt>
                <c:pt idx="185">
                  <c:v>42041</c:v>
                </c:pt>
                <c:pt idx="186">
                  <c:v>42040</c:v>
                </c:pt>
                <c:pt idx="187">
                  <c:v>42039</c:v>
                </c:pt>
                <c:pt idx="188">
                  <c:v>42038</c:v>
                </c:pt>
                <c:pt idx="189">
                  <c:v>42037</c:v>
                </c:pt>
                <c:pt idx="190">
                  <c:v>42034</c:v>
                </c:pt>
                <c:pt idx="191">
                  <c:v>42033</c:v>
                </c:pt>
                <c:pt idx="192">
                  <c:v>42032</c:v>
                </c:pt>
                <c:pt idx="193">
                  <c:v>42031</c:v>
                </c:pt>
                <c:pt idx="194">
                  <c:v>42030</c:v>
                </c:pt>
                <c:pt idx="195">
                  <c:v>42027</c:v>
                </c:pt>
                <c:pt idx="196">
                  <c:v>42026</c:v>
                </c:pt>
                <c:pt idx="197">
                  <c:v>42025</c:v>
                </c:pt>
                <c:pt idx="198">
                  <c:v>42024</c:v>
                </c:pt>
                <c:pt idx="199">
                  <c:v>42023</c:v>
                </c:pt>
                <c:pt idx="200">
                  <c:v>42020</c:v>
                </c:pt>
                <c:pt idx="201">
                  <c:v>42019</c:v>
                </c:pt>
                <c:pt idx="202">
                  <c:v>42018</c:v>
                </c:pt>
                <c:pt idx="203">
                  <c:v>42017</c:v>
                </c:pt>
                <c:pt idx="204">
                  <c:v>42016</c:v>
                </c:pt>
                <c:pt idx="205">
                  <c:v>42013</c:v>
                </c:pt>
                <c:pt idx="206">
                  <c:v>42012</c:v>
                </c:pt>
                <c:pt idx="207">
                  <c:v>42011</c:v>
                </c:pt>
                <c:pt idx="208">
                  <c:v>42010</c:v>
                </c:pt>
                <c:pt idx="209">
                  <c:v>42009</c:v>
                </c:pt>
                <c:pt idx="210">
                  <c:v>42004</c:v>
                </c:pt>
                <c:pt idx="211">
                  <c:v>42003</c:v>
                </c:pt>
                <c:pt idx="212">
                  <c:v>42002</c:v>
                </c:pt>
                <c:pt idx="213">
                  <c:v>42000</c:v>
                </c:pt>
                <c:pt idx="214">
                  <c:v>41999</c:v>
                </c:pt>
                <c:pt idx="215">
                  <c:v>41998</c:v>
                </c:pt>
                <c:pt idx="216">
                  <c:v>41997</c:v>
                </c:pt>
                <c:pt idx="217">
                  <c:v>41996</c:v>
                </c:pt>
                <c:pt idx="218">
                  <c:v>41995</c:v>
                </c:pt>
                <c:pt idx="219">
                  <c:v>41992</c:v>
                </c:pt>
                <c:pt idx="220">
                  <c:v>41991</c:v>
                </c:pt>
                <c:pt idx="221">
                  <c:v>41990</c:v>
                </c:pt>
                <c:pt idx="222">
                  <c:v>41989</c:v>
                </c:pt>
                <c:pt idx="223">
                  <c:v>41988</c:v>
                </c:pt>
                <c:pt idx="224">
                  <c:v>41985</c:v>
                </c:pt>
                <c:pt idx="225">
                  <c:v>41984</c:v>
                </c:pt>
                <c:pt idx="226">
                  <c:v>41983</c:v>
                </c:pt>
                <c:pt idx="227">
                  <c:v>41982</c:v>
                </c:pt>
                <c:pt idx="228">
                  <c:v>41981</c:v>
                </c:pt>
                <c:pt idx="229">
                  <c:v>41978</c:v>
                </c:pt>
                <c:pt idx="230">
                  <c:v>41977</c:v>
                </c:pt>
                <c:pt idx="231">
                  <c:v>41976</c:v>
                </c:pt>
                <c:pt idx="232">
                  <c:v>41975</c:v>
                </c:pt>
                <c:pt idx="233">
                  <c:v>41974</c:v>
                </c:pt>
                <c:pt idx="234">
                  <c:v>41971</c:v>
                </c:pt>
                <c:pt idx="235">
                  <c:v>41970</c:v>
                </c:pt>
                <c:pt idx="236">
                  <c:v>41969</c:v>
                </c:pt>
                <c:pt idx="237">
                  <c:v>41968</c:v>
                </c:pt>
                <c:pt idx="238">
                  <c:v>41967</c:v>
                </c:pt>
                <c:pt idx="239">
                  <c:v>41964</c:v>
                </c:pt>
                <c:pt idx="240">
                  <c:v>41963</c:v>
                </c:pt>
                <c:pt idx="241">
                  <c:v>41962</c:v>
                </c:pt>
                <c:pt idx="242">
                  <c:v>41961</c:v>
                </c:pt>
                <c:pt idx="243">
                  <c:v>41960</c:v>
                </c:pt>
                <c:pt idx="244">
                  <c:v>41957</c:v>
                </c:pt>
                <c:pt idx="245">
                  <c:v>41956</c:v>
                </c:pt>
                <c:pt idx="246">
                  <c:v>41955</c:v>
                </c:pt>
                <c:pt idx="247">
                  <c:v>41954</c:v>
                </c:pt>
                <c:pt idx="248">
                  <c:v>41953</c:v>
                </c:pt>
                <c:pt idx="249">
                  <c:v>41950</c:v>
                </c:pt>
                <c:pt idx="250">
                  <c:v>41949</c:v>
                </c:pt>
                <c:pt idx="251">
                  <c:v>41948</c:v>
                </c:pt>
                <c:pt idx="252">
                  <c:v>41947</c:v>
                </c:pt>
                <c:pt idx="253">
                  <c:v>41946</c:v>
                </c:pt>
                <c:pt idx="254">
                  <c:v>41943</c:v>
                </c:pt>
                <c:pt idx="255">
                  <c:v>41942</c:v>
                </c:pt>
                <c:pt idx="256">
                  <c:v>41941</c:v>
                </c:pt>
                <c:pt idx="257">
                  <c:v>41940</c:v>
                </c:pt>
                <c:pt idx="258">
                  <c:v>41939</c:v>
                </c:pt>
                <c:pt idx="259">
                  <c:v>41936</c:v>
                </c:pt>
                <c:pt idx="260">
                  <c:v>41935</c:v>
                </c:pt>
                <c:pt idx="261">
                  <c:v>41934</c:v>
                </c:pt>
                <c:pt idx="262">
                  <c:v>41933</c:v>
                </c:pt>
                <c:pt idx="263">
                  <c:v>41932</c:v>
                </c:pt>
                <c:pt idx="264">
                  <c:v>41929</c:v>
                </c:pt>
                <c:pt idx="265">
                  <c:v>41928</c:v>
                </c:pt>
                <c:pt idx="266">
                  <c:v>41927</c:v>
                </c:pt>
                <c:pt idx="267">
                  <c:v>41926</c:v>
                </c:pt>
                <c:pt idx="268">
                  <c:v>41925</c:v>
                </c:pt>
                <c:pt idx="269">
                  <c:v>41921</c:v>
                </c:pt>
                <c:pt idx="270">
                  <c:v>41920</c:v>
                </c:pt>
                <c:pt idx="271">
                  <c:v>41919</c:v>
                </c:pt>
                <c:pt idx="272">
                  <c:v>41918</c:v>
                </c:pt>
                <c:pt idx="273">
                  <c:v>41915</c:v>
                </c:pt>
                <c:pt idx="274">
                  <c:v>41914</c:v>
                </c:pt>
                <c:pt idx="275">
                  <c:v>41913</c:v>
                </c:pt>
                <c:pt idx="276">
                  <c:v>41912</c:v>
                </c:pt>
                <c:pt idx="277">
                  <c:v>41911</c:v>
                </c:pt>
                <c:pt idx="278">
                  <c:v>41908</c:v>
                </c:pt>
                <c:pt idx="279">
                  <c:v>41907</c:v>
                </c:pt>
                <c:pt idx="280">
                  <c:v>41906</c:v>
                </c:pt>
                <c:pt idx="281">
                  <c:v>41905</c:v>
                </c:pt>
                <c:pt idx="282">
                  <c:v>41904</c:v>
                </c:pt>
                <c:pt idx="283">
                  <c:v>41901</c:v>
                </c:pt>
                <c:pt idx="284">
                  <c:v>41900</c:v>
                </c:pt>
                <c:pt idx="285">
                  <c:v>41899</c:v>
                </c:pt>
                <c:pt idx="286">
                  <c:v>41898</c:v>
                </c:pt>
                <c:pt idx="287">
                  <c:v>41897</c:v>
                </c:pt>
                <c:pt idx="288">
                  <c:v>41894</c:v>
                </c:pt>
                <c:pt idx="289">
                  <c:v>41893</c:v>
                </c:pt>
                <c:pt idx="290">
                  <c:v>41892</c:v>
                </c:pt>
                <c:pt idx="291">
                  <c:v>41891</c:v>
                </c:pt>
                <c:pt idx="292">
                  <c:v>41887</c:v>
                </c:pt>
                <c:pt idx="293">
                  <c:v>41886</c:v>
                </c:pt>
                <c:pt idx="294">
                  <c:v>41885</c:v>
                </c:pt>
                <c:pt idx="295">
                  <c:v>41884</c:v>
                </c:pt>
                <c:pt idx="296">
                  <c:v>41883</c:v>
                </c:pt>
                <c:pt idx="297">
                  <c:v>41880</c:v>
                </c:pt>
                <c:pt idx="298">
                  <c:v>41879</c:v>
                </c:pt>
                <c:pt idx="299">
                  <c:v>41878</c:v>
                </c:pt>
                <c:pt idx="300">
                  <c:v>41877</c:v>
                </c:pt>
                <c:pt idx="301">
                  <c:v>41876</c:v>
                </c:pt>
                <c:pt idx="302">
                  <c:v>41873</c:v>
                </c:pt>
                <c:pt idx="303">
                  <c:v>41872</c:v>
                </c:pt>
                <c:pt idx="304">
                  <c:v>41871</c:v>
                </c:pt>
                <c:pt idx="305">
                  <c:v>41870</c:v>
                </c:pt>
                <c:pt idx="306">
                  <c:v>41869</c:v>
                </c:pt>
                <c:pt idx="307">
                  <c:v>41866</c:v>
                </c:pt>
                <c:pt idx="308">
                  <c:v>41865</c:v>
                </c:pt>
                <c:pt idx="309">
                  <c:v>41864</c:v>
                </c:pt>
                <c:pt idx="310">
                  <c:v>41863</c:v>
                </c:pt>
                <c:pt idx="311">
                  <c:v>41862</c:v>
                </c:pt>
                <c:pt idx="312">
                  <c:v>41859</c:v>
                </c:pt>
                <c:pt idx="313">
                  <c:v>41858</c:v>
                </c:pt>
                <c:pt idx="314">
                  <c:v>41857</c:v>
                </c:pt>
                <c:pt idx="315">
                  <c:v>41856</c:v>
                </c:pt>
                <c:pt idx="316">
                  <c:v>41855</c:v>
                </c:pt>
                <c:pt idx="317">
                  <c:v>41852</c:v>
                </c:pt>
                <c:pt idx="318">
                  <c:v>41851</c:v>
                </c:pt>
                <c:pt idx="319">
                  <c:v>41850</c:v>
                </c:pt>
                <c:pt idx="320">
                  <c:v>41849</c:v>
                </c:pt>
                <c:pt idx="321">
                  <c:v>41848</c:v>
                </c:pt>
                <c:pt idx="322">
                  <c:v>41845</c:v>
                </c:pt>
                <c:pt idx="323">
                  <c:v>41844</c:v>
                </c:pt>
                <c:pt idx="324">
                  <c:v>41842</c:v>
                </c:pt>
                <c:pt idx="325">
                  <c:v>41841</c:v>
                </c:pt>
                <c:pt idx="326">
                  <c:v>41838</c:v>
                </c:pt>
                <c:pt idx="327">
                  <c:v>41837</c:v>
                </c:pt>
                <c:pt idx="328">
                  <c:v>41836</c:v>
                </c:pt>
                <c:pt idx="329">
                  <c:v>41835</c:v>
                </c:pt>
                <c:pt idx="330">
                  <c:v>41834</c:v>
                </c:pt>
                <c:pt idx="331">
                  <c:v>41831</c:v>
                </c:pt>
                <c:pt idx="332">
                  <c:v>41830</c:v>
                </c:pt>
                <c:pt idx="333">
                  <c:v>41829</c:v>
                </c:pt>
                <c:pt idx="334">
                  <c:v>41828</c:v>
                </c:pt>
                <c:pt idx="335">
                  <c:v>41827</c:v>
                </c:pt>
                <c:pt idx="336">
                  <c:v>41824</c:v>
                </c:pt>
                <c:pt idx="337">
                  <c:v>41823</c:v>
                </c:pt>
                <c:pt idx="338">
                  <c:v>41822</c:v>
                </c:pt>
                <c:pt idx="339">
                  <c:v>41821</c:v>
                </c:pt>
                <c:pt idx="340">
                  <c:v>41820</c:v>
                </c:pt>
                <c:pt idx="341">
                  <c:v>41817</c:v>
                </c:pt>
                <c:pt idx="342">
                  <c:v>41816</c:v>
                </c:pt>
                <c:pt idx="343">
                  <c:v>41815</c:v>
                </c:pt>
                <c:pt idx="344">
                  <c:v>41814</c:v>
                </c:pt>
                <c:pt idx="345">
                  <c:v>41813</c:v>
                </c:pt>
                <c:pt idx="346">
                  <c:v>41810</c:v>
                </c:pt>
                <c:pt idx="347">
                  <c:v>41809</c:v>
                </c:pt>
                <c:pt idx="348">
                  <c:v>41808</c:v>
                </c:pt>
                <c:pt idx="349">
                  <c:v>41807</c:v>
                </c:pt>
                <c:pt idx="350">
                  <c:v>41806</c:v>
                </c:pt>
                <c:pt idx="351">
                  <c:v>41803</c:v>
                </c:pt>
                <c:pt idx="352">
                  <c:v>41802</c:v>
                </c:pt>
                <c:pt idx="353">
                  <c:v>41801</c:v>
                </c:pt>
                <c:pt idx="354">
                  <c:v>41800</c:v>
                </c:pt>
                <c:pt idx="355">
                  <c:v>41799</c:v>
                </c:pt>
                <c:pt idx="356">
                  <c:v>41796</c:v>
                </c:pt>
                <c:pt idx="357">
                  <c:v>41795</c:v>
                </c:pt>
                <c:pt idx="358">
                  <c:v>41794</c:v>
                </c:pt>
                <c:pt idx="359">
                  <c:v>41793</c:v>
                </c:pt>
                <c:pt idx="360">
                  <c:v>41789</c:v>
                </c:pt>
                <c:pt idx="361">
                  <c:v>41788</c:v>
                </c:pt>
                <c:pt idx="362">
                  <c:v>41787</c:v>
                </c:pt>
                <c:pt idx="363">
                  <c:v>41786</c:v>
                </c:pt>
                <c:pt idx="364">
                  <c:v>41785</c:v>
                </c:pt>
                <c:pt idx="365">
                  <c:v>41782</c:v>
                </c:pt>
                <c:pt idx="366">
                  <c:v>41781</c:v>
                </c:pt>
                <c:pt idx="367">
                  <c:v>41780</c:v>
                </c:pt>
                <c:pt idx="368">
                  <c:v>41779</c:v>
                </c:pt>
                <c:pt idx="369">
                  <c:v>41778</c:v>
                </c:pt>
                <c:pt idx="370">
                  <c:v>41775</c:v>
                </c:pt>
                <c:pt idx="371">
                  <c:v>41774</c:v>
                </c:pt>
                <c:pt idx="372">
                  <c:v>41773</c:v>
                </c:pt>
                <c:pt idx="373">
                  <c:v>41772</c:v>
                </c:pt>
                <c:pt idx="374">
                  <c:v>41771</c:v>
                </c:pt>
                <c:pt idx="375">
                  <c:v>41768</c:v>
                </c:pt>
                <c:pt idx="376">
                  <c:v>41767</c:v>
                </c:pt>
                <c:pt idx="377">
                  <c:v>41766</c:v>
                </c:pt>
                <c:pt idx="378">
                  <c:v>41765</c:v>
                </c:pt>
                <c:pt idx="379">
                  <c:v>41764</c:v>
                </c:pt>
                <c:pt idx="380">
                  <c:v>41761</c:v>
                </c:pt>
                <c:pt idx="381">
                  <c:v>41759</c:v>
                </c:pt>
                <c:pt idx="382">
                  <c:v>41758</c:v>
                </c:pt>
                <c:pt idx="383">
                  <c:v>41757</c:v>
                </c:pt>
                <c:pt idx="384">
                  <c:v>41754</c:v>
                </c:pt>
                <c:pt idx="385">
                  <c:v>41753</c:v>
                </c:pt>
                <c:pt idx="386">
                  <c:v>41752</c:v>
                </c:pt>
                <c:pt idx="387">
                  <c:v>41751</c:v>
                </c:pt>
                <c:pt idx="388">
                  <c:v>41750</c:v>
                </c:pt>
                <c:pt idx="389">
                  <c:v>41747</c:v>
                </c:pt>
                <c:pt idx="390">
                  <c:v>41746</c:v>
                </c:pt>
                <c:pt idx="391">
                  <c:v>41745</c:v>
                </c:pt>
                <c:pt idx="392">
                  <c:v>41744</c:v>
                </c:pt>
                <c:pt idx="393">
                  <c:v>41743</c:v>
                </c:pt>
                <c:pt idx="394">
                  <c:v>41740</c:v>
                </c:pt>
                <c:pt idx="395">
                  <c:v>41739</c:v>
                </c:pt>
                <c:pt idx="396">
                  <c:v>41738</c:v>
                </c:pt>
                <c:pt idx="397">
                  <c:v>41737</c:v>
                </c:pt>
                <c:pt idx="398">
                  <c:v>41736</c:v>
                </c:pt>
                <c:pt idx="399">
                  <c:v>41732</c:v>
                </c:pt>
                <c:pt idx="400">
                  <c:v>41731</c:v>
                </c:pt>
                <c:pt idx="401">
                  <c:v>41730</c:v>
                </c:pt>
                <c:pt idx="402">
                  <c:v>41729</c:v>
                </c:pt>
                <c:pt idx="403">
                  <c:v>41726</c:v>
                </c:pt>
                <c:pt idx="404">
                  <c:v>41725</c:v>
                </c:pt>
                <c:pt idx="405">
                  <c:v>41724</c:v>
                </c:pt>
                <c:pt idx="406">
                  <c:v>41723</c:v>
                </c:pt>
                <c:pt idx="407">
                  <c:v>41722</c:v>
                </c:pt>
                <c:pt idx="408">
                  <c:v>41719</c:v>
                </c:pt>
                <c:pt idx="409">
                  <c:v>41718</c:v>
                </c:pt>
                <c:pt idx="410">
                  <c:v>41717</c:v>
                </c:pt>
                <c:pt idx="411">
                  <c:v>41716</c:v>
                </c:pt>
                <c:pt idx="412">
                  <c:v>41715</c:v>
                </c:pt>
                <c:pt idx="413">
                  <c:v>41712</c:v>
                </c:pt>
                <c:pt idx="414">
                  <c:v>41711</c:v>
                </c:pt>
                <c:pt idx="415">
                  <c:v>41710</c:v>
                </c:pt>
                <c:pt idx="416">
                  <c:v>41709</c:v>
                </c:pt>
                <c:pt idx="417">
                  <c:v>41708</c:v>
                </c:pt>
                <c:pt idx="418">
                  <c:v>41705</c:v>
                </c:pt>
                <c:pt idx="419">
                  <c:v>41704</c:v>
                </c:pt>
                <c:pt idx="420">
                  <c:v>41703</c:v>
                </c:pt>
                <c:pt idx="421">
                  <c:v>41702</c:v>
                </c:pt>
                <c:pt idx="422">
                  <c:v>41701</c:v>
                </c:pt>
                <c:pt idx="423">
                  <c:v>41697</c:v>
                </c:pt>
                <c:pt idx="424">
                  <c:v>41696</c:v>
                </c:pt>
                <c:pt idx="425">
                  <c:v>41695</c:v>
                </c:pt>
                <c:pt idx="426">
                  <c:v>41694</c:v>
                </c:pt>
                <c:pt idx="427">
                  <c:v>41691</c:v>
                </c:pt>
                <c:pt idx="428">
                  <c:v>41690</c:v>
                </c:pt>
                <c:pt idx="429">
                  <c:v>41689</c:v>
                </c:pt>
                <c:pt idx="430">
                  <c:v>41688</c:v>
                </c:pt>
                <c:pt idx="431">
                  <c:v>41687</c:v>
                </c:pt>
                <c:pt idx="432">
                  <c:v>41684</c:v>
                </c:pt>
                <c:pt idx="433">
                  <c:v>41683</c:v>
                </c:pt>
                <c:pt idx="434">
                  <c:v>41682</c:v>
                </c:pt>
                <c:pt idx="435">
                  <c:v>41681</c:v>
                </c:pt>
                <c:pt idx="436">
                  <c:v>41680</c:v>
                </c:pt>
                <c:pt idx="437">
                  <c:v>41677</c:v>
                </c:pt>
                <c:pt idx="438">
                  <c:v>41676</c:v>
                </c:pt>
                <c:pt idx="439">
                  <c:v>41675</c:v>
                </c:pt>
                <c:pt idx="440">
                  <c:v>41666</c:v>
                </c:pt>
                <c:pt idx="441">
                  <c:v>41663</c:v>
                </c:pt>
                <c:pt idx="442">
                  <c:v>41662</c:v>
                </c:pt>
                <c:pt idx="443">
                  <c:v>41661</c:v>
                </c:pt>
                <c:pt idx="444">
                  <c:v>41660</c:v>
                </c:pt>
                <c:pt idx="445">
                  <c:v>41659</c:v>
                </c:pt>
                <c:pt idx="446">
                  <c:v>41656</c:v>
                </c:pt>
                <c:pt idx="447">
                  <c:v>41655</c:v>
                </c:pt>
                <c:pt idx="448">
                  <c:v>41654</c:v>
                </c:pt>
                <c:pt idx="449">
                  <c:v>41653</c:v>
                </c:pt>
                <c:pt idx="450">
                  <c:v>41652</c:v>
                </c:pt>
                <c:pt idx="451">
                  <c:v>41649</c:v>
                </c:pt>
                <c:pt idx="452">
                  <c:v>41648</c:v>
                </c:pt>
                <c:pt idx="453">
                  <c:v>41647</c:v>
                </c:pt>
                <c:pt idx="454">
                  <c:v>41646</c:v>
                </c:pt>
                <c:pt idx="455">
                  <c:v>41645</c:v>
                </c:pt>
                <c:pt idx="456">
                  <c:v>41642</c:v>
                </c:pt>
                <c:pt idx="457">
                  <c:v>41641</c:v>
                </c:pt>
                <c:pt idx="458">
                  <c:v>41639</c:v>
                </c:pt>
                <c:pt idx="459">
                  <c:v>41638</c:v>
                </c:pt>
                <c:pt idx="460">
                  <c:v>41635</c:v>
                </c:pt>
                <c:pt idx="461">
                  <c:v>41634</c:v>
                </c:pt>
                <c:pt idx="462">
                  <c:v>41633</c:v>
                </c:pt>
                <c:pt idx="463">
                  <c:v>41632</c:v>
                </c:pt>
                <c:pt idx="464">
                  <c:v>41631</c:v>
                </c:pt>
                <c:pt idx="465">
                  <c:v>41628</c:v>
                </c:pt>
                <c:pt idx="466">
                  <c:v>41627</c:v>
                </c:pt>
                <c:pt idx="467">
                  <c:v>41626</c:v>
                </c:pt>
                <c:pt idx="468">
                  <c:v>41625</c:v>
                </c:pt>
                <c:pt idx="469">
                  <c:v>41624</c:v>
                </c:pt>
                <c:pt idx="470">
                  <c:v>41621</c:v>
                </c:pt>
                <c:pt idx="471">
                  <c:v>41620</c:v>
                </c:pt>
                <c:pt idx="472">
                  <c:v>41619</c:v>
                </c:pt>
                <c:pt idx="473">
                  <c:v>41618</c:v>
                </c:pt>
                <c:pt idx="474">
                  <c:v>41617</c:v>
                </c:pt>
                <c:pt idx="475">
                  <c:v>41614</c:v>
                </c:pt>
                <c:pt idx="476">
                  <c:v>41613</c:v>
                </c:pt>
                <c:pt idx="477">
                  <c:v>41612</c:v>
                </c:pt>
                <c:pt idx="478">
                  <c:v>41611</c:v>
                </c:pt>
                <c:pt idx="479">
                  <c:v>41610</c:v>
                </c:pt>
                <c:pt idx="480">
                  <c:v>41607</c:v>
                </c:pt>
                <c:pt idx="481">
                  <c:v>41606</c:v>
                </c:pt>
                <c:pt idx="482">
                  <c:v>41605</c:v>
                </c:pt>
                <c:pt idx="483">
                  <c:v>41604</c:v>
                </c:pt>
                <c:pt idx="484">
                  <c:v>41603</c:v>
                </c:pt>
                <c:pt idx="485">
                  <c:v>41600</c:v>
                </c:pt>
                <c:pt idx="486">
                  <c:v>41599</c:v>
                </c:pt>
                <c:pt idx="487">
                  <c:v>41598</c:v>
                </c:pt>
                <c:pt idx="488">
                  <c:v>41597</c:v>
                </c:pt>
                <c:pt idx="489">
                  <c:v>41596</c:v>
                </c:pt>
                <c:pt idx="490">
                  <c:v>41593</c:v>
                </c:pt>
                <c:pt idx="491">
                  <c:v>41592</c:v>
                </c:pt>
                <c:pt idx="492">
                  <c:v>41591</c:v>
                </c:pt>
                <c:pt idx="493">
                  <c:v>41590</c:v>
                </c:pt>
                <c:pt idx="494">
                  <c:v>41589</c:v>
                </c:pt>
                <c:pt idx="495">
                  <c:v>41586</c:v>
                </c:pt>
                <c:pt idx="496">
                  <c:v>41585</c:v>
                </c:pt>
                <c:pt idx="497">
                  <c:v>41584</c:v>
                </c:pt>
                <c:pt idx="498">
                  <c:v>41583</c:v>
                </c:pt>
                <c:pt idx="499">
                  <c:v>41582</c:v>
                </c:pt>
                <c:pt idx="500">
                  <c:v>41579</c:v>
                </c:pt>
                <c:pt idx="501">
                  <c:v>41578</c:v>
                </c:pt>
                <c:pt idx="502">
                  <c:v>41577</c:v>
                </c:pt>
                <c:pt idx="503">
                  <c:v>41576</c:v>
                </c:pt>
                <c:pt idx="504">
                  <c:v>41575</c:v>
                </c:pt>
                <c:pt idx="505">
                  <c:v>41572</c:v>
                </c:pt>
                <c:pt idx="506">
                  <c:v>41571</c:v>
                </c:pt>
                <c:pt idx="507">
                  <c:v>41570</c:v>
                </c:pt>
                <c:pt idx="508">
                  <c:v>41569</c:v>
                </c:pt>
                <c:pt idx="509">
                  <c:v>41568</c:v>
                </c:pt>
                <c:pt idx="510">
                  <c:v>41565</c:v>
                </c:pt>
                <c:pt idx="511">
                  <c:v>41564</c:v>
                </c:pt>
                <c:pt idx="512">
                  <c:v>41563</c:v>
                </c:pt>
                <c:pt idx="513">
                  <c:v>41562</c:v>
                </c:pt>
                <c:pt idx="514">
                  <c:v>41561</c:v>
                </c:pt>
                <c:pt idx="515">
                  <c:v>41558</c:v>
                </c:pt>
                <c:pt idx="516">
                  <c:v>41556</c:v>
                </c:pt>
                <c:pt idx="517">
                  <c:v>41555</c:v>
                </c:pt>
                <c:pt idx="518">
                  <c:v>41554</c:v>
                </c:pt>
                <c:pt idx="519">
                  <c:v>41551</c:v>
                </c:pt>
                <c:pt idx="520">
                  <c:v>41550</c:v>
                </c:pt>
                <c:pt idx="521">
                  <c:v>41549</c:v>
                </c:pt>
                <c:pt idx="522">
                  <c:v>41548</c:v>
                </c:pt>
                <c:pt idx="523">
                  <c:v>41547</c:v>
                </c:pt>
                <c:pt idx="524">
                  <c:v>41544</c:v>
                </c:pt>
                <c:pt idx="525">
                  <c:v>41543</c:v>
                </c:pt>
                <c:pt idx="526">
                  <c:v>41542</c:v>
                </c:pt>
                <c:pt idx="527">
                  <c:v>41541</c:v>
                </c:pt>
                <c:pt idx="528">
                  <c:v>41540</c:v>
                </c:pt>
                <c:pt idx="529">
                  <c:v>41535</c:v>
                </c:pt>
                <c:pt idx="530">
                  <c:v>41534</c:v>
                </c:pt>
                <c:pt idx="531">
                  <c:v>41533</c:v>
                </c:pt>
                <c:pt idx="532">
                  <c:v>41531</c:v>
                </c:pt>
                <c:pt idx="533">
                  <c:v>41530</c:v>
                </c:pt>
                <c:pt idx="534">
                  <c:v>41529</c:v>
                </c:pt>
                <c:pt idx="535">
                  <c:v>41528</c:v>
                </c:pt>
                <c:pt idx="536">
                  <c:v>41527</c:v>
                </c:pt>
                <c:pt idx="537">
                  <c:v>41526</c:v>
                </c:pt>
                <c:pt idx="538">
                  <c:v>41523</c:v>
                </c:pt>
                <c:pt idx="539">
                  <c:v>41522</c:v>
                </c:pt>
                <c:pt idx="540">
                  <c:v>41521</c:v>
                </c:pt>
                <c:pt idx="541">
                  <c:v>41520</c:v>
                </c:pt>
                <c:pt idx="542">
                  <c:v>41519</c:v>
                </c:pt>
                <c:pt idx="543">
                  <c:v>41516</c:v>
                </c:pt>
                <c:pt idx="544">
                  <c:v>41515</c:v>
                </c:pt>
                <c:pt idx="545">
                  <c:v>41514</c:v>
                </c:pt>
                <c:pt idx="546">
                  <c:v>41513</c:v>
                </c:pt>
                <c:pt idx="547">
                  <c:v>41512</c:v>
                </c:pt>
                <c:pt idx="548">
                  <c:v>41509</c:v>
                </c:pt>
                <c:pt idx="549">
                  <c:v>41508</c:v>
                </c:pt>
                <c:pt idx="550">
                  <c:v>41506</c:v>
                </c:pt>
                <c:pt idx="551">
                  <c:v>41505</c:v>
                </c:pt>
                <c:pt idx="552">
                  <c:v>41502</c:v>
                </c:pt>
                <c:pt idx="553">
                  <c:v>41501</c:v>
                </c:pt>
                <c:pt idx="554">
                  <c:v>41500</c:v>
                </c:pt>
                <c:pt idx="555">
                  <c:v>41499</c:v>
                </c:pt>
                <c:pt idx="556">
                  <c:v>41498</c:v>
                </c:pt>
                <c:pt idx="557">
                  <c:v>41495</c:v>
                </c:pt>
                <c:pt idx="558">
                  <c:v>41494</c:v>
                </c:pt>
                <c:pt idx="559">
                  <c:v>41493</c:v>
                </c:pt>
                <c:pt idx="560">
                  <c:v>41492</c:v>
                </c:pt>
                <c:pt idx="561">
                  <c:v>41491</c:v>
                </c:pt>
                <c:pt idx="562">
                  <c:v>41488</c:v>
                </c:pt>
                <c:pt idx="563">
                  <c:v>41487</c:v>
                </c:pt>
                <c:pt idx="564">
                  <c:v>41486</c:v>
                </c:pt>
                <c:pt idx="565">
                  <c:v>41485</c:v>
                </c:pt>
                <c:pt idx="566">
                  <c:v>41484</c:v>
                </c:pt>
                <c:pt idx="567">
                  <c:v>41481</c:v>
                </c:pt>
                <c:pt idx="568">
                  <c:v>41480</c:v>
                </c:pt>
                <c:pt idx="569">
                  <c:v>41479</c:v>
                </c:pt>
                <c:pt idx="570">
                  <c:v>41478</c:v>
                </c:pt>
                <c:pt idx="571">
                  <c:v>41477</c:v>
                </c:pt>
                <c:pt idx="572">
                  <c:v>41474</c:v>
                </c:pt>
                <c:pt idx="573">
                  <c:v>41473</c:v>
                </c:pt>
                <c:pt idx="574">
                  <c:v>41472</c:v>
                </c:pt>
                <c:pt idx="575">
                  <c:v>41471</c:v>
                </c:pt>
                <c:pt idx="576">
                  <c:v>41470</c:v>
                </c:pt>
                <c:pt idx="577">
                  <c:v>41467</c:v>
                </c:pt>
                <c:pt idx="578">
                  <c:v>41466</c:v>
                </c:pt>
                <c:pt idx="579">
                  <c:v>41465</c:v>
                </c:pt>
                <c:pt idx="580">
                  <c:v>41464</c:v>
                </c:pt>
                <c:pt idx="581">
                  <c:v>41463</c:v>
                </c:pt>
                <c:pt idx="582">
                  <c:v>41460</c:v>
                </c:pt>
                <c:pt idx="583">
                  <c:v>41459</c:v>
                </c:pt>
                <c:pt idx="584">
                  <c:v>41458</c:v>
                </c:pt>
                <c:pt idx="585">
                  <c:v>41457</c:v>
                </c:pt>
                <c:pt idx="586">
                  <c:v>41456</c:v>
                </c:pt>
                <c:pt idx="587">
                  <c:v>41453</c:v>
                </c:pt>
                <c:pt idx="588">
                  <c:v>41452</c:v>
                </c:pt>
                <c:pt idx="589">
                  <c:v>41451</c:v>
                </c:pt>
                <c:pt idx="590">
                  <c:v>41450</c:v>
                </c:pt>
                <c:pt idx="591">
                  <c:v>41449</c:v>
                </c:pt>
                <c:pt idx="592">
                  <c:v>41446</c:v>
                </c:pt>
                <c:pt idx="593">
                  <c:v>41445</c:v>
                </c:pt>
                <c:pt idx="594">
                  <c:v>41444</c:v>
                </c:pt>
                <c:pt idx="595">
                  <c:v>41443</c:v>
                </c:pt>
                <c:pt idx="596">
                  <c:v>41442</c:v>
                </c:pt>
                <c:pt idx="597">
                  <c:v>41439</c:v>
                </c:pt>
                <c:pt idx="598">
                  <c:v>41438</c:v>
                </c:pt>
                <c:pt idx="599">
                  <c:v>41436</c:v>
                </c:pt>
                <c:pt idx="600">
                  <c:v>41435</c:v>
                </c:pt>
                <c:pt idx="601">
                  <c:v>41432</c:v>
                </c:pt>
                <c:pt idx="602">
                  <c:v>41431</c:v>
                </c:pt>
                <c:pt idx="603">
                  <c:v>41430</c:v>
                </c:pt>
                <c:pt idx="604">
                  <c:v>41429</c:v>
                </c:pt>
                <c:pt idx="605">
                  <c:v>41428</c:v>
                </c:pt>
                <c:pt idx="606">
                  <c:v>41425</c:v>
                </c:pt>
                <c:pt idx="607">
                  <c:v>41424</c:v>
                </c:pt>
                <c:pt idx="608">
                  <c:v>41423</c:v>
                </c:pt>
                <c:pt idx="609">
                  <c:v>41422</c:v>
                </c:pt>
                <c:pt idx="610">
                  <c:v>41421</c:v>
                </c:pt>
                <c:pt idx="611">
                  <c:v>41418</c:v>
                </c:pt>
                <c:pt idx="612">
                  <c:v>41417</c:v>
                </c:pt>
                <c:pt idx="613">
                  <c:v>41416</c:v>
                </c:pt>
                <c:pt idx="614">
                  <c:v>41415</c:v>
                </c:pt>
                <c:pt idx="615">
                  <c:v>41414</c:v>
                </c:pt>
                <c:pt idx="616">
                  <c:v>41411</c:v>
                </c:pt>
                <c:pt idx="617">
                  <c:v>41410</c:v>
                </c:pt>
                <c:pt idx="618">
                  <c:v>41409</c:v>
                </c:pt>
                <c:pt idx="619">
                  <c:v>41408</c:v>
                </c:pt>
                <c:pt idx="620">
                  <c:v>41407</c:v>
                </c:pt>
                <c:pt idx="621">
                  <c:v>41404</c:v>
                </c:pt>
                <c:pt idx="622">
                  <c:v>41403</c:v>
                </c:pt>
                <c:pt idx="623">
                  <c:v>41402</c:v>
                </c:pt>
                <c:pt idx="624">
                  <c:v>41401</c:v>
                </c:pt>
                <c:pt idx="625">
                  <c:v>41400</c:v>
                </c:pt>
                <c:pt idx="626">
                  <c:v>41397</c:v>
                </c:pt>
                <c:pt idx="627">
                  <c:v>41396</c:v>
                </c:pt>
                <c:pt idx="628">
                  <c:v>41394</c:v>
                </c:pt>
                <c:pt idx="629">
                  <c:v>41393</c:v>
                </c:pt>
                <c:pt idx="630">
                  <c:v>41390</c:v>
                </c:pt>
                <c:pt idx="631">
                  <c:v>41389</c:v>
                </c:pt>
                <c:pt idx="632">
                  <c:v>41388</c:v>
                </c:pt>
                <c:pt idx="633">
                  <c:v>41387</c:v>
                </c:pt>
                <c:pt idx="634">
                  <c:v>41386</c:v>
                </c:pt>
                <c:pt idx="635">
                  <c:v>41383</c:v>
                </c:pt>
                <c:pt idx="636">
                  <c:v>41382</c:v>
                </c:pt>
                <c:pt idx="637">
                  <c:v>41381</c:v>
                </c:pt>
                <c:pt idx="638">
                  <c:v>41380</c:v>
                </c:pt>
                <c:pt idx="639">
                  <c:v>41379</c:v>
                </c:pt>
                <c:pt idx="640">
                  <c:v>41376</c:v>
                </c:pt>
                <c:pt idx="641">
                  <c:v>41375</c:v>
                </c:pt>
                <c:pt idx="642">
                  <c:v>41374</c:v>
                </c:pt>
                <c:pt idx="643">
                  <c:v>41373</c:v>
                </c:pt>
                <c:pt idx="644">
                  <c:v>41372</c:v>
                </c:pt>
                <c:pt idx="645">
                  <c:v>41367</c:v>
                </c:pt>
                <c:pt idx="646">
                  <c:v>41366</c:v>
                </c:pt>
                <c:pt idx="647">
                  <c:v>41365</c:v>
                </c:pt>
                <c:pt idx="648">
                  <c:v>41362</c:v>
                </c:pt>
                <c:pt idx="649">
                  <c:v>41361</c:v>
                </c:pt>
                <c:pt idx="650">
                  <c:v>41360</c:v>
                </c:pt>
                <c:pt idx="651">
                  <c:v>41359</c:v>
                </c:pt>
                <c:pt idx="652">
                  <c:v>41358</c:v>
                </c:pt>
                <c:pt idx="653">
                  <c:v>41355</c:v>
                </c:pt>
                <c:pt idx="654">
                  <c:v>41354</c:v>
                </c:pt>
                <c:pt idx="655">
                  <c:v>41353</c:v>
                </c:pt>
                <c:pt idx="656">
                  <c:v>41352</c:v>
                </c:pt>
                <c:pt idx="657">
                  <c:v>41351</c:v>
                </c:pt>
                <c:pt idx="658">
                  <c:v>41348</c:v>
                </c:pt>
                <c:pt idx="659">
                  <c:v>41347</c:v>
                </c:pt>
                <c:pt idx="660">
                  <c:v>41346</c:v>
                </c:pt>
                <c:pt idx="661">
                  <c:v>41345</c:v>
                </c:pt>
                <c:pt idx="662">
                  <c:v>41344</c:v>
                </c:pt>
                <c:pt idx="663">
                  <c:v>41341</c:v>
                </c:pt>
                <c:pt idx="664">
                  <c:v>41340</c:v>
                </c:pt>
                <c:pt idx="665">
                  <c:v>41339</c:v>
                </c:pt>
                <c:pt idx="666">
                  <c:v>41338</c:v>
                </c:pt>
                <c:pt idx="667">
                  <c:v>41337</c:v>
                </c:pt>
                <c:pt idx="668">
                  <c:v>41334</c:v>
                </c:pt>
                <c:pt idx="669">
                  <c:v>41332</c:v>
                </c:pt>
                <c:pt idx="670">
                  <c:v>41331</c:v>
                </c:pt>
                <c:pt idx="671">
                  <c:v>41330</c:v>
                </c:pt>
                <c:pt idx="672">
                  <c:v>41328</c:v>
                </c:pt>
                <c:pt idx="673">
                  <c:v>41327</c:v>
                </c:pt>
                <c:pt idx="674">
                  <c:v>41326</c:v>
                </c:pt>
                <c:pt idx="675">
                  <c:v>41325</c:v>
                </c:pt>
                <c:pt idx="676">
                  <c:v>41324</c:v>
                </c:pt>
                <c:pt idx="677">
                  <c:v>41323</c:v>
                </c:pt>
                <c:pt idx="678">
                  <c:v>41311</c:v>
                </c:pt>
                <c:pt idx="679">
                  <c:v>41310</c:v>
                </c:pt>
                <c:pt idx="680">
                  <c:v>41309</c:v>
                </c:pt>
                <c:pt idx="681">
                  <c:v>41306</c:v>
                </c:pt>
                <c:pt idx="682">
                  <c:v>41305</c:v>
                </c:pt>
                <c:pt idx="683">
                  <c:v>41304</c:v>
                </c:pt>
                <c:pt idx="684">
                  <c:v>41303</c:v>
                </c:pt>
                <c:pt idx="685">
                  <c:v>41302</c:v>
                </c:pt>
                <c:pt idx="686">
                  <c:v>41299</c:v>
                </c:pt>
                <c:pt idx="687">
                  <c:v>41298</c:v>
                </c:pt>
                <c:pt idx="688">
                  <c:v>41297</c:v>
                </c:pt>
                <c:pt idx="689">
                  <c:v>41296</c:v>
                </c:pt>
                <c:pt idx="690">
                  <c:v>41295</c:v>
                </c:pt>
                <c:pt idx="691">
                  <c:v>41292</c:v>
                </c:pt>
                <c:pt idx="692">
                  <c:v>41291</c:v>
                </c:pt>
                <c:pt idx="693">
                  <c:v>41290</c:v>
                </c:pt>
                <c:pt idx="694">
                  <c:v>41289</c:v>
                </c:pt>
                <c:pt idx="695">
                  <c:v>41288</c:v>
                </c:pt>
                <c:pt idx="696">
                  <c:v>41285</c:v>
                </c:pt>
                <c:pt idx="697">
                  <c:v>41284</c:v>
                </c:pt>
                <c:pt idx="698">
                  <c:v>41283</c:v>
                </c:pt>
                <c:pt idx="699">
                  <c:v>41282</c:v>
                </c:pt>
                <c:pt idx="700">
                  <c:v>41281</c:v>
                </c:pt>
                <c:pt idx="701">
                  <c:v>41278</c:v>
                </c:pt>
                <c:pt idx="702">
                  <c:v>41277</c:v>
                </c:pt>
                <c:pt idx="703">
                  <c:v>41276</c:v>
                </c:pt>
                <c:pt idx="704">
                  <c:v>41271</c:v>
                </c:pt>
                <c:pt idx="705">
                  <c:v>41270</c:v>
                </c:pt>
                <c:pt idx="706">
                  <c:v>41269</c:v>
                </c:pt>
                <c:pt idx="707">
                  <c:v>41268</c:v>
                </c:pt>
                <c:pt idx="708">
                  <c:v>41267</c:v>
                </c:pt>
                <c:pt idx="709">
                  <c:v>41265</c:v>
                </c:pt>
                <c:pt idx="710">
                  <c:v>41264</c:v>
                </c:pt>
                <c:pt idx="711">
                  <c:v>41263</c:v>
                </c:pt>
                <c:pt idx="712">
                  <c:v>41262</c:v>
                </c:pt>
                <c:pt idx="713">
                  <c:v>41261</c:v>
                </c:pt>
                <c:pt idx="714">
                  <c:v>41260</c:v>
                </c:pt>
                <c:pt idx="715">
                  <c:v>41257</c:v>
                </c:pt>
                <c:pt idx="716">
                  <c:v>41256</c:v>
                </c:pt>
                <c:pt idx="717">
                  <c:v>41255</c:v>
                </c:pt>
                <c:pt idx="718">
                  <c:v>41254</c:v>
                </c:pt>
                <c:pt idx="719">
                  <c:v>41253</c:v>
                </c:pt>
                <c:pt idx="720">
                  <c:v>41250</c:v>
                </c:pt>
                <c:pt idx="721">
                  <c:v>41249</c:v>
                </c:pt>
                <c:pt idx="722">
                  <c:v>41248</c:v>
                </c:pt>
                <c:pt idx="723">
                  <c:v>41247</c:v>
                </c:pt>
                <c:pt idx="724">
                  <c:v>41246</c:v>
                </c:pt>
                <c:pt idx="725">
                  <c:v>41243</c:v>
                </c:pt>
                <c:pt idx="726">
                  <c:v>41242</c:v>
                </c:pt>
                <c:pt idx="727">
                  <c:v>41241</c:v>
                </c:pt>
                <c:pt idx="728">
                  <c:v>41240</c:v>
                </c:pt>
                <c:pt idx="729">
                  <c:v>41239</c:v>
                </c:pt>
                <c:pt idx="730">
                  <c:v>41236</c:v>
                </c:pt>
                <c:pt idx="731">
                  <c:v>41235</c:v>
                </c:pt>
                <c:pt idx="732">
                  <c:v>41234</c:v>
                </c:pt>
                <c:pt idx="733">
                  <c:v>41233</c:v>
                </c:pt>
                <c:pt idx="734">
                  <c:v>41232</c:v>
                </c:pt>
                <c:pt idx="735">
                  <c:v>41229</c:v>
                </c:pt>
                <c:pt idx="736">
                  <c:v>41228</c:v>
                </c:pt>
                <c:pt idx="737">
                  <c:v>41227</c:v>
                </c:pt>
                <c:pt idx="738">
                  <c:v>41226</c:v>
                </c:pt>
                <c:pt idx="739">
                  <c:v>41225</c:v>
                </c:pt>
                <c:pt idx="740">
                  <c:v>41222</c:v>
                </c:pt>
                <c:pt idx="741">
                  <c:v>41221</c:v>
                </c:pt>
                <c:pt idx="742">
                  <c:v>41220</c:v>
                </c:pt>
                <c:pt idx="743">
                  <c:v>41219</c:v>
                </c:pt>
                <c:pt idx="744">
                  <c:v>41218</c:v>
                </c:pt>
                <c:pt idx="745">
                  <c:v>41215</c:v>
                </c:pt>
                <c:pt idx="746">
                  <c:v>41214</c:v>
                </c:pt>
                <c:pt idx="747">
                  <c:v>41213</c:v>
                </c:pt>
                <c:pt idx="748">
                  <c:v>41212</c:v>
                </c:pt>
                <c:pt idx="749">
                  <c:v>41211</c:v>
                </c:pt>
                <c:pt idx="750">
                  <c:v>41208</c:v>
                </c:pt>
                <c:pt idx="751">
                  <c:v>41207</c:v>
                </c:pt>
                <c:pt idx="752">
                  <c:v>41206</c:v>
                </c:pt>
                <c:pt idx="753">
                  <c:v>41205</c:v>
                </c:pt>
                <c:pt idx="754">
                  <c:v>41204</c:v>
                </c:pt>
                <c:pt idx="755">
                  <c:v>41201</c:v>
                </c:pt>
                <c:pt idx="756">
                  <c:v>41200</c:v>
                </c:pt>
                <c:pt idx="757">
                  <c:v>41199</c:v>
                </c:pt>
                <c:pt idx="758">
                  <c:v>41198</c:v>
                </c:pt>
                <c:pt idx="759">
                  <c:v>41197</c:v>
                </c:pt>
                <c:pt idx="760">
                  <c:v>41194</c:v>
                </c:pt>
                <c:pt idx="761">
                  <c:v>41193</c:v>
                </c:pt>
                <c:pt idx="762">
                  <c:v>41191</c:v>
                </c:pt>
                <c:pt idx="763">
                  <c:v>41190</c:v>
                </c:pt>
                <c:pt idx="764">
                  <c:v>41187</c:v>
                </c:pt>
                <c:pt idx="765">
                  <c:v>41186</c:v>
                </c:pt>
                <c:pt idx="766">
                  <c:v>41185</c:v>
                </c:pt>
                <c:pt idx="767">
                  <c:v>41184</c:v>
                </c:pt>
                <c:pt idx="768">
                  <c:v>41183</c:v>
                </c:pt>
                <c:pt idx="769">
                  <c:v>41180</c:v>
                </c:pt>
                <c:pt idx="770">
                  <c:v>41179</c:v>
                </c:pt>
                <c:pt idx="771">
                  <c:v>41178</c:v>
                </c:pt>
                <c:pt idx="772">
                  <c:v>41177</c:v>
                </c:pt>
                <c:pt idx="773">
                  <c:v>41176</c:v>
                </c:pt>
                <c:pt idx="774">
                  <c:v>41173</c:v>
                </c:pt>
                <c:pt idx="775">
                  <c:v>41172</c:v>
                </c:pt>
                <c:pt idx="776">
                  <c:v>41171</c:v>
                </c:pt>
                <c:pt idx="777">
                  <c:v>41170</c:v>
                </c:pt>
                <c:pt idx="778">
                  <c:v>41169</c:v>
                </c:pt>
                <c:pt idx="779">
                  <c:v>41166</c:v>
                </c:pt>
                <c:pt idx="780">
                  <c:v>41165</c:v>
                </c:pt>
                <c:pt idx="781">
                  <c:v>41164</c:v>
                </c:pt>
                <c:pt idx="782">
                  <c:v>41163</c:v>
                </c:pt>
                <c:pt idx="783">
                  <c:v>41162</c:v>
                </c:pt>
                <c:pt idx="784">
                  <c:v>41159</c:v>
                </c:pt>
                <c:pt idx="785">
                  <c:v>41158</c:v>
                </c:pt>
                <c:pt idx="786">
                  <c:v>41157</c:v>
                </c:pt>
                <c:pt idx="787">
                  <c:v>41156</c:v>
                </c:pt>
                <c:pt idx="788">
                  <c:v>41155</c:v>
                </c:pt>
                <c:pt idx="789">
                  <c:v>41152</c:v>
                </c:pt>
                <c:pt idx="790">
                  <c:v>41151</c:v>
                </c:pt>
                <c:pt idx="791">
                  <c:v>41150</c:v>
                </c:pt>
                <c:pt idx="792">
                  <c:v>41149</c:v>
                </c:pt>
                <c:pt idx="793">
                  <c:v>41148</c:v>
                </c:pt>
                <c:pt idx="794">
                  <c:v>41145</c:v>
                </c:pt>
                <c:pt idx="795">
                  <c:v>41144</c:v>
                </c:pt>
                <c:pt idx="796">
                  <c:v>41143</c:v>
                </c:pt>
                <c:pt idx="797">
                  <c:v>41142</c:v>
                </c:pt>
                <c:pt idx="798">
                  <c:v>41141</c:v>
                </c:pt>
                <c:pt idx="799">
                  <c:v>41138</c:v>
                </c:pt>
                <c:pt idx="800">
                  <c:v>41137</c:v>
                </c:pt>
                <c:pt idx="801">
                  <c:v>41136</c:v>
                </c:pt>
                <c:pt idx="802">
                  <c:v>41135</c:v>
                </c:pt>
                <c:pt idx="803">
                  <c:v>41134</c:v>
                </c:pt>
                <c:pt idx="804">
                  <c:v>41131</c:v>
                </c:pt>
                <c:pt idx="805">
                  <c:v>41130</c:v>
                </c:pt>
                <c:pt idx="806">
                  <c:v>41129</c:v>
                </c:pt>
                <c:pt idx="807">
                  <c:v>41128</c:v>
                </c:pt>
                <c:pt idx="808">
                  <c:v>41127</c:v>
                </c:pt>
                <c:pt idx="809">
                  <c:v>41124</c:v>
                </c:pt>
                <c:pt idx="810">
                  <c:v>41122</c:v>
                </c:pt>
                <c:pt idx="811">
                  <c:v>41121</c:v>
                </c:pt>
                <c:pt idx="812">
                  <c:v>41120</c:v>
                </c:pt>
                <c:pt idx="813">
                  <c:v>41117</c:v>
                </c:pt>
                <c:pt idx="814">
                  <c:v>41116</c:v>
                </c:pt>
                <c:pt idx="815">
                  <c:v>41115</c:v>
                </c:pt>
                <c:pt idx="816">
                  <c:v>41114</c:v>
                </c:pt>
                <c:pt idx="817">
                  <c:v>41113</c:v>
                </c:pt>
                <c:pt idx="818">
                  <c:v>41110</c:v>
                </c:pt>
                <c:pt idx="819">
                  <c:v>41109</c:v>
                </c:pt>
                <c:pt idx="820">
                  <c:v>41108</c:v>
                </c:pt>
                <c:pt idx="821">
                  <c:v>41107</c:v>
                </c:pt>
                <c:pt idx="822">
                  <c:v>41106</c:v>
                </c:pt>
                <c:pt idx="823">
                  <c:v>41103</c:v>
                </c:pt>
                <c:pt idx="824">
                  <c:v>41102</c:v>
                </c:pt>
                <c:pt idx="825">
                  <c:v>41101</c:v>
                </c:pt>
                <c:pt idx="826">
                  <c:v>41100</c:v>
                </c:pt>
                <c:pt idx="827">
                  <c:v>41099</c:v>
                </c:pt>
                <c:pt idx="828">
                  <c:v>41096</c:v>
                </c:pt>
                <c:pt idx="829">
                  <c:v>41095</c:v>
                </c:pt>
                <c:pt idx="830">
                  <c:v>41094</c:v>
                </c:pt>
                <c:pt idx="831">
                  <c:v>41093</c:v>
                </c:pt>
                <c:pt idx="832">
                  <c:v>41092</c:v>
                </c:pt>
                <c:pt idx="833">
                  <c:v>41089</c:v>
                </c:pt>
                <c:pt idx="834">
                  <c:v>41088</c:v>
                </c:pt>
                <c:pt idx="835">
                  <c:v>41087</c:v>
                </c:pt>
                <c:pt idx="836">
                  <c:v>41086</c:v>
                </c:pt>
                <c:pt idx="837">
                  <c:v>41085</c:v>
                </c:pt>
                <c:pt idx="838">
                  <c:v>41082</c:v>
                </c:pt>
                <c:pt idx="839">
                  <c:v>41081</c:v>
                </c:pt>
                <c:pt idx="840">
                  <c:v>41080</c:v>
                </c:pt>
                <c:pt idx="841">
                  <c:v>41079</c:v>
                </c:pt>
                <c:pt idx="842">
                  <c:v>41078</c:v>
                </c:pt>
                <c:pt idx="843">
                  <c:v>41075</c:v>
                </c:pt>
                <c:pt idx="844">
                  <c:v>41074</c:v>
                </c:pt>
                <c:pt idx="845">
                  <c:v>41073</c:v>
                </c:pt>
                <c:pt idx="846">
                  <c:v>41072</c:v>
                </c:pt>
                <c:pt idx="847">
                  <c:v>41071</c:v>
                </c:pt>
                <c:pt idx="848">
                  <c:v>41068</c:v>
                </c:pt>
                <c:pt idx="849">
                  <c:v>41067</c:v>
                </c:pt>
                <c:pt idx="850">
                  <c:v>41066</c:v>
                </c:pt>
                <c:pt idx="851">
                  <c:v>41065</c:v>
                </c:pt>
                <c:pt idx="852">
                  <c:v>41064</c:v>
                </c:pt>
                <c:pt idx="853">
                  <c:v>41061</c:v>
                </c:pt>
                <c:pt idx="854">
                  <c:v>41060</c:v>
                </c:pt>
                <c:pt idx="855">
                  <c:v>41059</c:v>
                </c:pt>
                <c:pt idx="856">
                  <c:v>41058</c:v>
                </c:pt>
                <c:pt idx="857">
                  <c:v>41057</c:v>
                </c:pt>
                <c:pt idx="858">
                  <c:v>41054</c:v>
                </c:pt>
                <c:pt idx="859">
                  <c:v>41053</c:v>
                </c:pt>
                <c:pt idx="860">
                  <c:v>41052</c:v>
                </c:pt>
                <c:pt idx="861">
                  <c:v>41051</c:v>
                </c:pt>
                <c:pt idx="862">
                  <c:v>41050</c:v>
                </c:pt>
                <c:pt idx="863">
                  <c:v>41047</c:v>
                </c:pt>
                <c:pt idx="864">
                  <c:v>41046</c:v>
                </c:pt>
                <c:pt idx="865">
                  <c:v>41045</c:v>
                </c:pt>
                <c:pt idx="866">
                  <c:v>41044</c:v>
                </c:pt>
                <c:pt idx="867">
                  <c:v>41043</c:v>
                </c:pt>
                <c:pt idx="868">
                  <c:v>41040</c:v>
                </c:pt>
                <c:pt idx="869">
                  <c:v>41039</c:v>
                </c:pt>
                <c:pt idx="870">
                  <c:v>41038</c:v>
                </c:pt>
                <c:pt idx="871">
                  <c:v>41037</c:v>
                </c:pt>
                <c:pt idx="872">
                  <c:v>41036</c:v>
                </c:pt>
                <c:pt idx="873">
                  <c:v>41033</c:v>
                </c:pt>
                <c:pt idx="874">
                  <c:v>41032</c:v>
                </c:pt>
                <c:pt idx="875">
                  <c:v>41031</c:v>
                </c:pt>
                <c:pt idx="876">
                  <c:v>41029</c:v>
                </c:pt>
                <c:pt idx="877">
                  <c:v>41026</c:v>
                </c:pt>
                <c:pt idx="878">
                  <c:v>41025</c:v>
                </c:pt>
                <c:pt idx="879">
                  <c:v>41024</c:v>
                </c:pt>
                <c:pt idx="880">
                  <c:v>41023</c:v>
                </c:pt>
                <c:pt idx="881">
                  <c:v>41022</c:v>
                </c:pt>
                <c:pt idx="882">
                  <c:v>41019</c:v>
                </c:pt>
                <c:pt idx="883">
                  <c:v>41018</c:v>
                </c:pt>
                <c:pt idx="884">
                  <c:v>41017</c:v>
                </c:pt>
                <c:pt idx="885">
                  <c:v>41016</c:v>
                </c:pt>
                <c:pt idx="886">
                  <c:v>41015</c:v>
                </c:pt>
                <c:pt idx="887">
                  <c:v>41012</c:v>
                </c:pt>
                <c:pt idx="888">
                  <c:v>41011</c:v>
                </c:pt>
                <c:pt idx="889">
                  <c:v>41010</c:v>
                </c:pt>
                <c:pt idx="890">
                  <c:v>41009</c:v>
                </c:pt>
                <c:pt idx="891">
                  <c:v>41008</c:v>
                </c:pt>
                <c:pt idx="892">
                  <c:v>41005</c:v>
                </c:pt>
                <c:pt idx="893">
                  <c:v>41004</c:v>
                </c:pt>
                <c:pt idx="894">
                  <c:v>41002</c:v>
                </c:pt>
                <c:pt idx="895">
                  <c:v>41001</c:v>
                </c:pt>
                <c:pt idx="896">
                  <c:v>40998</c:v>
                </c:pt>
                <c:pt idx="897">
                  <c:v>40997</c:v>
                </c:pt>
                <c:pt idx="898">
                  <c:v>40996</c:v>
                </c:pt>
                <c:pt idx="899">
                  <c:v>40995</c:v>
                </c:pt>
                <c:pt idx="900">
                  <c:v>40994</c:v>
                </c:pt>
                <c:pt idx="901">
                  <c:v>40991</c:v>
                </c:pt>
                <c:pt idx="902">
                  <c:v>40990</c:v>
                </c:pt>
                <c:pt idx="903">
                  <c:v>40989</c:v>
                </c:pt>
                <c:pt idx="904">
                  <c:v>40988</c:v>
                </c:pt>
                <c:pt idx="905">
                  <c:v>40987</c:v>
                </c:pt>
                <c:pt idx="906">
                  <c:v>40984</c:v>
                </c:pt>
                <c:pt idx="907">
                  <c:v>40983</c:v>
                </c:pt>
                <c:pt idx="908">
                  <c:v>40982</c:v>
                </c:pt>
                <c:pt idx="909">
                  <c:v>40981</c:v>
                </c:pt>
                <c:pt idx="910">
                  <c:v>40980</c:v>
                </c:pt>
                <c:pt idx="911">
                  <c:v>40977</c:v>
                </c:pt>
                <c:pt idx="912">
                  <c:v>40976</c:v>
                </c:pt>
                <c:pt idx="913">
                  <c:v>40975</c:v>
                </c:pt>
                <c:pt idx="914">
                  <c:v>40974</c:v>
                </c:pt>
                <c:pt idx="915">
                  <c:v>40973</c:v>
                </c:pt>
                <c:pt idx="916">
                  <c:v>40971</c:v>
                </c:pt>
                <c:pt idx="917">
                  <c:v>40970</c:v>
                </c:pt>
                <c:pt idx="918">
                  <c:v>40969</c:v>
                </c:pt>
                <c:pt idx="919">
                  <c:v>40968</c:v>
                </c:pt>
                <c:pt idx="920">
                  <c:v>40963</c:v>
                </c:pt>
                <c:pt idx="921">
                  <c:v>40962</c:v>
                </c:pt>
                <c:pt idx="922">
                  <c:v>40961</c:v>
                </c:pt>
                <c:pt idx="923">
                  <c:v>40960</c:v>
                </c:pt>
                <c:pt idx="924">
                  <c:v>40959</c:v>
                </c:pt>
                <c:pt idx="925">
                  <c:v>40956</c:v>
                </c:pt>
                <c:pt idx="926">
                  <c:v>40955</c:v>
                </c:pt>
                <c:pt idx="927">
                  <c:v>40954</c:v>
                </c:pt>
                <c:pt idx="928">
                  <c:v>40953</c:v>
                </c:pt>
                <c:pt idx="929">
                  <c:v>40952</c:v>
                </c:pt>
                <c:pt idx="930">
                  <c:v>40949</c:v>
                </c:pt>
                <c:pt idx="931">
                  <c:v>40948</c:v>
                </c:pt>
                <c:pt idx="932">
                  <c:v>40947</c:v>
                </c:pt>
                <c:pt idx="933">
                  <c:v>40946</c:v>
                </c:pt>
                <c:pt idx="934">
                  <c:v>40945</c:v>
                </c:pt>
                <c:pt idx="935">
                  <c:v>40943</c:v>
                </c:pt>
                <c:pt idx="936">
                  <c:v>40942</c:v>
                </c:pt>
                <c:pt idx="937">
                  <c:v>40941</c:v>
                </c:pt>
                <c:pt idx="938">
                  <c:v>40940</c:v>
                </c:pt>
                <c:pt idx="939">
                  <c:v>40939</c:v>
                </c:pt>
                <c:pt idx="940">
                  <c:v>40938</c:v>
                </c:pt>
                <c:pt idx="941">
                  <c:v>40926</c:v>
                </c:pt>
                <c:pt idx="942">
                  <c:v>40925</c:v>
                </c:pt>
                <c:pt idx="943">
                  <c:v>40924</c:v>
                </c:pt>
                <c:pt idx="944">
                  <c:v>40921</c:v>
                </c:pt>
                <c:pt idx="945">
                  <c:v>40920</c:v>
                </c:pt>
                <c:pt idx="946">
                  <c:v>40919</c:v>
                </c:pt>
                <c:pt idx="947">
                  <c:v>40918</c:v>
                </c:pt>
                <c:pt idx="948">
                  <c:v>40917</c:v>
                </c:pt>
                <c:pt idx="949">
                  <c:v>40914</c:v>
                </c:pt>
                <c:pt idx="950">
                  <c:v>40913</c:v>
                </c:pt>
                <c:pt idx="951">
                  <c:v>40912</c:v>
                </c:pt>
                <c:pt idx="952">
                  <c:v>40911</c:v>
                </c:pt>
                <c:pt idx="953">
                  <c:v>40910</c:v>
                </c:pt>
                <c:pt idx="954">
                  <c:v>40907</c:v>
                </c:pt>
                <c:pt idx="955">
                  <c:v>40906</c:v>
                </c:pt>
                <c:pt idx="956">
                  <c:v>40905</c:v>
                </c:pt>
                <c:pt idx="957">
                  <c:v>40904</c:v>
                </c:pt>
                <c:pt idx="958">
                  <c:v>40903</c:v>
                </c:pt>
                <c:pt idx="959">
                  <c:v>40900</c:v>
                </c:pt>
                <c:pt idx="960">
                  <c:v>40899</c:v>
                </c:pt>
                <c:pt idx="961">
                  <c:v>40898</c:v>
                </c:pt>
                <c:pt idx="962">
                  <c:v>40897</c:v>
                </c:pt>
                <c:pt idx="963">
                  <c:v>40896</c:v>
                </c:pt>
                <c:pt idx="964">
                  <c:v>40893</c:v>
                </c:pt>
                <c:pt idx="965">
                  <c:v>40892</c:v>
                </c:pt>
                <c:pt idx="966">
                  <c:v>40891</c:v>
                </c:pt>
                <c:pt idx="967">
                  <c:v>40890</c:v>
                </c:pt>
                <c:pt idx="968">
                  <c:v>40889</c:v>
                </c:pt>
                <c:pt idx="969">
                  <c:v>40886</c:v>
                </c:pt>
                <c:pt idx="970">
                  <c:v>40885</c:v>
                </c:pt>
                <c:pt idx="971">
                  <c:v>40884</c:v>
                </c:pt>
                <c:pt idx="972">
                  <c:v>40883</c:v>
                </c:pt>
                <c:pt idx="973">
                  <c:v>40882</c:v>
                </c:pt>
                <c:pt idx="974">
                  <c:v>40879</c:v>
                </c:pt>
                <c:pt idx="975">
                  <c:v>40878</c:v>
                </c:pt>
                <c:pt idx="976">
                  <c:v>40877</c:v>
                </c:pt>
                <c:pt idx="977">
                  <c:v>40876</c:v>
                </c:pt>
                <c:pt idx="978">
                  <c:v>40875</c:v>
                </c:pt>
                <c:pt idx="979">
                  <c:v>40872</c:v>
                </c:pt>
                <c:pt idx="980">
                  <c:v>40871</c:v>
                </c:pt>
                <c:pt idx="981">
                  <c:v>40870</c:v>
                </c:pt>
                <c:pt idx="982">
                  <c:v>40869</c:v>
                </c:pt>
                <c:pt idx="983">
                  <c:v>40868</c:v>
                </c:pt>
                <c:pt idx="984">
                  <c:v>40865</c:v>
                </c:pt>
                <c:pt idx="985">
                  <c:v>40864</c:v>
                </c:pt>
                <c:pt idx="986">
                  <c:v>40863</c:v>
                </c:pt>
                <c:pt idx="987">
                  <c:v>40862</c:v>
                </c:pt>
                <c:pt idx="988">
                  <c:v>40861</c:v>
                </c:pt>
                <c:pt idx="989">
                  <c:v>40858</c:v>
                </c:pt>
                <c:pt idx="990">
                  <c:v>40857</c:v>
                </c:pt>
                <c:pt idx="991">
                  <c:v>40856</c:v>
                </c:pt>
                <c:pt idx="992">
                  <c:v>40855</c:v>
                </c:pt>
                <c:pt idx="993">
                  <c:v>40854</c:v>
                </c:pt>
                <c:pt idx="994">
                  <c:v>40851</c:v>
                </c:pt>
                <c:pt idx="995">
                  <c:v>40850</c:v>
                </c:pt>
                <c:pt idx="996">
                  <c:v>40849</c:v>
                </c:pt>
                <c:pt idx="997">
                  <c:v>40848</c:v>
                </c:pt>
                <c:pt idx="998">
                  <c:v>40847</c:v>
                </c:pt>
                <c:pt idx="999">
                  <c:v>40844</c:v>
                </c:pt>
                <c:pt idx="1000">
                  <c:v>40843</c:v>
                </c:pt>
                <c:pt idx="1001">
                  <c:v>40842</c:v>
                </c:pt>
                <c:pt idx="1002">
                  <c:v>40841</c:v>
                </c:pt>
                <c:pt idx="1003">
                  <c:v>40840</c:v>
                </c:pt>
                <c:pt idx="1004">
                  <c:v>40837</c:v>
                </c:pt>
                <c:pt idx="1005">
                  <c:v>40836</c:v>
                </c:pt>
                <c:pt idx="1006">
                  <c:v>40835</c:v>
                </c:pt>
                <c:pt idx="1007">
                  <c:v>40834</c:v>
                </c:pt>
                <c:pt idx="1008">
                  <c:v>40833</c:v>
                </c:pt>
                <c:pt idx="1009">
                  <c:v>40830</c:v>
                </c:pt>
                <c:pt idx="1010">
                  <c:v>40829</c:v>
                </c:pt>
                <c:pt idx="1011">
                  <c:v>40828</c:v>
                </c:pt>
                <c:pt idx="1012">
                  <c:v>40827</c:v>
                </c:pt>
                <c:pt idx="1013">
                  <c:v>40823</c:v>
                </c:pt>
                <c:pt idx="1014">
                  <c:v>40822</c:v>
                </c:pt>
                <c:pt idx="1015">
                  <c:v>40821</c:v>
                </c:pt>
                <c:pt idx="1016">
                  <c:v>40820</c:v>
                </c:pt>
                <c:pt idx="1017">
                  <c:v>40819</c:v>
                </c:pt>
                <c:pt idx="1018">
                  <c:v>40816</c:v>
                </c:pt>
                <c:pt idx="1019">
                  <c:v>40815</c:v>
                </c:pt>
                <c:pt idx="1020">
                  <c:v>40814</c:v>
                </c:pt>
                <c:pt idx="1021">
                  <c:v>40813</c:v>
                </c:pt>
                <c:pt idx="1022">
                  <c:v>40812</c:v>
                </c:pt>
                <c:pt idx="1023">
                  <c:v>40809</c:v>
                </c:pt>
                <c:pt idx="1024">
                  <c:v>40808</c:v>
                </c:pt>
                <c:pt idx="1025">
                  <c:v>40807</c:v>
                </c:pt>
                <c:pt idx="1026">
                  <c:v>40806</c:v>
                </c:pt>
                <c:pt idx="1027">
                  <c:v>40805</c:v>
                </c:pt>
                <c:pt idx="1028">
                  <c:v>40802</c:v>
                </c:pt>
                <c:pt idx="1029">
                  <c:v>40801</c:v>
                </c:pt>
                <c:pt idx="1030">
                  <c:v>40800</c:v>
                </c:pt>
                <c:pt idx="1031">
                  <c:v>40799</c:v>
                </c:pt>
                <c:pt idx="1032">
                  <c:v>40795</c:v>
                </c:pt>
                <c:pt idx="1033">
                  <c:v>40794</c:v>
                </c:pt>
                <c:pt idx="1034">
                  <c:v>40793</c:v>
                </c:pt>
                <c:pt idx="1035">
                  <c:v>40792</c:v>
                </c:pt>
                <c:pt idx="1036">
                  <c:v>40791</c:v>
                </c:pt>
                <c:pt idx="1037">
                  <c:v>40788</c:v>
                </c:pt>
                <c:pt idx="1038">
                  <c:v>40787</c:v>
                </c:pt>
                <c:pt idx="1039">
                  <c:v>40786</c:v>
                </c:pt>
                <c:pt idx="1040">
                  <c:v>40785</c:v>
                </c:pt>
                <c:pt idx="1041">
                  <c:v>40784</c:v>
                </c:pt>
                <c:pt idx="1042">
                  <c:v>40781</c:v>
                </c:pt>
                <c:pt idx="1043">
                  <c:v>40780</c:v>
                </c:pt>
                <c:pt idx="1044">
                  <c:v>40779</c:v>
                </c:pt>
                <c:pt idx="1045">
                  <c:v>40778</c:v>
                </c:pt>
                <c:pt idx="1046">
                  <c:v>40777</c:v>
                </c:pt>
                <c:pt idx="1047">
                  <c:v>40774</c:v>
                </c:pt>
                <c:pt idx="1048">
                  <c:v>40773</c:v>
                </c:pt>
                <c:pt idx="1049">
                  <c:v>40772</c:v>
                </c:pt>
                <c:pt idx="1050">
                  <c:v>40771</c:v>
                </c:pt>
                <c:pt idx="1051">
                  <c:v>40770</c:v>
                </c:pt>
                <c:pt idx="1052">
                  <c:v>40767</c:v>
                </c:pt>
                <c:pt idx="1053">
                  <c:v>40766</c:v>
                </c:pt>
                <c:pt idx="1054">
                  <c:v>40765</c:v>
                </c:pt>
                <c:pt idx="1055">
                  <c:v>40764</c:v>
                </c:pt>
                <c:pt idx="1056">
                  <c:v>40763</c:v>
                </c:pt>
                <c:pt idx="1057">
                  <c:v>40760</c:v>
                </c:pt>
                <c:pt idx="1058">
                  <c:v>40759</c:v>
                </c:pt>
                <c:pt idx="1059">
                  <c:v>40758</c:v>
                </c:pt>
                <c:pt idx="1060">
                  <c:v>40757</c:v>
                </c:pt>
                <c:pt idx="1061">
                  <c:v>40756</c:v>
                </c:pt>
                <c:pt idx="1062">
                  <c:v>40753</c:v>
                </c:pt>
                <c:pt idx="1063">
                  <c:v>40752</c:v>
                </c:pt>
                <c:pt idx="1064">
                  <c:v>40751</c:v>
                </c:pt>
                <c:pt idx="1065">
                  <c:v>40750</c:v>
                </c:pt>
                <c:pt idx="1066">
                  <c:v>40749</c:v>
                </c:pt>
                <c:pt idx="1067">
                  <c:v>40746</c:v>
                </c:pt>
                <c:pt idx="1068">
                  <c:v>40745</c:v>
                </c:pt>
                <c:pt idx="1069">
                  <c:v>40744</c:v>
                </c:pt>
                <c:pt idx="1070">
                  <c:v>40743</c:v>
                </c:pt>
                <c:pt idx="1071">
                  <c:v>40742</c:v>
                </c:pt>
                <c:pt idx="1072">
                  <c:v>40739</c:v>
                </c:pt>
                <c:pt idx="1073">
                  <c:v>40738</c:v>
                </c:pt>
                <c:pt idx="1074">
                  <c:v>40737</c:v>
                </c:pt>
                <c:pt idx="1075">
                  <c:v>40736</c:v>
                </c:pt>
                <c:pt idx="1076">
                  <c:v>40735</c:v>
                </c:pt>
                <c:pt idx="1077">
                  <c:v>40732</c:v>
                </c:pt>
                <c:pt idx="1078">
                  <c:v>40731</c:v>
                </c:pt>
                <c:pt idx="1079">
                  <c:v>40730</c:v>
                </c:pt>
                <c:pt idx="1080">
                  <c:v>40729</c:v>
                </c:pt>
                <c:pt idx="1081">
                  <c:v>40728</c:v>
                </c:pt>
                <c:pt idx="1082">
                  <c:v>40725</c:v>
                </c:pt>
                <c:pt idx="1083">
                  <c:v>40724</c:v>
                </c:pt>
                <c:pt idx="1084">
                  <c:v>40723</c:v>
                </c:pt>
                <c:pt idx="1085">
                  <c:v>40722</c:v>
                </c:pt>
                <c:pt idx="1086">
                  <c:v>40721</c:v>
                </c:pt>
                <c:pt idx="1087">
                  <c:v>40718</c:v>
                </c:pt>
                <c:pt idx="1088">
                  <c:v>40717</c:v>
                </c:pt>
                <c:pt idx="1089">
                  <c:v>40716</c:v>
                </c:pt>
                <c:pt idx="1090">
                  <c:v>40715</c:v>
                </c:pt>
                <c:pt idx="1091">
                  <c:v>40714</c:v>
                </c:pt>
                <c:pt idx="1092">
                  <c:v>40711</c:v>
                </c:pt>
                <c:pt idx="1093">
                  <c:v>40710</c:v>
                </c:pt>
                <c:pt idx="1094">
                  <c:v>40709</c:v>
                </c:pt>
                <c:pt idx="1095">
                  <c:v>40708</c:v>
                </c:pt>
                <c:pt idx="1096">
                  <c:v>40707</c:v>
                </c:pt>
                <c:pt idx="1097">
                  <c:v>40704</c:v>
                </c:pt>
                <c:pt idx="1098">
                  <c:v>40703</c:v>
                </c:pt>
                <c:pt idx="1099">
                  <c:v>40702</c:v>
                </c:pt>
                <c:pt idx="1100">
                  <c:v>40701</c:v>
                </c:pt>
                <c:pt idx="1101">
                  <c:v>40697</c:v>
                </c:pt>
                <c:pt idx="1102">
                  <c:v>40696</c:v>
                </c:pt>
                <c:pt idx="1103">
                  <c:v>40695</c:v>
                </c:pt>
                <c:pt idx="1104">
                  <c:v>40694</c:v>
                </c:pt>
                <c:pt idx="1105">
                  <c:v>40693</c:v>
                </c:pt>
                <c:pt idx="1106">
                  <c:v>40690</c:v>
                </c:pt>
                <c:pt idx="1107">
                  <c:v>40689</c:v>
                </c:pt>
                <c:pt idx="1108">
                  <c:v>40688</c:v>
                </c:pt>
                <c:pt idx="1109">
                  <c:v>40687</c:v>
                </c:pt>
                <c:pt idx="1110">
                  <c:v>40686</c:v>
                </c:pt>
                <c:pt idx="1111">
                  <c:v>40683</c:v>
                </c:pt>
                <c:pt idx="1112">
                  <c:v>40682</c:v>
                </c:pt>
                <c:pt idx="1113">
                  <c:v>40681</c:v>
                </c:pt>
                <c:pt idx="1114">
                  <c:v>40680</c:v>
                </c:pt>
                <c:pt idx="1115">
                  <c:v>40679</c:v>
                </c:pt>
                <c:pt idx="1116">
                  <c:v>40676</c:v>
                </c:pt>
                <c:pt idx="1117">
                  <c:v>40675</c:v>
                </c:pt>
                <c:pt idx="1118">
                  <c:v>40674</c:v>
                </c:pt>
                <c:pt idx="1119">
                  <c:v>40673</c:v>
                </c:pt>
                <c:pt idx="1120">
                  <c:v>40672</c:v>
                </c:pt>
                <c:pt idx="1121">
                  <c:v>40669</c:v>
                </c:pt>
                <c:pt idx="1122">
                  <c:v>40668</c:v>
                </c:pt>
                <c:pt idx="1123">
                  <c:v>40667</c:v>
                </c:pt>
                <c:pt idx="1124">
                  <c:v>40666</c:v>
                </c:pt>
                <c:pt idx="1125">
                  <c:v>40662</c:v>
                </c:pt>
                <c:pt idx="1126">
                  <c:v>40661</c:v>
                </c:pt>
                <c:pt idx="1127">
                  <c:v>40660</c:v>
                </c:pt>
                <c:pt idx="1128">
                  <c:v>40659</c:v>
                </c:pt>
                <c:pt idx="1129">
                  <c:v>40658</c:v>
                </c:pt>
                <c:pt idx="1130">
                  <c:v>40655</c:v>
                </c:pt>
                <c:pt idx="1131">
                  <c:v>40654</c:v>
                </c:pt>
                <c:pt idx="1132">
                  <c:v>40653</c:v>
                </c:pt>
                <c:pt idx="1133">
                  <c:v>40652</c:v>
                </c:pt>
                <c:pt idx="1134">
                  <c:v>40651</c:v>
                </c:pt>
                <c:pt idx="1135">
                  <c:v>40648</c:v>
                </c:pt>
                <c:pt idx="1136">
                  <c:v>40647</c:v>
                </c:pt>
                <c:pt idx="1137">
                  <c:v>40646</c:v>
                </c:pt>
                <c:pt idx="1138">
                  <c:v>40645</c:v>
                </c:pt>
                <c:pt idx="1139">
                  <c:v>40644</c:v>
                </c:pt>
                <c:pt idx="1140">
                  <c:v>40641</c:v>
                </c:pt>
                <c:pt idx="1141">
                  <c:v>40640</c:v>
                </c:pt>
                <c:pt idx="1142">
                  <c:v>40639</c:v>
                </c:pt>
                <c:pt idx="1143">
                  <c:v>40634</c:v>
                </c:pt>
                <c:pt idx="1144">
                  <c:v>40633</c:v>
                </c:pt>
                <c:pt idx="1145">
                  <c:v>40632</c:v>
                </c:pt>
                <c:pt idx="1146">
                  <c:v>40631</c:v>
                </c:pt>
                <c:pt idx="1147">
                  <c:v>40630</c:v>
                </c:pt>
                <c:pt idx="1148">
                  <c:v>40627</c:v>
                </c:pt>
                <c:pt idx="1149">
                  <c:v>40626</c:v>
                </c:pt>
                <c:pt idx="1150">
                  <c:v>40625</c:v>
                </c:pt>
                <c:pt idx="1151">
                  <c:v>40624</c:v>
                </c:pt>
                <c:pt idx="1152">
                  <c:v>40623</c:v>
                </c:pt>
                <c:pt idx="1153">
                  <c:v>40620</c:v>
                </c:pt>
                <c:pt idx="1154">
                  <c:v>40619</c:v>
                </c:pt>
                <c:pt idx="1155">
                  <c:v>40618</c:v>
                </c:pt>
                <c:pt idx="1156">
                  <c:v>40617</c:v>
                </c:pt>
                <c:pt idx="1157">
                  <c:v>40616</c:v>
                </c:pt>
                <c:pt idx="1158">
                  <c:v>40613</c:v>
                </c:pt>
                <c:pt idx="1159">
                  <c:v>40612</c:v>
                </c:pt>
                <c:pt idx="1160">
                  <c:v>40611</c:v>
                </c:pt>
                <c:pt idx="1161">
                  <c:v>40610</c:v>
                </c:pt>
                <c:pt idx="1162">
                  <c:v>40609</c:v>
                </c:pt>
                <c:pt idx="1163">
                  <c:v>40606</c:v>
                </c:pt>
                <c:pt idx="1164">
                  <c:v>40605</c:v>
                </c:pt>
                <c:pt idx="1165">
                  <c:v>40604</c:v>
                </c:pt>
                <c:pt idx="1166">
                  <c:v>40603</c:v>
                </c:pt>
                <c:pt idx="1167">
                  <c:v>40599</c:v>
                </c:pt>
                <c:pt idx="1168">
                  <c:v>40598</c:v>
                </c:pt>
                <c:pt idx="1169">
                  <c:v>40597</c:v>
                </c:pt>
                <c:pt idx="1170">
                  <c:v>40596</c:v>
                </c:pt>
                <c:pt idx="1171">
                  <c:v>40595</c:v>
                </c:pt>
                <c:pt idx="1172">
                  <c:v>40592</c:v>
                </c:pt>
                <c:pt idx="1173">
                  <c:v>40591</c:v>
                </c:pt>
                <c:pt idx="1174">
                  <c:v>40590</c:v>
                </c:pt>
                <c:pt idx="1175">
                  <c:v>40589</c:v>
                </c:pt>
                <c:pt idx="1176">
                  <c:v>40588</c:v>
                </c:pt>
                <c:pt idx="1177">
                  <c:v>40585</c:v>
                </c:pt>
                <c:pt idx="1178">
                  <c:v>40584</c:v>
                </c:pt>
                <c:pt idx="1179">
                  <c:v>40583</c:v>
                </c:pt>
                <c:pt idx="1180">
                  <c:v>40582</c:v>
                </c:pt>
                <c:pt idx="1181">
                  <c:v>40571</c:v>
                </c:pt>
                <c:pt idx="1182">
                  <c:v>40570</c:v>
                </c:pt>
                <c:pt idx="1183">
                  <c:v>40569</c:v>
                </c:pt>
                <c:pt idx="1184">
                  <c:v>40568</c:v>
                </c:pt>
                <c:pt idx="1185">
                  <c:v>40567</c:v>
                </c:pt>
                <c:pt idx="1186">
                  <c:v>40564</c:v>
                </c:pt>
                <c:pt idx="1187">
                  <c:v>40563</c:v>
                </c:pt>
                <c:pt idx="1188">
                  <c:v>40562</c:v>
                </c:pt>
                <c:pt idx="1189">
                  <c:v>40561</c:v>
                </c:pt>
                <c:pt idx="1190">
                  <c:v>40560</c:v>
                </c:pt>
                <c:pt idx="1191">
                  <c:v>40557</c:v>
                </c:pt>
                <c:pt idx="1192">
                  <c:v>40556</c:v>
                </c:pt>
                <c:pt idx="1193">
                  <c:v>40555</c:v>
                </c:pt>
                <c:pt idx="1194">
                  <c:v>40554</c:v>
                </c:pt>
                <c:pt idx="1195">
                  <c:v>40553</c:v>
                </c:pt>
                <c:pt idx="1196">
                  <c:v>40550</c:v>
                </c:pt>
                <c:pt idx="1197">
                  <c:v>40549</c:v>
                </c:pt>
                <c:pt idx="1198">
                  <c:v>40548</c:v>
                </c:pt>
                <c:pt idx="1199">
                  <c:v>40547</c:v>
                </c:pt>
                <c:pt idx="1200">
                  <c:v>40546</c:v>
                </c:pt>
                <c:pt idx="1201">
                  <c:v>40543</c:v>
                </c:pt>
                <c:pt idx="1202">
                  <c:v>40542</c:v>
                </c:pt>
                <c:pt idx="1203">
                  <c:v>40541</c:v>
                </c:pt>
                <c:pt idx="1204">
                  <c:v>40540</c:v>
                </c:pt>
                <c:pt idx="1205">
                  <c:v>40539</c:v>
                </c:pt>
                <c:pt idx="1206">
                  <c:v>40536</c:v>
                </c:pt>
                <c:pt idx="1207">
                  <c:v>40535</c:v>
                </c:pt>
                <c:pt idx="1208">
                  <c:v>40534</c:v>
                </c:pt>
                <c:pt idx="1209">
                  <c:v>40533</c:v>
                </c:pt>
                <c:pt idx="1210">
                  <c:v>40532</c:v>
                </c:pt>
                <c:pt idx="1211">
                  <c:v>40529</c:v>
                </c:pt>
                <c:pt idx="1212">
                  <c:v>40528</c:v>
                </c:pt>
                <c:pt idx="1213">
                  <c:v>40527</c:v>
                </c:pt>
                <c:pt idx="1214">
                  <c:v>40526</c:v>
                </c:pt>
                <c:pt idx="1215">
                  <c:v>40525</c:v>
                </c:pt>
                <c:pt idx="1216">
                  <c:v>40522</c:v>
                </c:pt>
                <c:pt idx="1217">
                  <c:v>40521</c:v>
                </c:pt>
                <c:pt idx="1218">
                  <c:v>40520</c:v>
                </c:pt>
                <c:pt idx="1219">
                  <c:v>40519</c:v>
                </c:pt>
                <c:pt idx="1220">
                  <c:v>40518</c:v>
                </c:pt>
                <c:pt idx="1221">
                  <c:v>40515</c:v>
                </c:pt>
                <c:pt idx="1222">
                  <c:v>40514</c:v>
                </c:pt>
                <c:pt idx="1223">
                  <c:v>40513</c:v>
                </c:pt>
                <c:pt idx="1224">
                  <c:v>40512</c:v>
                </c:pt>
                <c:pt idx="1225">
                  <c:v>40511</c:v>
                </c:pt>
                <c:pt idx="1226">
                  <c:v>40508</c:v>
                </c:pt>
                <c:pt idx="1227">
                  <c:v>40507</c:v>
                </c:pt>
                <c:pt idx="1228">
                  <c:v>40506</c:v>
                </c:pt>
                <c:pt idx="1229">
                  <c:v>40505</c:v>
                </c:pt>
                <c:pt idx="1230">
                  <c:v>40504</c:v>
                </c:pt>
                <c:pt idx="1231">
                  <c:v>40501</c:v>
                </c:pt>
                <c:pt idx="1232">
                  <c:v>40500</c:v>
                </c:pt>
                <c:pt idx="1233">
                  <c:v>40499</c:v>
                </c:pt>
                <c:pt idx="1234">
                  <c:v>40498</c:v>
                </c:pt>
                <c:pt idx="1235">
                  <c:v>40497</c:v>
                </c:pt>
                <c:pt idx="1236">
                  <c:v>40494</c:v>
                </c:pt>
                <c:pt idx="1237">
                  <c:v>40493</c:v>
                </c:pt>
                <c:pt idx="1238">
                  <c:v>40492</c:v>
                </c:pt>
                <c:pt idx="1239">
                  <c:v>40491</c:v>
                </c:pt>
                <c:pt idx="1240">
                  <c:v>40490</c:v>
                </c:pt>
                <c:pt idx="1241">
                  <c:v>40487</c:v>
                </c:pt>
                <c:pt idx="1242">
                  <c:v>40486</c:v>
                </c:pt>
                <c:pt idx="1243">
                  <c:v>40485</c:v>
                </c:pt>
                <c:pt idx="1244">
                  <c:v>40484</c:v>
                </c:pt>
                <c:pt idx="1245">
                  <c:v>40483</c:v>
                </c:pt>
                <c:pt idx="1246">
                  <c:v>40480</c:v>
                </c:pt>
                <c:pt idx="1247">
                  <c:v>40479</c:v>
                </c:pt>
                <c:pt idx="1248">
                  <c:v>40478</c:v>
                </c:pt>
                <c:pt idx="1249">
                  <c:v>40477</c:v>
                </c:pt>
                <c:pt idx="1250">
                  <c:v>40476</c:v>
                </c:pt>
                <c:pt idx="1251">
                  <c:v>40473</c:v>
                </c:pt>
                <c:pt idx="1252">
                  <c:v>40472</c:v>
                </c:pt>
                <c:pt idx="1253">
                  <c:v>40471</c:v>
                </c:pt>
                <c:pt idx="1254">
                  <c:v>40470</c:v>
                </c:pt>
                <c:pt idx="1255">
                  <c:v>40469</c:v>
                </c:pt>
                <c:pt idx="1256">
                  <c:v>40466</c:v>
                </c:pt>
                <c:pt idx="1257">
                  <c:v>40465</c:v>
                </c:pt>
              </c:numCache>
            </c:numRef>
          </c:cat>
          <c:val>
            <c:numRef>
              <c:f>大立光!$G$2:$G$1259</c:f>
              <c:numCache>
                <c:formatCode>#,##0.0_ ;[Red]\-#,##0.0\ </c:formatCode>
                <c:ptCount val="1258"/>
                <c:pt idx="0">
                  <c:v>499.04828863482936</c:v>
                </c:pt>
                <c:pt idx="1">
                  <c:v>508.98948960365067</c:v>
                </c:pt>
                <c:pt idx="2">
                  <c:v>495.07180824730085</c:v>
                </c:pt>
                <c:pt idx="3">
                  <c:v>514.95421018494346</c:v>
                </c:pt>
                <c:pt idx="4">
                  <c:v>520.91893076623626</c:v>
                </c:pt>
                <c:pt idx="5">
                  <c:v>540.80133270387887</c:v>
                </c:pt>
                <c:pt idx="6">
                  <c:v>584.54261696669266</c:v>
                </c:pt>
                <c:pt idx="7">
                  <c:v>558.69549444775726</c:v>
                </c:pt>
                <c:pt idx="8">
                  <c:v>545.77193318828961</c:v>
                </c:pt>
                <c:pt idx="9">
                  <c:v>524.89541115376483</c:v>
                </c:pt>
                <c:pt idx="10">
                  <c:v>504.0188891192401</c:v>
                </c:pt>
                <c:pt idx="11">
                  <c:v>502.03064892547587</c:v>
                </c:pt>
                <c:pt idx="12">
                  <c:v>499.04828863482953</c:v>
                </c:pt>
                <c:pt idx="13">
                  <c:v>503.02476902235804</c:v>
                </c:pt>
                <c:pt idx="14">
                  <c:v>507.99536950676867</c:v>
                </c:pt>
                <c:pt idx="15">
                  <c:v>485.1306072784796</c:v>
                </c:pt>
                <c:pt idx="16">
                  <c:v>487.11884747224389</c:v>
                </c:pt>
                <c:pt idx="17">
                  <c:v>480.16000679406898</c:v>
                </c:pt>
                <c:pt idx="18">
                  <c:v>480.16000679406898</c:v>
                </c:pt>
                <c:pt idx="19">
                  <c:v>487.11884747224389</c:v>
                </c:pt>
                <c:pt idx="20">
                  <c:v>513.96009008806141</c:v>
                </c:pt>
                <c:pt idx="21">
                  <c:v>513.96009008806141</c:v>
                </c:pt>
                <c:pt idx="22">
                  <c:v>507.0012494098865</c:v>
                </c:pt>
                <c:pt idx="23">
                  <c:v>522.9071709600006</c:v>
                </c:pt>
                <c:pt idx="24">
                  <c:v>536.82485231635042</c:v>
                </c:pt>
                <c:pt idx="25">
                  <c:v>518.93069057247203</c:v>
                </c:pt>
                <c:pt idx="26">
                  <c:v>531.85425183193968</c:v>
                </c:pt>
                <c:pt idx="27">
                  <c:v>534.83661212258608</c:v>
                </c:pt>
                <c:pt idx="28">
                  <c:v>493.08356805353657</c:v>
                </c:pt>
                <c:pt idx="29">
                  <c:v>510.97772979741495</c:v>
                </c:pt>
                <c:pt idx="30">
                  <c:v>491.09532785977234</c:v>
                </c:pt>
                <c:pt idx="31">
                  <c:v>508.98948960365067</c:v>
                </c:pt>
                <c:pt idx="32">
                  <c:v>542.7895728976431</c:v>
                </c:pt>
                <c:pt idx="33">
                  <c:v>533.8424920257039</c:v>
                </c:pt>
                <c:pt idx="34">
                  <c:v>544.77781309140732</c:v>
                </c:pt>
                <c:pt idx="35">
                  <c:v>557.70137435087497</c:v>
                </c:pt>
                <c:pt idx="36">
                  <c:v>554.71901406022857</c:v>
                </c:pt>
                <c:pt idx="37">
                  <c:v>575.59553609475336</c:v>
                </c:pt>
                <c:pt idx="38">
                  <c:v>578.57789638539975</c:v>
                </c:pt>
                <c:pt idx="39">
                  <c:v>552.73077386646435</c:v>
                </c:pt>
                <c:pt idx="40">
                  <c:v>545.77193318828949</c:v>
                </c:pt>
                <c:pt idx="41">
                  <c:v>576.58965619163553</c:v>
                </c:pt>
                <c:pt idx="42">
                  <c:v>559.68961454463931</c:v>
                </c:pt>
                <c:pt idx="43">
                  <c:v>546.76605328517167</c:v>
                </c:pt>
                <c:pt idx="44">
                  <c:v>562.67197483528571</c:v>
                </c:pt>
                <c:pt idx="45">
                  <c:v>512.96596999117924</c:v>
                </c:pt>
                <c:pt idx="46">
                  <c:v>517.93657047558986</c:v>
                </c:pt>
                <c:pt idx="47">
                  <c:v>536.8248523163503</c:v>
                </c:pt>
                <c:pt idx="48">
                  <c:v>569.63081551346067</c:v>
                </c:pt>
                <c:pt idx="49">
                  <c:v>586.53085716045689</c:v>
                </c:pt>
                <c:pt idx="50">
                  <c:v>592.49557774174968</c:v>
                </c:pt>
                <c:pt idx="51">
                  <c:v>600.44853851680671</c:v>
                </c:pt>
                <c:pt idx="52">
                  <c:v>596.47205812927825</c:v>
                </c:pt>
                <c:pt idx="53">
                  <c:v>588.51909735422123</c:v>
                </c:pt>
                <c:pt idx="54">
                  <c:v>572.61317580410707</c:v>
                </c:pt>
                <c:pt idx="55">
                  <c:v>585.53673706357472</c:v>
                </c:pt>
                <c:pt idx="56">
                  <c:v>532.84837192882185</c:v>
                </c:pt>
                <c:pt idx="57">
                  <c:v>552.73077386646446</c:v>
                </c:pt>
                <c:pt idx="58">
                  <c:v>566.64845522281428</c:v>
                </c:pt>
                <c:pt idx="59">
                  <c:v>571.6190557072249</c:v>
                </c:pt>
                <c:pt idx="60">
                  <c:v>595.47793803239597</c:v>
                </c:pt>
                <c:pt idx="61">
                  <c:v>590.50733754798534</c:v>
                </c:pt>
                <c:pt idx="62">
                  <c:v>578.37907236602337</c:v>
                </c:pt>
                <c:pt idx="63">
                  <c:v>590.10297248155086</c:v>
                </c:pt>
                <c:pt idx="64">
                  <c:v>580.33305571861126</c:v>
                </c:pt>
                <c:pt idx="65">
                  <c:v>615.50475606519376</c:v>
                </c:pt>
                <c:pt idx="66">
                  <c:v>583.26403074749305</c:v>
                </c:pt>
                <c:pt idx="67">
                  <c:v>573.49411398455345</c:v>
                </c:pt>
                <c:pt idx="68">
                  <c:v>531.48347190391326</c:v>
                </c:pt>
                <c:pt idx="69">
                  <c:v>590.10297248155064</c:v>
                </c:pt>
                <c:pt idx="70">
                  <c:v>580.33305571861104</c:v>
                </c:pt>
                <c:pt idx="71">
                  <c:v>571.54013063196544</c:v>
                </c:pt>
                <c:pt idx="72">
                  <c:v>626.25166450442703</c:v>
                </c:pt>
                <c:pt idx="73">
                  <c:v>612.57378103631163</c:v>
                </c:pt>
                <c:pt idx="74">
                  <c:v>605.73483930225393</c:v>
                </c:pt>
                <c:pt idx="75">
                  <c:v>628.20564785701492</c:v>
                </c:pt>
                <c:pt idx="76">
                  <c:v>603.78085594966592</c:v>
                </c:pt>
                <c:pt idx="77">
                  <c:v>636.99857294366041</c:v>
                </c:pt>
                <c:pt idx="78">
                  <c:v>645.791498030306</c:v>
                </c:pt>
                <c:pt idx="79">
                  <c:v>692.68709849241588</c:v>
                </c:pt>
                <c:pt idx="80">
                  <c:v>693.66409016870978</c:v>
                </c:pt>
                <c:pt idx="81">
                  <c:v>693.66409016870978</c:v>
                </c:pt>
                <c:pt idx="82">
                  <c:v>669.23929826136089</c:v>
                </c:pt>
                <c:pt idx="83">
                  <c:v>687.80214011094608</c:v>
                </c:pt>
                <c:pt idx="84">
                  <c:v>664.35433987989109</c:v>
                </c:pt>
                <c:pt idx="85">
                  <c:v>683.89417340577029</c:v>
                </c:pt>
                <c:pt idx="86">
                  <c:v>664.3543398798912</c:v>
                </c:pt>
                <c:pt idx="87">
                  <c:v>641.88353132513021</c:v>
                </c:pt>
                <c:pt idx="88">
                  <c:v>640.9065396488362</c:v>
                </c:pt>
                <c:pt idx="89">
                  <c:v>674.12425664283069</c:v>
                </c:pt>
                <c:pt idx="90">
                  <c:v>709.29595698941318</c:v>
                </c:pt>
                <c:pt idx="91">
                  <c:v>724.92782381011648</c:v>
                </c:pt>
                <c:pt idx="92">
                  <c:v>723.95083213382247</c:v>
                </c:pt>
                <c:pt idx="93">
                  <c:v>719.06587375235256</c:v>
                </c:pt>
                <c:pt idx="94">
                  <c:v>688.77913178723986</c:v>
                </c:pt>
                <c:pt idx="95">
                  <c:v>683.89417340577018</c:v>
                </c:pt>
                <c:pt idx="96">
                  <c:v>700.50303190276748</c:v>
                </c:pt>
                <c:pt idx="97">
                  <c:v>711.24994034200097</c:v>
                </c:pt>
                <c:pt idx="98">
                  <c:v>699.52604022647347</c:v>
                </c:pt>
                <c:pt idx="99">
                  <c:v>694.64108184500367</c:v>
                </c:pt>
                <c:pt idx="100">
                  <c:v>674.12425664283057</c:v>
                </c:pt>
                <c:pt idx="101">
                  <c:v>654.58442311695137</c:v>
                </c:pt>
                <c:pt idx="102">
                  <c:v>656.53840646953938</c:v>
                </c:pt>
                <c:pt idx="103">
                  <c:v>644.81450635401188</c:v>
                </c:pt>
                <c:pt idx="104">
                  <c:v>636.02158126736629</c:v>
                </c:pt>
                <c:pt idx="105">
                  <c:v>655.56141479324538</c:v>
                </c:pt>
                <c:pt idx="106">
                  <c:v>655.56141479324538</c:v>
                </c:pt>
                <c:pt idx="107">
                  <c:v>638.95255629624808</c:v>
                </c:pt>
                <c:pt idx="108">
                  <c:v>636.02158126736629</c:v>
                </c:pt>
                <c:pt idx="109">
                  <c:v>652.63043976436359</c:v>
                </c:pt>
                <c:pt idx="110">
                  <c:v>636.02158126736629</c:v>
                </c:pt>
                <c:pt idx="111">
                  <c:v>626.25166450442669</c:v>
                </c:pt>
                <c:pt idx="112">
                  <c:v>675.10124831912458</c:v>
                </c:pt>
                <c:pt idx="113">
                  <c:v>672.17027329024279</c:v>
                </c:pt>
                <c:pt idx="114">
                  <c:v>675.10124831912458</c:v>
                </c:pt>
                <c:pt idx="115">
                  <c:v>668.26230658506688</c:v>
                </c:pt>
                <c:pt idx="116">
                  <c:v>674.12425664283057</c:v>
                </c:pt>
                <c:pt idx="117">
                  <c:v>686.82514843465196</c:v>
                </c:pt>
                <c:pt idx="118">
                  <c:v>676.07823999541847</c:v>
                </c:pt>
                <c:pt idx="119">
                  <c:v>677.05523167171236</c:v>
                </c:pt>
                <c:pt idx="120">
                  <c:v>676.07823999541847</c:v>
                </c:pt>
                <c:pt idx="121">
                  <c:v>645.79149803030577</c:v>
                </c:pt>
                <c:pt idx="122">
                  <c:v>650.67645641177558</c:v>
                </c:pt>
                <c:pt idx="123">
                  <c:v>649.69946473548168</c:v>
                </c:pt>
                <c:pt idx="124">
                  <c:v>611.5967893600174</c:v>
                </c:pt>
                <c:pt idx="125">
                  <c:v>601.8268725970778</c:v>
                </c:pt>
                <c:pt idx="126">
                  <c:v>607.6888226548416</c:v>
                </c:pt>
                <c:pt idx="127">
                  <c:v>610.61979768372339</c:v>
                </c:pt>
                <c:pt idx="128">
                  <c:v>607.6888226548416</c:v>
                </c:pt>
                <c:pt idx="129">
                  <c:v>621.366706122957</c:v>
                </c:pt>
                <c:pt idx="130">
                  <c:v>609.6428060074295</c:v>
                </c:pt>
                <c:pt idx="131">
                  <c:v>606.7118309785476</c:v>
                </c:pt>
                <c:pt idx="132">
                  <c:v>615.50475606519331</c:v>
                </c:pt>
                <c:pt idx="133">
                  <c:v>629.1826395333087</c:v>
                </c:pt>
                <c:pt idx="134">
                  <c:v>623.3206894755449</c:v>
                </c:pt>
                <c:pt idx="135">
                  <c:v>601.8268725970778</c:v>
                </c:pt>
                <c:pt idx="136">
                  <c:v>609.6428060074295</c:v>
                </c:pt>
                <c:pt idx="137">
                  <c:v>625.27467282813279</c:v>
                </c:pt>
                <c:pt idx="138">
                  <c:v>625.27467282813279</c:v>
                </c:pt>
                <c:pt idx="139">
                  <c:v>608.66581433113549</c:v>
                </c:pt>
                <c:pt idx="140">
                  <c:v>614.52776438889919</c:v>
                </c:pt>
                <c:pt idx="141">
                  <c:v>598.89589756819578</c:v>
                </c:pt>
                <c:pt idx="142">
                  <c:v>575.44809733714089</c:v>
                </c:pt>
                <c:pt idx="143">
                  <c:v>573.494113984553</c:v>
                </c:pt>
                <c:pt idx="144">
                  <c:v>549.06932207720411</c:v>
                </c:pt>
                <c:pt idx="145">
                  <c:v>544.18436369573431</c:v>
                </c:pt>
                <c:pt idx="146">
                  <c:v>536.36843028538271</c:v>
                </c:pt>
                <c:pt idx="147">
                  <c:v>522.6905468172672</c:v>
                </c:pt>
                <c:pt idx="148">
                  <c:v>528.55249687503101</c:v>
                </c:pt>
                <c:pt idx="149">
                  <c:v>526.598513522443</c:v>
                </c:pt>
                <c:pt idx="150">
                  <c:v>521.7135551409732</c:v>
                </c:pt>
                <c:pt idx="151">
                  <c:v>526.598513522443</c:v>
                </c:pt>
                <c:pt idx="152">
                  <c:v>538.3224136379705</c:v>
                </c:pt>
                <c:pt idx="153">
                  <c:v>533.4374552565007</c:v>
                </c:pt>
                <c:pt idx="154">
                  <c:v>534.41444693279459</c:v>
                </c:pt>
                <c:pt idx="155">
                  <c:v>526.59851352244289</c:v>
                </c:pt>
                <c:pt idx="156">
                  <c:v>514.87461340691539</c:v>
                </c:pt>
                <c:pt idx="157">
                  <c:v>519.7595717883853</c:v>
                </c:pt>
                <c:pt idx="158">
                  <c:v>524.64453016985499</c:v>
                </c:pt>
                <c:pt idx="159">
                  <c:v>538.32241363797039</c:v>
                </c:pt>
                <c:pt idx="160">
                  <c:v>540.2763969905584</c:v>
                </c:pt>
                <c:pt idx="161">
                  <c:v>541.25338866685229</c:v>
                </c:pt>
                <c:pt idx="162">
                  <c:v>539.29940531426428</c:v>
                </c:pt>
                <c:pt idx="163">
                  <c:v>544.18436369573419</c:v>
                </c:pt>
                <c:pt idx="164">
                  <c:v>537.34542196167649</c:v>
                </c:pt>
                <c:pt idx="165">
                  <c:v>534.41444693279459</c:v>
                </c:pt>
                <c:pt idx="166">
                  <c:v>518.7825801120913</c:v>
                </c:pt>
                <c:pt idx="167">
                  <c:v>521.7135551409732</c:v>
                </c:pt>
                <c:pt idx="168">
                  <c:v>524.6445301698551</c:v>
                </c:pt>
                <c:pt idx="169">
                  <c:v>521.7135551409732</c:v>
                </c:pt>
                <c:pt idx="170">
                  <c:v>519.7595717883853</c:v>
                </c:pt>
                <c:pt idx="171">
                  <c:v>541.25338866685229</c:v>
                </c:pt>
                <c:pt idx="172">
                  <c:v>534.41444693279459</c:v>
                </c:pt>
                <c:pt idx="173">
                  <c:v>510.96664670173965</c:v>
                </c:pt>
                <c:pt idx="174">
                  <c:v>518.7825801120913</c:v>
                </c:pt>
                <c:pt idx="175">
                  <c:v>521.7135551409732</c:v>
                </c:pt>
                <c:pt idx="176">
                  <c:v>518.7825801120913</c:v>
                </c:pt>
                <c:pt idx="177">
                  <c:v>523.66753849356121</c:v>
                </c:pt>
                <c:pt idx="178">
                  <c:v>538.3224136379705</c:v>
                </c:pt>
                <c:pt idx="179">
                  <c:v>543.20737201944019</c:v>
                </c:pt>
                <c:pt idx="180">
                  <c:v>528.5524968750309</c:v>
                </c:pt>
                <c:pt idx="181">
                  <c:v>523.6675384935611</c:v>
                </c:pt>
                <c:pt idx="182">
                  <c:v>525.62152184614888</c:v>
                </c:pt>
                <c:pt idx="183">
                  <c:v>516.82859675950328</c:v>
                </c:pt>
                <c:pt idx="184">
                  <c:v>518.78258011209118</c:v>
                </c:pt>
                <c:pt idx="185">
                  <c:v>509.01266334915164</c:v>
                </c:pt>
                <c:pt idx="186">
                  <c:v>539.29940531426428</c:v>
                </c:pt>
                <c:pt idx="187">
                  <c:v>533.43745525650058</c:v>
                </c:pt>
                <c:pt idx="188">
                  <c:v>539.29940531426428</c:v>
                </c:pt>
                <c:pt idx="189">
                  <c:v>520.73656346467919</c:v>
                </c:pt>
                <c:pt idx="190">
                  <c:v>515.85160508320939</c:v>
                </c:pt>
                <c:pt idx="191">
                  <c:v>515.85160508320939</c:v>
                </c:pt>
                <c:pt idx="192">
                  <c:v>537.34542196167649</c:v>
                </c:pt>
                <c:pt idx="193">
                  <c:v>537.34542196167649</c:v>
                </c:pt>
                <c:pt idx="194">
                  <c:v>539.29940531426439</c:v>
                </c:pt>
                <c:pt idx="195">
                  <c:v>541.2533886668524</c:v>
                </c:pt>
                <c:pt idx="196">
                  <c:v>512.92063005432772</c:v>
                </c:pt>
                <c:pt idx="197">
                  <c:v>504.12770496768212</c:v>
                </c:pt>
                <c:pt idx="198">
                  <c:v>499.24274658621238</c:v>
                </c:pt>
                <c:pt idx="199">
                  <c:v>474.81795467886332</c:v>
                </c:pt>
                <c:pt idx="200">
                  <c:v>466.02502959221772</c:v>
                </c:pt>
                <c:pt idx="201">
                  <c:v>461.14007121074792</c:v>
                </c:pt>
                <c:pt idx="202">
                  <c:v>459.18608785816002</c:v>
                </c:pt>
                <c:pt idx="203">
                  <c:v>457.23210450557201</c:v>
                </c:pt>
                <c:pt idx="204">
                  <c:v>453.32413780039616</c:v>
                </c:pt>
                <c:pt idx="205">
                  <c:v>457.23210450557201</c:v>
                </c:pt>
                <c:pt idx="206">
                  <c:v>462.11706288704175</c:v>
                </c:pt>
                <c:pt idx="207">
                  <c:v>449.41617109522036</c:v>
                </c:pt>
                <c:pt idx="208">
                  <c:v>444.53121271375056</c:v>
                </c:pt>
                <c:pt idx="209">
                  <c:v>459.18608785815991</c:v>
                </c:pt>
                <c:pt idx="210">
                  <c:v>467.9790129448055</c:v>
                </c:pt>
                <c:pt idx="211">
                  <c:v>464.07104623962965</c:v>
                </c:pt>
                <c:pt idx="212">
                  <c:v>467.9790129448055</c:v>
                </c:pt>
                <c:pt idx="213">
                  <c:v>451.37015444780826</c:v>
                </c:pt>
                <c:pt idx="214">
                  <c:v>452.34714612410215</c:v>
                </c:pt>
                <c:pt idx="215">
                  <c:v>444.53121271375051</c:v>
                </c:pt>
                <c:pt idx="216">
                  <c:v>444.53121271375051</c:v>
                </c:pt>
                <c:pt idx="217">
                  <c:v>445.50820439004445</c:v>
                </c:pt>
                <c:pt idx="218">
                  <c:v>454.30112947669005</c:v>
                </c:pt>
                <c:pt idx="219">
                  <c:v>449.41617109522031</c:v>
                </c:pt>
                <c:pt idx="220">
                  <c:v>442.57722936116255</c:v>
                </c:pt>
                <c:pt idx="221">
                  <c:v>439.64625433228071</c:v>
                </c:pt>
                <c:pt idx="222">
                  <c:v>439.64625433228071</c:v>
                </c:pt>
                <c:pt idx="223">
                  <c:v>456.25511282927795</c:v>
                </c:pt>
                <c:pt idx="224">
                  <c:v>454.30112947668999</c:v>
                </c:pt>
                <c:pt idx="225">
                  <c:v>449.41617109522025</c:v>
                </c:pt>
                <c:pt idx="226">
                  <c:v>440.62324600857465</c:v>
                </c:pt>
                <c:pt idx="227">
                  <c:v>447.46218774263235</c:v>
                </c:pt>
                <c:pt idx="228">
                  <c:v>446.48519606633835</c:v>
                </c:pt>
                <c:pt idx="229">
                  <c:v>463.09405456333559</c:v>
                </c:pt>
                <c:pt idx="230">
                  <c:v>468.9560046210994</c:v>
                </c:pt>
                <c:pt idx="231">
                  <c:v>465.0480379159236</c:v>
                </c:pt>
                <c:pt idx="232">
                  <c:v>464.07104623962971</c:v>
                </c:pt>
                <c:pt idx="233">
                  <c:v>481.65689641292096</c:v>
                </c:pt>
                <c:pt idx="234">
                  <c:v>466.02502959221761</c:v>
                </c:pt>
                <c:pt idx="235">
                  <c:v>464.07104623962977</c:v>
                </c:pt>
                <c:pt idx="236">
                  <c:v>473.84096300256937</c:v>
                </c:pt>
                <c:pt idx="237">
                  <c:v>466.02502959221778</c:v>
                </c:pt>
                <c:pt idx="238">
                  <c:v>450.39316277151443</c:v>
                </c:pt>
                <c:pt idx="239">
                  <c:v>456.25511282927823</c:v>
                </c:pt>
                <c:pt idx="240">
                  <c:v>457.23210450557212</c:v>
                </c:pt>
                <c:pt idx="241">
                  <c:v>427.92235421675343</c:v>
                </c:pt>
                <c:pt idx="242">
                  <c:v>416.19845410122593</c:v>
                </c:pt>
                <c:pt idx="243">
                  <c:v>413.26747907234403</c:v>
                </c:pt>
                <c:pt idx="244">
                  <c:v>415.22146242493199</c:v>
                </c:pt>
                <c:pt idx="245">
                  <c:v>414.24447074863798</c:v>
                </c:pt>
                <c:pt idx="246">
                  <c:v>406.42853733828633</c:v>
                </c:pt>
                <c:pt idx="247">
                  <c:v>414.24447074863798</c:v>
                </c:pt>
                <c:pt idx="248">
                  <c:v>413.26747907234409</c:v>
                </c:pt>
                <c:pt idx="249">
                  <c:v>419.12942913010789</c:v>
                </c:pt>
                <c:pt idx="250">
                  <c:v>392.75065387017099</c:v>
                </c:pt>
                <c:pt idx="251">
                  <c:v>407.4055290145804</c:v>
                </c:pt>
                <c:pt idx="252">
                  <c:v>422.06040415898974</c:v>
                </c:pt>
                <c:pt idx="253">
                  <c:v>431.8303209219294</c:v>
                </c:pt>
                <c:pt idx="254">
                  <c:v>417.17544577752</c:v>
                </c:pt>
                <c:pt idx="255">
                  <c:v>409.35951236716829</c:v>
                </c:pt>
                <c:pt idx="256">
                  <c:v>414.24447074863804</c:v>
                </c:pt>
                <c:pt idx="257">
                  <c:v>406.42853733828639</c:v>
                </c:pt>
                <c:pt idx="258">
                  <c:v>381.02675375464349</c:v>
                </c:pt>
                <c:pt idx="259">
                  <c:v>396.65862057534684</c:v>
                </c:pt>
                <c:pt idx="260">
                  <c:v>395.6816288990529</c:v>
                </c:pt>
                <c:pt idx="261">
                  <c:v>400.5665872805227</c:v>
                </c:pt>
                <c:pt idx="262">
                  <c:v>420.1064208064019</c:v>
                </c:pt>
                <c:pt idx="263">
                  <c:v>421.08341248269585</c:v>
                </c:pt>
                <c:pt idx="264">
                  <c:v>422.0604041589898</c:v>
                </c:pt>
                <c:pt idx="265">
                  <c:v>453.3241378003965</c:v>
                </c:pt>
                <c:pt idx="266">
                  <c:v>432.8073125982234</c:v>
                </c:pt>
                <c:pt idx="267">
                  <c:v>444.5312127137509</c:v>
                </c:pt>
                <c:pt idx="268">
                  <c:v>444.5312127137509</c:v>
                </c:pt>
                <c:pt idx="269">
                  <c:v>444.5312127137509</c:v>
                </c:pt>
                <c:pt idx="270">
                  <c:v>444.5312127137509</c:v>
                </c:pt>
                <c:pt idx="271">
                  <c:v>450.39316277151465</c:v>
                </c:pt>
                <c:pt idx="272">
                  <c:v>463.09405456333616</c:v>
                </c:pt>
                <c:pt idx="273">
                  <c:v>467.00202126851201</c:v>
                </c:pt>
                <c:pt idx="274">
                  <c:v>443.55422103745707</c:v>
                </c:pt>
                <c:pt idx="275">
                  <c:v>431.83032092192957</c:v>
                </c:pt>
                <c:pt idx="276">
                  <c:v>425.96837086416576</c:v>
                </c:pt>
                <c:pt idx="277">
                  <c:v>435.73828762710536</c:v>
                </c:pt>
                <c:pt idx="278">
                  <c:v>408.38252069087451</c:v>
                </c:pt>
                <c:pt idx="279">
                  <c:v>412.29048739605031</c:v>
                </c:pt>
                <c:pt idx="280">
                  <c:v>442.57722936116295</c:v>
                </c:pt>
                <c:pt idx="281">
                  <c:v>445.50820439004485</c:v>
                </c:pt>
                <c:pt idx="282">
                  <c:v>457.23210450557235</c:v>
                </c:pt>
                <c:pt idx="283">
                  <c:v>468.95600462109985</c:v>
                </c:pt>
                <c:pt idx="284">
                  <c:v>461.14007121074815</c:v>
                </c:pt>
                <c:pt idx="285">
                  <c:v>459.18608785816025</c:v>
                </c:pt>
                <c:pt idx="286">
                  <c:v>440.62324600857499</c:v>
                </c:pt>
                <c:pt idx="287">
                  <c:v>445.50820439004474</c:v>
                </c:pt>
                <c:pt idx="288">
                  <c:v>439.64625433228105</c:v>
                </c:pt>
                <c:pt idx="289">
                  <c:v>468.95600462109974</c:v>
                </c:pt>
                <c:pt idx="290">
                  <c:v>477.74892970774528</c:v>
                </c:pt>
                <c:pt idx="291">
                  <c:v>476.77193803145138</c:v>
                </c:pt>
                <c:pt idx="292">
                  <c:v>471.88697964998158</c:v>
                </c:pt>
                <c:pt idx="293">
                  <c:v>478.72592138403922</c:v>
                </c:pt>
                <c:pt idx="294">
                  <c:v>469.93299629739363</c:v>
                </c:pt>
                <c:pt idx="295">
                  <c:v>469.93299629739357</c:v>
                </c:pt>
                <c:pt idx="296">
                  <c:v>490.44982149956672</c:v>
                </c:pt>
                <c:pt idx="297">
                  <c:v>483.61087976550908</c:v>
                </c:pt>
                <c:pt idx="298">
                  <c:v>491.42681317586079</c:v>
                </c:pt>
                <c:pt idx="299">
                  <c:v>496.31177155733053</c:v>
                </c:pt>
                <c:pt idx="300">
                  <c:v>498.26575490991837</c:v>
                </c:pt>
                <c:pt idx="301">
                  <c:v>480.67990473662718</c:v>
                </c:pt>
                <c:pt idx="302">
                  <c:v>478.72592138403928</c:v>
                </c:pt>
                <c:pt idx="303">
                  <c:v>466.02502959221783</c:v>
                </c:pt>
                <c:pt idx="304">
                  <c:v>471.20308547657589</c:v>
                </c:pt>
                <c:pt idx="305">
                  <c:v>475.0654058493347</c:v>
                </c:pt>
                <c:pt idx="306">
                  <c:v>462.51286463786857</c:v>
                </c:pt>
                <c:pt idx="307">
                  <c:v>472.16866556976572</c:v>
                </c:pt>
                <c:pt idx="308">
                  <c:v>462.51286463786863</c:v>
                </c:pt>
                <c:pt idx="309">
                  <c:v>468.30634519700686</c:v>
                </c:pt>
                <c:pt idx="310">
                  <c:v>469.27192529019658</c:v>
                </c:pt>
                <c:pt idx="311">
                  <c:v>470.23750538338629</c:v>
                </c:pt>
                <c:pt idx="312">
                  <c:v>461.54728454467886</c:v>
                </c:pt>
                <c:pt idx="313">
                  <c:v>440.30452249450536</c:v>
                </c:pt>
                <c:pt idx="314">
                  <c:v>448.99474333321263</c:v>
                </c:pt>
                <c:pt idx="315">
                  <c:v>446.09800305364354</c:v>
                </c:pt>
                <c:pt idx="316">
                  <c:v>463.47844473105818</c:v>
                </c:pt>
                <c:pt idx="317">
                  <c:v>448.99474333321257</c:v>
                </c:pt>
                <c:pt idx="318">
                  <c:v>449.96032342640228</c:v>
                </c:pt>
                <c:pt idx="319">
                  <c:v>452.85706370597143</c:v>
                </c:pt>
                <c:pt idx="320">
                  <c:v>446.09800305364348</c:v>
                </c:pt>
                <c:pt idx="321">
                  <c:v>435.47662202855673</c:v>
                </c:pt>
                <c:pt idx="322">
                  <c:v>444.16684286726399</c:v>
                </c:pt>
                <c:pt idx="323">
                  <c:v>476.99656603571401</c:v>
                </c:pt>
                <c:pt idx="324">
                  <c:v>481.82446650166253</c:v>
                </c:pt>
                <c:pt idx="325">
                  <c:v>484.72120678123173</c:v>
                </c:pt>
                <c:pt idx="326">
                  <c:v>459.61612435829943</c:v>
                </c:pt>
                <c:pt idx="327">
                  <c:v>488.58352715399059</c:v>
                </c:pt>
                <c:pt idx="328">
                  <c:v>508.86070911097443</c:v>
                </c:pt>
                <c:pt idx="329">
                  <c:v>496.30816789950825</c:v>
                </c:pt>
                <c:pt idx="330">
                  <c:v>494.37700771312882</c:v>
                </c:pt>
                <c:pt idx="331">
                  <c:v>481.8244665016627</c:v>
                </c:pt>
                <c:pt idx="332">
                  <c:v>478.92772622209361</c:v>
                </c:pt>
                <c:pt idx="333">
                  <c:v>456.71938407873034</c:v>
                </c:pt>
                <c:pt idx="334">
                  <c:v>471.20308547657595</c:v>
                </c:pt>
                <c:pt idx="335">
                  <c:v>468.30634519700681</c:v>
                </c:pt>
                <c:pt idx="336">
                  <c:v>457.68496417192011</c:v>
                </c:pt>
                <c:pt idx="337">
                  <c:v>462.51286463786857</c:v>
                </c:pt>
                <c:pt idx="338">
                  <c:v>449.9603234264024</c:v>
                </c:pt>
                <c:pt idx="339">
                  <c:v>448.99474333321268</c:v>
                </c:pt>
                <c:pt idx="340">
                  <c:v>459.61612435829949</c:v>
                </c:pt>
                <c:pt idx="341">
                  <c:v>433.54546184217742</c:v>
                </c:pt>
                <c:pt idx="342">
                  <c:v>431.61430165579799</c:v>
                </c:pt>
                <c:pt idx="343">
                  <c:v>428.7175613762289</c:v>
                </c:pt>
                <c:pt idx="344">
                  <c:v>426.78640118984947</c:v>
                </c:pt>
                <c:pt idx="345">
                  <c:v>435.47662202855685</c:v>
                </c:pt>
                <c:pt idx="346">
                  <c:v>421.95850072390101</c:v>
                </c:pt>
                <c:pt idx="347">
                  <c:v>422.92408081709073</c:v>
                </c:pt>
                <c:pt idx="348">
                  <c:v>395.887838207779</c:v>
                </c:pt>
                <c:pt idx="349">
                  <c:v>402.64689886010694</c:v>
                </c:pt>
                <c:pt idx="350">
                  <c:v>392.99109792820991</c:v>
                </c:pt>
                <c:pt idx="351">
                  <c:v>395.88783820777905</c:v>
                </c:pt>
                <c:pt idx="352">
                  <c:v>397.81899839415843</c:v>
                </c:pt>
                <c:pt idx="353">
                  <c:v>401.68131876691729</c:v>
                </c:pt>
                <c:pt idx="354">
                  <c:v>398.78457848734814</c:v>
                </c:pt>
                <c:pt idx="355">
                  <c:v>392.99109792820991</c:v>
                </c:pt>
                <c:pt idx="356">
                  <c:v>394.92225811458934</c:v>
                </c:pt>
                <c:pt idx="357">
                  <c:v>383.33529699631288</c:v>
                </c:pt>
                <c:pt idx="358">
                  <c:v>382.36971690312311</c:v>
                </c:pt>
                <c:pt idx="359">
                  <c:v>374.6450761576055</c:v>
                </c:pt>
                <c:pt idx="360">
                  <c:v>378.50739653036436</c:v>
                </c:pt>
                <c:pt idx="361">
                  <c:v>383.33529699631288</c:v>
                </c:pt>
                <c:pt idx="362">
                  <c:v>389.12877755545105</c:v>
                </c:pt>
                <c:pt idx="363">
                  <c:v>383.33529699631288</c:v>
                </c:pt>
                <c:pt idx="364">
                  <c:v>392.0255178350202</c:v>
                </c:pt>
                <c:pt idx="365">
                  <c:v>401.68131876691729</c:v>
                </c:pt>
                <c:pt idx="366">
                  <c:v>383.33529699631288</c:v>
                </c:pt>
                <c:pt idx="367">
                  <c:v>376.57623634398493</c:v>
                </c:pt>
                <c:pt idx="368">
                  <c:v>378.50739653036436</c:v>
                </c:pt>
                <c:pt idx="369">
                  <c:v>382.36971690312316</c:v>
                </c:pt>
                <c:pt idx="370">
                  <c:v>369.81717569165698</c:v>
                </c:pt>
                <c:pt idx="371">
                  <c:v>372.71391597122613</c:v>
                </c:pt>
                <c:pt idx="372">
                  <c:v>366.92043541208784</c:v>
                </c:pt>
                <c:pt idx="373">
                  <c:v>367.88601550527756</c:v>
                </c:pt>
                <c:pt idx="374">
                  <c:v>374.6450761576055</c:v>
                </c:pt>
                <c:pt idx="375">
                  <c:v>372.71391597122613</c:v>
                </c:pt>
                <c:pt idx="376">
                  <c:v>373.67949606441579</c:v>
                </c:pt>
                <c:pt idx="377">
                  <c:v>377.54181643717465</c:v>
                </c:pt>
                <c:pt idx="378">
                  <c:v>386.23203727588196</c:v>
                </c:pt>
                <c:pt idx="379">
                  <c:v>382.36971690312316</c:v>
                </c:pt>
                <c:pt idx="380">
                  <c:v>378.50739653036442</c:v>
                </c:pt>
                <c:pt idx="381">
                  <c:v>364.02369513251881</c:v>
                </c:pt>
                <c:pt idx="382">
                  <c:v>374.64507615760562</c:v>
                </c:pt>
                <c:pt idx="383">
                  <c:v>384.30087708950265</c:v>
                </c:pt>
                <c:pt idx="384">
                  <c:v>362.09253494613944</c:v>
                </c:pt>
                <c:pt idx="385">
                  <c:v>338.91861270958651</c:v>
                </c:pt>
                <c:pt idx="386">
                  <c:v>326.36607149812039</c:v>
                </c:pt>
                <c:pt idx="387">
                  <c:v>331.19397196406891</c:v>
                </c:pt>
                <c:pt idx="388">
                  <c:v>310.91679000708513</c:v>
                </c:pt>
                <c:pt idx="389">
                  <c:v>308.9856298207057</c:v>
                </c:pt>
                <c:pt idx="390">
                  <c:v>308.9856298207057</c:v>
                </c:pt>
                <c:pt idx="391">
                  <c:v>308.9856298207057</c:v>
                </c:pt>
                <c:pt idx="392">
                  <c:v>306.08888954113655</c:v>
                </c:pt>
                <c:pt idx="393">
                  <c:v>298.36424879561895</c:v>
                </c:pt>
                <c:pt idx="394">
                  <c:v>315.74469047303364</c:v>
                </c:pt>
                <c:pt idx="395">
                  <c:v>313.81353028665427</c:v>
                </c:pt>
                <c:pt idx="396">
                  <c:v>316.71027056622336</c:v>
                </c:pt>
                <c:pt idx="397">
                  <c:v>308.02004972751598</c:v>
                </c:pt>
                <c:pt idx="398">
                  <c:v>288.70844786372191</c:v>
                </c:pt>
                <c:pt idx="399">
                  <c:v>291.605188143291</c:v>
                </c:pt>
                <c:pt idx="400">
                  <c:v>294.50192842286015</c:v>
                </c:pt>
                <c:pt idx="401">
                  <c:v>285.81170758415277</c:v>
                </c:pt>
                <c:pt idx="402">
                  <c:v>278.08706683863511</c:v>
                </c:pt>
                <c:pt idx="403">
                  <c:v>274.22474646587631</c:v>
                </c:pt>
                <c:pt idx="404">
                  <c:v>277.12148674544545</c:v>
                </c:pt>
                <c:pt idx="405">
                  <c:v>274.22474646587631</c:v>
                </c:pt>
                <c:pt idx="406">
                  <c:v>264.56894553397927</c:v>
                </c:pt>
                <c:pt idx="407">
                  <c:v>264.56894553397927</c:v>
                </c:pt>
                <c:pt idx="408">
                  <c:v>260.70662516122042</c:v>
                </c:pt>
                <c:pt idx="409">
                  <c:v>267.46568581354836</c:v>
                </c:pt>
                <c:pt idx="410">
                  <c:v>273.25916637268659</c:v>
                </c:pt>
                <c:pt idx="411">
                  <c:v>265.53452562716893</c:v>
                </c:pt>
                <c:pt idx="412">
                  <c:v>266.50010572035865</c:v>
                </c:pt>
                <c:pt idx="413">
                  <c:v>271.32800618630716</c:v>
                </c:pt>
                <c:pt idx="414">
                  <c:v>270.36242609311751</c:v>
                </c:pt>
                <c:pt idx="415">
                  <c:v>269.39684599992779</c:v>
                </c:pt>
                <c:pt idx="416">
                  <c:v>265.53452562716893</c:v>
                </c:pt>
                <c:pt idx="417">
                  <c:v>266.50010572035865</c:v>
                </c:pt>
                <c:pt idx="418">
                  <c:v>264.56894553397927</c:v>
                </c:pt>
                <c:pt idx="419">
                  <c:v>268.43126590673808</c:v>
                </c:pt>
                <c:pt idx="420">
                  <c:v>268.43126590673808</c:v>
                </c:pt>
                <c:pt idx="421">
                  <c:v>266.5001057203587</c:v>
                </c:pt>
                <c:pt idx="422">
                  <c:v>266.5001057203587</c:v>
                </c:pt>
                <c:pt idx="423">
                  <c:v>259.74104506803076</c:v>
                </c:pt>
                <c:pt idx="424">
                  <c:v>254.91314460208227</c:v>
                </c:pt>
                <c:pt idx="425">
                  <c:v>238.49828301785726</c:v>
                </c:pt>
                <c:pt idx="426">
                  <c:v>240.42944320423666</c:v>
                </c:pt>
                <c:pt idx="427">
                  <c:v>240.42944320423666</c:v>
                </c:pt>
                <c:pt idx="428">
                  <c:v>224.98016171320137</c:v>
                </c:pt>
                <c:pt idx="429">
                  <c:v>225.94574180639108</c:v>
                </c:pt>
                <c:pt idx="430">
                  <c:v>224.98016171320137</c:v>
                </c:pt>
                <c:pt idx="431">
                  <c:v>226.9113218995808</c:v>
                </c:pt>
                <c:pt idx="432">
                  <c:v>228.84248208596017</c:v>
                </c:pt>
                <c:pt idx="433">
                  <c:v>229.80806217914986</c:v>
                </c:pt>
                <c:pt idx="434">
                  <c:v>234.63596264509835</c:v>
                </c:pt>
                <c:pt idx="435">
                  <c:v>230.77364227233949</c:v>
                </c:pt>
                <c:pt idx="436">
                  <c:v>224.98016171320128</c:v>
                </c:pt>
                <c:pt idx="437">
                  <c:v>222.0834214336322</c:v>
                </c:pt>
                <c:pt idx="438">
                  <c:v>222.0834214336322</c:v>
                </c:pt>
                <c:pt idx="439">
                  <c:v>221.11784134044254</c:v>
                </c:pt>
                <c:pt idx="440">
                  <c:v>224.98016171320134</c:v>
                </c:pt>
                <c:pt idx="441">
                  <c:v>224.01458162001165</c:v>
                </c:pt>
                <c:pt idx="442">
                  <c:v>228.84248208596017</c:v>
                </c:pt>
                <c:pt idx="443">
                  <c:v>240.42944320423661</c:v>
                </c:pt>
                <c:pt idx="444">
                  <c:v>241.39502329742632</c:v>
                </c:pt>
                <c:pt idx="445">
                  <c:v>237.53270292466749</c:v>
                </c:pt>
                <c:pt idx="446">
                  <c:v>233.67038255190863</c:v>
                </c:pt>
                <c:pt idx="447">
                  <c:v>226.91132189958074</c:v>
                </c:pt>
                <c:pt idx="448">
                  <c:v>229.80806217914986</c:v>
                </c:pt>
                <c:pt idx="449">
                  <c:v>215.32436078130425</c:v>
                </c:pt>
                <c:pt idx="450">
                  <c:v>222.0834214336322</c:v>
                </c:pt>
                <c:pt idx="451">
                  <c:v>222.0834214336322</c:v>
                </c:pt>
                <c:pt idx="452">
                  <c:v>218.22110106087337</c:v>
                </c:pt>
                <c:pt idx="453">
                  <c:v>219.18668115406308</c:v>
                </c:pt>
                <c:pt idx="454">
                  <c:v>227.87690199277043</c:v>
                </c:pt>
                <c:pt idx="455">
                  <c:v>226.91132189958074</c:v>
                </c:pt>
                <c:pt idx="456">
                  <c:v>234.63596264509835</c:v>
                </c:pt>
                <c:pt idx="457">
                  <c:v>232.70480245871894</c:v>
                </c:pt>
                <c:pt idx="458">
                  <c:v>234.63596264509835</c:v>
                </c:pt>
                <c:pt idx="459">
                  <c:v>237.53270292466746</c:v>
                </c:pt>
                <c:pt idx="460">
                  <c:v>231.73922236552926</c:v>
                </c:pt>
                <c:pt idx="461">
                  <c:v>231.73922236552929</c:v>
                </c:pt>
                <c:pt idx="462">
                  <c:v>230.77364227233957</c:v>
                </c:pt>
                <c:pt idx="463">
                  <c:v>232.704802458719</c:v>
                </c:pt>
                <c:pt idx="464">
                  <c:v>233.67038255190866</c:v>
                </c:pt>
                <c:pt idx="465">
                  <c:v>229.80806217914989</c:v>
                </c:pt>
                <c:pt idx="466">
                  <c:v>221.11784134044257</c:v>
                </c:pt>
                <c:pt idx="467">
                  <c:v>224.98016171320137</c:v>
                </c:pt>
                <c:pt idx="468">
                  <c:v>222.08342143363225</c:v>
                </c:pt>
                <c:pt idx="469">
                  <c:v>214.35878068811462</c:v>
                </c:pt>
                <c:pt idx="470">
                  <c:v>217.25552096768374</c:v>
                </c:pt>
                <c:pt idx="471">
                  <c:v>221.1178413404426</c:v>
                </c:pt>
                <c:pt idx="472">
                  <c:v>225.94574180639108</c:v>
                </c:pt>
                <c:pt idx="473">
                  <c:v>220.15226124725285</c:v>
                </c:pt>
                <c:pt idx="474">
                  <c:v>213.39320059492491</c:v>
                </c:pt>
                <c:pt idx="475">
                  <c:v>218.22110106087342</c:v>
                </c:pt>
                <c:pt idx="476">
                  <c:v>208.56530012897642</c:v>
                </c:pt>
                <c:pt idx="477">
                  <c:v>207.59972003578667</c:v>
                </c:pt>
                <c:pt idx="478">
                  <c:v>206.63413994259696</c:v>
                </c:pt>
                <c:pt idx="479">
                  <c:v>203.73739966302784</c:v>
                </c:pt>
                <c:pt idx="480">
                  <c:v>203.73739966302784</c:v>
                </c:pt>
                <c:pt idx="481">
                  <c:v>199.87507929026901</c:v>
                </c:pt>
                <c:pt idx="482">
                  <c:v>200.84065938345873</c:v>
                </c:pt>
                <c:pt idx="483">
                  <c:v>201.80623947664844</c:v>
                </c:pt>
                <c:pt idx="484">
                  <c:v>197.94391910388961</c:v>
                </c:pt>
                <c:pt idx="485">
                  <c:v>194.08159873113081</c:v>
                </c:pt>
                <c:pt idx="486">
                  <c:v>194.08159873113081</c:v>
                </c:pt>
                <c:pt idx="487">
                  <c:v>203.73739966302784</c:v>
                </c:pt>
                <c:pt idx="488">
                  <c:v>205.66855984940727</c:v>
                </c:pt>
                <c:pt idx="489">
                  <c:v>194.08159873113081</c:v>
                </c:pt>
                <c:pt idx="490">
                  <c:v>191.95732252611344</c:v>
                </c:pt>
                <c:pt idx="491">
                  <c:v>192.34355456338932</c:v>
                </c:pt>
                <c:pt idx="492">
                  <c:v>191.76420650747551</c:v>
                </c:pt>
                <c:pt idx="493">
                  <c:v>192.72978660066522</c:v>
                </c:pt>
                <c:pt idx="494">
                  <c:v>194.08159873113081</c:v>
                </c:pt>
                <c:pt idx="495">
                  <c:v>194.08159873113081</c:v>
                </c:pt>
                <c:pt idx="496">
                  <c:v>194.08159873113081</c:v>
                </c:pt>
                <c:pt idx="497">
                  <c:v>191.57109048883757</c:v>
                </c:pt>
                <c:pt idx="498">
                  <c:v>194.08159873113081</c:v>
                </c:pt>
                <c:pt idx="499">
                  <c:v>191.95732252611344</c:v>
                </c:pt>
                <c:pt idx="500">
                  <c:v>192.53667058202726</c:v>
                </c:pt>
                <c:pt idx="501">
                  <c:v>193.11601863794107</c:v>
                </c:pt>
                <c:pt idx="502">
                  <c:v>193.11601863794107</c:v>
                </c:pt>
                <c:pt idx="503">
                  <c:v>194.08159873113078</c:v>
                </c:pt>
                <c:pt idx="504">
                  <c:v>191.18485845156164</c:v>
                </c:pt>
                <c:pt idx="505">
                  <c:v>191.18485845156164</c:v>
                </c:pt>
                <c:pt idx="506">
                  <c:v>194.08159873113078</c:v>
                </c:pt>
                <c:pt idx="507">
                  <c:v>189.63993030245814</c:v>
                </c:pt>
                <c:pt idx="508">
                  <c:v>190.60551039564783</c:v>
                </c:pt>
                <c:pt idx="509">
                  <c:v>190.9917424329237</c:v>
                </c:pt>
                <c:pt idx="510">
                  <c:v>187.90188613471665</c:v>
                </c:pt>
                <c:pt idx="511">
                  <c:v>186.93630604152696</c:v>
                </c:pt>
                <c:pt idx="512">
                  <c:v>185.39137789242341</c:v>
                </c:pt>
                <c:pt idx="513">
                  <c:v>191.76420650747548</c:v>
                </c:pt>
                <c:pt idx="514">
                  <c:v>187.32253807880281</c:v>
                </c:pt>
                <c:pt idx="515">
                  <c:v>192.15043854475132</c:v>
                </c:pt>
                <c:pt idx="516">
                  <c:v>192.1504385447513</c:v>
                </c:pt>
                <c:pt idx="517">
                  <c:v>193.11601863794098</c:v>
                </c:pt>
                <c:pt idx="518">
                  <c:v>193.11601863794098</c:v>
                </c:pt>
                <c:pt idx="519">
                  <c:v>198.90949919707921</c:v>
                </c:pt>
                <c:pt idx="520">
                  <c:v>196.97833901069981</c:v>
                </c:pt>
                <c:pt idx="521">
                  <c:v>191.18485845156155</c:v>
                </c:pt>
                <c:pt idx="522">
                  <c:v>192.3435545633892</c:v>
                </c:pt>
                <c:pt idx="523">
                  <c:v>192.15043854475127</c:v>
                </c:pt>
                <c:pt idx="524">
                  <c:v>191.95732252611333</c:v>
                </c:pt>
                <c:pt idx="525">
                  <c:v>190.79862641428568</c:v>
                </c:pt>
                <c:pt idx="526">
                  <c:v>196.0127589175101</c:v>
                </c:pt>
                <c:pt idx="527">
                  <c:v>195.04717882432041</c:v>
                </c:pt>
                <c:pt idx="528">
                  <c:v>192.1504385447513</c:v>
                </c:pt>
                <c:pt idx="529">
                  <c:v>190.21927835837189</c:v>
                </c:pt>
                <c:pt idx="530">
                  <c:v>191.18485845156158</c:v>
                </c:pt>
                <c:pt idx="531">
                  <c:v>193.11601863794098</c:v>
                </c:pt>
                <c:pt idx="532">
                  <c:v>180.5634774264748</c:v>
                </c:pt>
                <c:pt idx="533">
                  <c:v>181.52905751966452</c:v>
                </c:pt>
                <c:pt idx="534">
                  <c:v>181.91528955694039</c:v>
                </c:pt>
                <c:pt idx="535">
                  <c:v>182.49463761285421</c:v>
                </c:pt>
                <c:pt idx="536">
                  <c:v>195.04717882432038</c:v>
                </c:pt>
                <c:pt idx="537">
                  <c:v>195.04717882432038</c:v>
                </c:pt>
                <c:pt idx="538">
                  <c:v>195.04717882432038</c:v>
                </c:pt>
                <c:pt idx="539">
                  <c:v>202.77181956983804</c:v>
                </c:pt>
                <c:pt idx="540">
                  <c:v>199.87507929026893</c:v>
                </c:pt>
                <c:pt idx="541">
                  <c:v>202.77181956983804</c:v>
                </c:pt>
                <c:pt idx="542">
                  <c:v>200.84065938345864</c:v>
                </c:pt>
                <c:pt idx="543">
                  <c:v>201.80623947664836</c:v>
                </c:pt>
                <c:pt idx="544">
                  <c:v>196.97833901069984</c:v>
                </c:pt>
                <c:pt idx="545">
                  <c:v>196.0127589175101</c:v>
                </c:pt>
                <c:pt idx="546">
                  <c:v>191.57109048883746</c:v>
                </c:pt>
                <c:pt idx="547">
                  <c:v>204.70297975621742</c:v>
                </c:pt>
                <c:pt idx="548">
                  <c:v>200.84065938345859</c:v>
                </c:pt>
                <c:pt idx="549">
                  <c:v>205.28232781213126</c:v>
                </c:pt>
                <c:pt idx="550">
                  <c:v>200.53042207573932</c:v>
                </c:pt>
                <c:pt idx="551">
                  <c:v>206.23270895940965</c:v>
                </c:pt>
                <c:pt idx="552">
                  <c:v>206.23270895940965</c:v>
                </c:pt>
                <c:pt idx="553">
                  <c:v>204.33194666485286</c:v>
                </c:pt>
                <c:pt idx="554">
                  <c:v>210.03423354852316</c:v>
                </c:pt>
                <c:pt idx="555">
                  <c:v>212.88537699035834</c:v>
                </c:pt>
                <c:pt idx="556">
                  <c:v>204.33194666485286</c:v>
                </c:pt>
                <c:pt idx="557">
                  <c:v>197.67927863390418</c:v>
                </c:pt>
                <c:pt idx="558">
                  <c:v>199.58004092846093</c:v>
                </c:pt>
                <c:pt idx="559">
                  <c:v>193.87775404479063</c:v>
                </c:pt>
                <c:pt idx="560">
                  <c:v>197.67927863390415</c:v>
                </c:pt>
                <c:pt idx="561">
                  <c:v>201.48080322301766</c:v>
                </c:pt>
                <c:pt idx="562">
                  <c:v>196.72889748662575</c:v>
                </c:pt>
                <c:pt idx="563">
                  <c:v>198.62965978118254</c:v>
                </c:pt>
                <c:pt idx="564">
                  <c:v>197.67927863390415</c:v>
                </c:pt>
                <c:pt idx="565">
                  <c:v>204.33194666485284</c:v>
                </c:pt>
                <c:pt idx="566">
                  <c:v>196.72889748662575</c:v>
                </c:pt>
                <c:pt idx="567">
                  <c:v>190.07622945567704</c:v>
                </c:pt>
                <c:pt idx="568">
                  <c:v>177.72127454105802</c:v>
                </c:pt>
                <c:pt idx="569">
                  <c:v>169.16784421555255</c:v>
                </c:pt>
                <c:pt idx="570">
                  <c:v>166.3167007737174</c:v>
                </c:pt>
                <c:pt idx="571">
                  <c:v>165.93654831480606</c:v>
                </c:pt>
                <c:pt idx="572">
                  <c:v>164.79609093807201</c:v>
                </c:pt>
                <c:pt idx="573">
                  <c:v>177.151045852691</c:v>
                </c:pt>
                <c:pt idx="574">
                  <c:v>183.61363765418403</c:v>
                </c:pt>
                <c:pt idx="575">
                  <c:v>186.84493355493052</c:v>
                </c:pt>
                <c:pt idx="576">
                  <c:v>185.51439994874082</c:v>
                </c:pt>
                <c:pt idx="577">
                  <c:v>184.37394257200674</c:v>
                </c:pt>
                <c:pt idx="578">
                  <c:v>188.17546716112031</c:v>
                </c:pt>
                <c:pt idx="579">
                  <c:v>180.57241798289323</c:v>
                </c:pt>
                <c:pt idx="580">
                  <c:v>176.580817164324</c:v>
                </c:pt>
                <c:pt idx="581">
                  <c:v>174.8701310992229</c:v>
                </c:pt>
                <c:pt idx="582">
                  <c:v>179.62203683561484</c:v>
                </c:pt>
                <c:pt idx="583">
                  <c:v>174.29990241085591</c:v>
                </c:pt>
                <c:pt idx="584">
                  <c:v>181.14264667126028</c:v>
                </c:pt>
                <c:pt idx="585">
                  <c:v>185.51439994874087</c:v>
                </c:pt>
                <c:pt idx="586">
                  <c:v>187.03500978438626</c:v>
                </c:pt>
                <c:pt idx="587">
                  <c:v>182.47318027745004</c:v>
                </c:pt>
                <c:pt idx="588">
                  <c:v>177.15104585269106</c:v>
                </c:pt>
                <c:pt idx="589">
                  <c:v>174.87013109922296</c:v>
                </c:pt>
                <c:pt idx="590">
                  <c:v>175.06020732867862</c:v>
                </c:pt>
                <c:pt idx="591">
                  <c:v>178.67165568833647</c:v>
                </c:pt>
                <c:pt idx="592">
                  <c:v>175.25028355813427</c:v>
                </c:pt>
                <c:pt idx="593">
                  <c:v>185.32432371928513</c:v>
                </c:pt>
                <c:pt idx="594">
                  <c:v>187.41516224329757</c:v>
                </c:pt>
                <c:pt idx="595">
                  <c:v>187.22508601384192</c:v>
                </c:pt>
                <c:pt idx="596">
                  <c:v>190.07622945567707</c:v>
                </c:pt>
                <c:pt idx="597">
                  <c:v>186.08462863710787</c:v>
                </c:pt>
                <c:pt idx="598">
                  <c:v>180.76249421234888</c:v>
                </c:pt>
                <c:pt idx="599">
                  <c:v>190.07622945567707</c:v>
                </c:pt>
                <c:pt idx="600">
                  <c:v>196.72889748662578</c:v>
                </c:pt>
                <c:pt idx="601">
                  <c:v>184.18386634255111</c:v>
                </c:pt>
                <c:pt idx="602">
                  <c:v>186.65485732547492</c:v>
                </c:pt>
                <c:pt idx="603">
                  <c:v>188.36554339057602</c:v>
                </c:pt>
                <c:pt idx="604">
                  <c:v>188.17546716112037</c:v>
                </c:pt>
                <c:pt idx="605">
                  <c:v>182.28310404799436</c:v>
                </c:pt>
                <c:pt idx="606">
                  <c:v>184.94417126037382</c:v>
                </c:pt>
                <c:pt idx="607">
                  <c:v>186.65485732547492</c:v>
                </c:pt>
                <c:pt idx="608">
                  <c:v>188.17546716112037</c:v>
                </c:pt>
                <c:pt idx="609">
                  <c:v>190.07622945567712</c:v>
                </c:pt>
                <c:pt idx="610">
                  <c:v>183.61363765418412</c:v>
                </c:pt>
                <c:pt idx="611">
                  <c:v>181.52279913017168</c:v>
                </c:pt>
                <c:pt idx="612">
                  <c:v>176.77089339377974</c:v>
                </c:pt>
                <c:pt idx="613">
                  <c:v>183.04340896581709</c:v>
                </c:pt>
                <c:pt idx="614">
                  <c:v>186.46478109601927</c:v>
                </c:pt>
                <c:pt idx="615">
                  <c:v>179.62203683561489</c:v>
                </c:pt>
                <c:pt idx="616">
                  <c:v>180.3823417534376</c:v>
                </c:pt>
                <c:pt idx="617">
                  <c:v>181.90295158908302</c:v>
                </c:pt>
                <c:pt idx="618">
                  <c:v>171.25868273956507</c:v>
                </c:pt>
                <c:pt idx="619">
                  <c:v>161.56479503732555</c:v>
                </c:pt>
                <c:pt idx="620">
                  <c:v>157.19304175984496</c:v>
                </c:pt>
                <c:pt idx="621">
                  <c:v>160.61441389004716</c:v>
                </c:pt>
                <c:pt idx="622">
                  <c:v>161.56479503732555</c:v>
                </c:pt>
                <c:pt idx="623">
                  <c:v>160.04418520168014</c:v>
                </c:pt>
                <c:pt idx="624">
                  <c:v>159.66403274276877</c:v>
                </c:pt>
                <c:pt idx="625">
                  <c:v>160.04418520168014</c:v>
                </c:pt>
                <c:pt idx="626">
                  <c:v>153.96174585909847</c:v>
                </c:pt>
                <c:pt idx="627">
                  <c:v>154.34189831800981</c:v>
                </c:pt>
                <c:pt idx="628">
                  <c:v>153.20144094127573</c:v>
                </c:pt>
                <c:pt idx="629">
                  <c:v>149.58999258161788</c:v>
                </c:pt>
                <c:pt idx="630">
                  <c:v>139.89610487937833</c:v>
                </c:pt>
                <c:pt idx="631">
                  <c:v>130.77244586550586</c:v>
                </c:pt>
                <c:pt idx="632">
                  <c:v>134.19381799570803</c:v>
                </c:pt>
                <c:pt idx="633">
                  <c:v>132.29305570115127</c:v>
                </c:pt>
                <c:pt idx="634">
                  <c:v>134.5739704546194</c:v>
                </c:pt>
                <c:pt idx="635">
                  <c:v>136.09458029026482</c:v>
                </c:pt>
                <c:pt idx="636">
                  <c:v>137.23503766699886</c:v>
                </c:pt>
                <c:pt idx="637">
                  <c:v>141.79686717393511</c:v>
                </c:pt>
                <c:pt idx="638">
                  <c:v>143.50755323903618</c:v>
                </c:pt>
                <c:pt idx="639">
                  <c:v>145.40831553359297</c:v>
                </c:pt>
                <c:pt idx="640">
                  <c:v>146.7388491397827</c:v>
                </c:pt>
                <c:pt idx="641">
                  <c:v>150.35029749944056</c:v>
                </c:pt>
                <c:pt idx="642">
                  <c:v>147.87930651651675</c:v>
                </c:pt>
                <c:pt idx="643">
                  <c:v>146.54877291032702</c:v>
                </c:pt>
                <c:pt idx="644">
                  <c:v>145.59839176304862</c:v>
                </c:pt>
                <c:pt idx="645">
                  <c:v>147.87930651651675</c:v>
                </c:pt>
                <c:pt idx="646">
                  <c:v>145.0281630746816</c:v>
                </c:pt>
                <c:pt idx="647">
                  <c:v>146.7388491397827</c:v>
                </c:pt>
                <c:pt idx="648">
                  <c:v>148.82968766379514</c:v>
                </c:pt>
                <c:pt idx="649">
                  <c:v>148.25945897542812</c:v>
                </c:pt>
                <c:pt idx="650">
                  <c:v>148.63961143433949</c:v>
                </c:pt>
                <c:pt idx="651">
                  <c:v>146.16862045141568</c:v>
                </c:pt>
                <c:pt idx="652">
                  <c:v>141.60679094447943</c:v>
                </c:pt>
                <c:pt idx="653">
                  <c:v>142.55717209175782</c:v>
                </c:pt>
                <c:pt idx="654">
                  <c:v>142.7472483212135</c:v>
                </c:pt>
                <c:pt idx="655">
                  <c:v>142.7472483212135</c:v>
                </c:pt>
                <c:pt idx="656">
                  <c:v>142.7472483212135</c:v>
                </c:pt>
                <c:pt idx="657">
                  <c:v>144.26785815685892</c:v>
                </c:pt>
                <c:pt idx="658">
                  <c:v>148.06938274597249</c:v>
                </c:pt>
                <c:pt idx="659">
                  <c:v>141.60679094447946</c:v>
                </c:pt>
                <c:pt idx="660">
                  <c:v>140.65640979720109</c:v>
                </c:pt>
                <c:pt idx="661">
                  <c:v>141.03656225611243</c:v>
                </c:pt>
                <c:pt idx="662">
                  <c:v>144.83808684522597</c:v>
                </c:pt>
                <c:pt idx="663">
                  <c:v>145.21823930413731</c:v>
                </c:pt>
                <c:pt idx="664">
                  <c:v>145.21823930413731</c:v>
                </c:pt>
                <c:pt idx="665">
                  <c:v>146.73884913978273</c:v>
                </c:pt>
                <c:pt idx="666">
                  <c:v>154.91212700637686</c:v>
                </c:pt>
                <c:pt idx="667">
                  <c:v>153.5815934001871</c:v>
                </c:pt>
                <c:pt idx="668">
                  <c:v>155.2922794652882</c:v>
                </c:pt>
                <c:pt idx="669">
                  <c:v>152.06098356454166</c:v>
                </c:pt>
                <c:pt idx="670">
                  <c:v>152.44113602345303</c:v>
                </c:pt>
                <c:pt idx="671">
                  <c:v>152.25105979399734</c:v>
                </c:pt>
                <c:pt idx="672">
                  <c:v>154.1518220885541</c:v>
                </c:pt>
                <c:pt idx="673">
                  <c:v>153.39151717073139</c:v>
                </c:pt>
                <c:pt idx="674">
                  <c:v>153.77166962964273</c:v>
                </c:pt>
                <c:pt idx="675">
                  <c:v>157.38311798930059</c:v>
                </c:pt>
                <c:pt idx="676">
                  <c:v>158.71365159549032</c:v>
                </c:pt>
                <c:pt idx="677">
                  <c:v>152.82128848236434</c:v>
                </c:pt>
                <c:pt idx="678">
                  <c:v>153.01136471182002</c:v>
                </c:pt>
                <c:pt idx="679">
                  <c:v>154.72205077692112</c:v>
                </c:pt>
                <c:pt idx="680">
                  <c:v>151.30067864671892</c:v>
                </c:pt>
                <c:pt idx="681">
                  <c:v>151.49075487617461</c:v>
                </c:pt>
                <c:pt idx="682">
                  <c:v>146.92892536923836</c:v>
                </c:pt>
                <c:pt idx="683">
                  <c:v>148.63961143433946</c:v>
                </c:pt>
                <c:pt idx="684">
                  <c:v>151.49075487617461</c:v>
                </c:pt>
                <c:pt idx="685">
                  <c:v>141.6067909444794</c:v>
                </c:pt>
                <c:pt idx="686">
                  <c:v>141.03656225611238</c:v>
                </c:pt>
                <c:pt idx="687">
                  <c:v>142.55717209175779</c:v>
                </c:pt>
                <c:pt idx="688">
                  <c:v>139.70602864992264</c:v>
                </c:pt>
                <c:pt idx="689">
                  <c:v>139.51595242046696</c:v>
                </c:pt>
                <c:pt idx="690">
                  <c:v>139.51595242046696</c:v>
                </c:pt>
                <c:pt idx="691">
                  <c:v>137.80526635536586</c:v>
                </c:pt>
                <c:pt idx="692">
                  <c:v>136.66480897863181</c:v>
                </c:pt>
                <c:pt idx="693">
                  <c:v>139.51595242046696</c:v>
                </c:pt>
                <c:pt idx="694">
                  <c:v>137.80526635536586</c:v>
                </c:pt>
                <c:pt idx="695">
                  <c:v>137.42511389645449</c:v>
                </c:pt>
                <c:pt idx="696">
                  <c:v>142.17701963284642</c:v>
                </c:pt>
                <c:pt idx="697">
                  <c:v>138.75564750264425</c:v>
                </c:pt>
                <c:pt idx="698">
                  <c:v>141.03656225611238</c:v>
                </c:pt>
                <c:pt idx="699">
                  <c:v>140.27625733828967</c:v>
                </c:pt>
                <c:pt idx="700">
                  <c:v>141.79686717393508</c:v>
                </c:pt>
                <c:pt idx="701">
                  <c:v>152.441136023453</c:v>
                </c:pt>
                <c:pt idx="702">
                  <c:v>156.62281307147791</c:v>
                </c:pt>
                <c:pt idx="703">
                  <c:v>158.14342290712332</c:v>
                </c:pt>
                <c:pt idx="704">
                  <c:v>147.87930651651675</c:v>
                </c:pt>
                <c:pt idx="705">
                  <c:v>146.92892536923839</c:v>
                </c:pt>
                <c:pt idx="706">
                  <c:v>147.68923028706109</c:v>
                </c:pt>
                <c:pt idx="707">
                  <c:v>148.63961143433949</c:v>
                </c:pt>
                <c:pt idx="708">
                  <c:v>145.21823930413728</c:v>
                </c:pt>
                <c:pt idx="709">
                  <c:v>147.68923028706109</c:v>
                </c:pt>
                <c:pt idx="710">
                  <c:v>147.30907782814973</c:v>
                </c:pt>
                <c:pt idx="711">
                  <c:v>151.30067864671895</c:v>
                </c:pt>
                <c:pt idx="712">
                  <c:v>149.20984012270651</c:v>
                </c:pt>
                <c:pt idx="713">
                  <c:v>143.50755323903618</c:v>
                </c:pt>
                <c:pt idx="714">
                  <c:v>140.84648602665672</c:v>
                </c:pt>
                <c:pt idx="715">
                  <c:v>149.01976389325085</c:v>
                </c:pt>
                <c:pt idx="716">
                  <c:v>160.04418520168014</c:v>
                </c:pt>
                <c:pt idx="717">
                  <c:v>163.27548110242665</c:v>
                </c:pt>
                <c:pt idx="718">
                  <c:v>164.60601470861639</c:v>
                </c:pt>
                <c:pt idx="719">
                  <c:v>167.07700569154019</c:v>
                </c:pt>
                <c:pt idx="720">
                  <c:v>163.46555733188234</c:v>
                </c:pt>
                <c:pt idx="721">
                  <c:v>162.70525241405963</c:v>
                </c:pt>
                <c:pt idx="722">
                  <c:v>152.06098356454169</c:v>
                </c:pt>
                <c:pt idx="723">
                  <c:v>149.58999258161791</c:v>
                </c:pt>
                <c:pt idx="724">
                  <c:v>147.87930651651681</c:v>
                </c:pt>
                <c:pt idx="725">
                  <c:v>150.92052618780764</c:v>
                </c:pt>
                <c:pt idx="726">
                  <c:v>144.64801061577029</c:v>
                </c:pt>
                <c:pt idx="727">
                  <c:v>143.50755323903624</c:v>
                </c:pt>
                <c:pt idx="728">
                  <c:v>142.74724832121353</c:v>
                </c:pt>
                <c:pt idx="729">
                  <c:v>143.31747700958056</c:v>
                </c:pt>
                <c:pt idx="730">
                  <c:v>136.2846565197205</c:v>
                </c:pt>
                <c:pt idx="731">
                  <c:v>131.53275078332857</c:v>
                </c:pt>
                <c:pt idx="732">
                  <c:v>132.48313193060696</c:v>
                </c:pt>
                <c:pt idx="733">
                  <c:v>130.39229340659452</c:v>
                </c:pt>
                <c:pt idx="734">
                  <c:v>131.91290324223993</c:v>
                </c:pt>
                <c:pt idx="735">
                  <c:v>128.30145488258208</c:v>
                </c:pt>
                <c:pt idx="736">
                  <c:v>131.15259832441723</c:v>
                </c:pt>
                <c:pt idx="737">
                  <c:v>129.82206471822749</c:v>
                </c:pt>
                <c:pt idx="738">
                  <c:v>129.25183602986047</c:v>
                </c:pt>
                <c:pt idx="739">
                  <c:v>131.91290324223996</c:v>
                </c:pt>
                <c:pt idx="740">
                  <c:v>134.19381799570809</c:v>
                </c:pt>
                <c:pt idx="741">
                  <c:v>136.47473274917624</c:v>
                </c:pt>
                <c:pt idx="742">
                  <c:v>131.15259832441726</c:v>
                </c:pt>
                <c:pt idx="743">
                  <c:v>122.5991679989118</c:v>
                </c:pt>
                <c:pt idx="744">
                  <c:v>116.89688111524147</c:v>
                </c:pt>
                <c:pt idx="745">
                  <c:v>119.9381007865323</c:v>
                </c:pt>
                <c:pt idx="746">
                  <c:v>120.31825324544367</c:v>
                </c:pt>
                <c:pt idx="747">
                  <c:v>118.22741472143122</c:v>
                </c:pt>
                <c:pt idx="748">
                  <c:v>117.84726226251985</c:v>
                </c:pt>
                <c:pt idx="749">
                  <c:v>115.94649996796306</c:v>
                </c:pt>
                <c:pt idx="750">
                  <c:v>117.08695734469711</c:v>
                </c:pt>
                <c:pt idx="751">
                  <c:v>113.0953565261279</c:v>
                </c:pt>
                <c:pt idx="752">
                  <c:v>112.52512783776088</c:v>
                </c:pt>
                <c:pt idx="753">
                  <c:v>112.71520406721655</c:v>
                </c:pt>
                <c:pt idx="754">
                  <c:v>113.28543275558357</c:v>
                </c:pt>
                <c:pt idx="755">
                  <c:v>114.99611882068467</c:v>
                </c:pt>
                <c:pt idx="756">
                  <c:v>116.13657619741875</c:v>
                </c:pt>
                <c:pt idx="757">
                  <c:v>115.56634750905171</c:v>
                </c:pt>
                <c:pt idx="758">
                  <c:v>117.27703357415281</c:v>
                </c:pt>
                <c:pt idx="759">
                  <c:v>116.51672865633009</c:v>
                </c:pt>
                <c:pt idx="760">
                  <c:v>116.32665242687443</c:v>
                </c:pt>
                <c:pt idx="761">
                  <c:v>116.13657619741878</c:v>
                </c:pt>
                <c:pt idx="762">
                  <c:v>114.42589013231766</c:v>
                </c:pt>
                <c:pt idx="763">
                  <c:v>116.32665242687445</c:v>
                </c:pt>
                <c:pt idx="764">
                  <c:v>118.79764340979825</c:v>
                </c:pt>
                <c:pt idx="765">
                  <c:v>115.94649996796308</c:v>
                </c:pt>
                <c:pt idx="766">
                  <c:v>116.32665242687443</c:v>
                </c:pt>
                <c:pt idx="767">
                  <c:v>115.94649996796306</c:v>
                </c:pt>
                <c:pt idx="768">
                  <c:v>112.71520406721656</c:v>
                </c:pt>
                <c:pt idx="769">
                  <c:v>115.37627127959604</c:v>
                </c:pt>
                <c:pt idx="770">
                  <c:v>115.37627127959604</c:v>
                </c:pt>
                <c:pt idx="771">
                  <c:v>113.2854327555836</c:v>
                </c:pt>
                <c:pt idx="772">
                  <c:v>120.88848193381071</c:v>
                </c:pt>
                <c:pt idx="773">
                  <c:v>123.92970160510153</c:v>
                </c:pt>
                <c:pt idx="774">
                  <c:v>124.11977783455723</c:v>
                </c:pt>
                <c:pt idx="775">
                  <c:v>124.3098540640129</c:v>
                </c:pt>
                <c:pt idx="776">
                  <c:v>124.69000652292425</c:v>
                </c:pt>
                <c:pt idx="777">
                  <c:v>125.26023521129127</c:v>
                </c:pt>
                <c:pt idx="778">
                  <c:v>125.45031144074696</c:v>
                </c:pt>
                <c:pt idx="779">
                  <c:v>123.92970160510153</c:v>
                </c:pt>
                <c:pt idx="780">
                  <c:v>122.59916799891178</c:v>
                </c:pt>
                <c:pt idx="781">
                  <c:v>123.73962537564584</c:v>
                </c:pt>
                <c:pt idx="782">
                  <c:v>122.02893931054476</c:v>
                </c:pt>
                <c:pt idx="783">
                  <c:v>124.30985406401287</c:v>
                </c:pt>
                <c:pt idx="784">
                  <c:v>122.21901554000041</c:v>
                </c:pt>
                <c:pt idx="785">
                  <c:v>122.02893931054476</c:v>
                </c:pt>
                <c:pt idx="786">
                  <c:v>121.45871062217772</c:v>
                </c:pt>
                <c:pt idx="787">
                  <c:v>120.69840570435501</c:v>
                </c:pt>
                <c:pt idx="788">
                  <c:v>122.21901554000043</c:v>
                </c:pt>
                <c:pt idx="789">
                  <c:v>118.4174909508869</c:v>
                </c:pt>
                <c:pt idx="790">
                  <c:v>117.84726226251988</c:v>
                </c:pt>
                <c:pt idx="791">
                  <c:v>118.4174909508869</c:v>
                </c:pt>
                <c:pt idx="792">
                  <c:v>117.65718603306416</c:v>
                </c:pt>
                <c:pt idx="793">
                  <c:v>121.07855816326638</c:v>
                </c:pt>
                <c:pt idx="794">
                  <c:v>117.08695734469715</c:v>
                </c:pt>
                <c:pt idx="795">
                  <c:v>116.70680488578583</c:v>
                </c:pt>
                <c:pt idx="796">
                  <c:v>116.70680488578584</c:v>
                </c:pt>
                <c:pt idx="797">
                  <c:v>116.8968811152415</c:v>
                </c:pt>
                <c:pt idx="798">
                  <c:v>116.8968811152415</c:v>
                </c:pt>
                <c:pt idx="799">
                  <c:v>116.8968811152415</c:v>
                </c:pt>
                <c:pt idx="800">
                  <c:v>117.27703357415287</c:v>
                </c:pt>
                <c:pt idx="801">
                  <c:v>115.56634750905175</c:v>
                </c:pt>
                <c:pt idx="802">
                  <c:v>116.70680488578583</c:v>
                </c:pt>
                <c:pt idx="803">
                  <c:v>115.94649996796309</c:v>
                </c:pt>
                <c:pt idx="804">
                  <c:v>114.23581390286199</c:v>
                </c:pt>
                <c:pt idx="805">
                  <c:v>115.75642373850742</c:v>
                </c:pt>
                <c:pt idx="806">
                  <c:v>110.43428931374847</c:v>
                </c:pt>
                <c:pt idx="807">
                  <c:v>110.24961658914351</c:v>
                </c:pt>
                <c:pt idx="808">
                  <c:v>109.32625296611887</c:v>
                </c:pt>
                <c:pt idx="809">
                  <c:v>114.49708925505691</c:v>
                </c:pt>
                <c:pt idx="810">
                  <c:v>115.05110742887172</c:v>
                </c:pt>
                <c:pt idx="811">
                  <c:v>113.57372563203224</c:v>
                </c:pt>
                <c:pt idx="812">
                  <c:v>113.38905290742731</c:v>
                </c:pt>
                <c:pt idx="813">
                  <c:v>112.83503473361252</c:v>
                </c:pt>
                <c:pt idx="814">
                  <c:v>110.24961658914347</c:v>
                </c:pt>
                <c:pt idx="815">
                  <c:v>109.69559841532869</c:v>
                </c:pt>
                <c:pt idx="816">
                  <c:v>108.77223479230403</c:v>
                </c:pt>
                <c:pt idx="817">
                  <c:v>107.29485299546459</c:v>
                </c:pt>
                <c:pt idx="818">
                  <c:v>108.95690751690897</c:v>
                </c:pt>
                <c:pt idx="819">
                  <c:v>108.40288934309419</c:v>
                </c:pt>
                <c:pt idx="820">
                  <c:v>106.00214392323009</c:v>
                </c:pt>
                <c:pt idx="821">
                  <c:v>105.81747119862514</c:v>
                </c:pt>
                <c:pt idx="822">
                  <c:v>106.74083482164978</c:v>
                </c:pt>
                <c:pt idx="823">
                  <c:v>109.69559841532867</c:v>
                </c:pt>
                <c:pt idx="824">
                  <c:v>107.47952572006953</c:v>
                </c:pt>
                <c:pt idx="825">
                  <c:v>107.11018027085967</c:v>
                </c:pt>
                <c:pt idx="826">
                  <c:v>105.44812574941528</c:v>
                </c:pt>
                <c:pt idx="827">
                  <c:v>106.18681664783502</c:v>
                </c:pt>
                <c:pt idx="828">
                  <c:v>107.47952572006955</c:v>
                </c:pt>
                <c:pt idx="829">
                  <c:v>111.17298021216814</c:v>
                </c:pt>
                <c:pt idx="830">
                  <c:v>111.91167111058787</c:v>
                </c:pt>
                <c:pt idx="831">
                  <c:v>111.542325661378</c:v>
                </c:pt>
                <c:pt idx="832">
                  <c:v>112.09634383519278</c:v>
                </c:pt>
                <c:pt idx="833">
                  <c:v>114.12774380584703</c:v>
                </c:pt>
                <c:pt idx="834">
                  <c:v>111.72699838598294</c:v>
                </c:pt>
                <c:pt idx="835">
                  <c:v>113.01970745821744</c:v>
                </c:pt>
                <c:pt idx="836">
                  <c:v>107.29485299546459</c:v>
                </c:pt>
                <c:pt idx="837">
                  <c:v>110.61896203835335</c:v>
                </c:pt>
                <c:pt idx="838">
                  <c:v>113.01970745821744</c:v>
                </c:pt>
                <c:pt idx="839">
                  <c:v>111.72699838598294</c:v>
                </c:pt>
                <c:pt idx="840">
                  <c:v>114.86643470426674</c:v>
                </c:pt>
                <c:pt idx="841">
                  <c:v>112.46568928440264</c:v>
                </c:pt>
                <c:pt idx="842">
                  <c:v>113.57372563203222</c:v>
                </c:pt>
                <c:pt idx="843">
                  <c:v>106.37148937243994</c:v>
                </c:pt>
                <c:pt idx="844">
                  <c:v>103.41672577876105</c:v>
                </c:pt>
                <c:pt idx="845">
                  <c:v>105.07878030020544</c:v>
                </c:pt>
                <c:pt idx="846">
                  <c:v>105.26345302481036</c:v>
                </c:pt>
                <c:pt idx="847">
                  <c:v>105.81747119862514</c:v>
                </c:pt>
                <c:pt idx="848">
                  <c:v>103.60139850336597</c:v>
                </c:pt>
                <c:pt idx="849">
                  <c:v>104.15541667718078</c:v>
                </c:pt>
                <c:pt idx="850">
                  <c:v>104.70943485099556</c:v>
                </c:pt>
                <c:pt idx="851">
                  <c:v>101.75467125731666</c:v>
                </c:pt>
                <c:pt idx="852">
                  <c:v>97.691871316008189</c:v>
                </c:pt>
                <c:pt idx="853">
                  <c:v>98.799907663637768</c:v>
                </c:pt>
                <c:pt idx="854">
                  <c:v>104.15541667718075</c:v>
                </c:pt>
                <c:pt idx="855">
                  <c:v>104.34008940178566</c:v>
                </c:pt>
                <c:pt idx="856">
                  <c:v>107.66419844467441</c:v>
                </c:pt>
                <c:pt idx="857">
                  <c:v>102.86270760494622</c:v>
                </c:pt>
                <c:pt idx="858">
                  <c:v>104.70943485099552</c:v>
                </c:pt>
                <c:pt idx="859">
                  <c:v>104.15541667718074</c:v>
                </c:pt>
                <c:pt idx="860">
                  <c:v>102.6780348803413</c:v>
                </c:pt>
                <c:pt idx="861">
                  <c:v>103.78607122797087</c:v>
                </c:pt>
                <c:pt idx="862">
                  <c:v>103.04738032955113</c:v>
                </c:pt>
                <c:pt idx="863">
                  <c:v>100.64663490968705</c:v>
                </c:pt>
                <c:pt idx="864">
                  <c:v>99.538598562057473</c:v>
                </c:pt>
                <c:pt idx="865">
                  <c:v>93.075053200884909</c:v>
                </c:pt>
                <c:pt idx="866">
                  <c:v>91.874680490952869</c:v>
                </c:pt>
                <c:pt idx="867">
                  <c:v>85.872816941292626</c:v>
                </c:pt>
                <c:pt idx="868">
                  <c:v>87.165526013527142</c:v>
                </c:pt>
                <c:pt idx="869">
                  <c:v>90.489635056415892</c:v>
                </c:pt>
                <c:pt idx="870">
                  <c:v>88.827580534971517</c:v>
                </c:pt>
                <c:pt idx="871">
                  <c:v>87.44253510043454</c:v>
                </c:pt>
                <c:pt idx="872">
                  <c:v>88.088889636551798</c:v>
                </c:pt>
                <c:pt idx="873">
                  <c:v>88.64290781036658</c:v>
                </c:pt>
                <c:pt idx="874">
                  <c:v>87.165526013527128</c:v>
                </c:pt>
                <c:pt idx="875">
                  <c:v>91.597671404045471</c:v>
                </c:pt>
                <c:pt idx="876">
                  <c:v>85.688144216687704</c:v>
                </c:pt>
                <c:pt idx="877">
                  <c:v>92.059353215557792</c:v>
                </c:pt>
                <c:pt idx="878">
                  <c:v>98.984580388242676</c:v>
                </c:pt>
                <c:pt idx="879">
                  <c:v>99.169253112847599</c:v>
                </c:pt>
                <c:pt idx="880">
                  <c:v>100.27728946047719</c:v>
                </c:pt>
                <c:pt idx="881">
                  <c:v>96.399162243773659</c:v>
                </c:pt>
                <c:pt idx="882">
                  <c:v>103.41672577876101</c:v>
                </c:pt>
                <c:pt idx="883">
                  <c:v>104.89410757560044</c:v>
                </c:pt>
                <c:pt idx="884">
                  <c:v>103.41672577876101</c:v>
                </c:pt>
                <c:pt idx="885">
                  <c:v>101.38532580810677</c:v>
                </c:pt>
                <c:pt idx="886">
                  <c:v>105.2634530248103</c:v>
                </c:pt>
                <c:pt idx="887">
                  <c:v>105.81747119862509</c:v>
                </c:pt>
                <c:pt idx="888">
                  <c:v>103.04738032955113</c:v>
                </c:pt>
                <c:pt idx="889">
                  <c:v>99.723271286662396</c:v>
                </c:pt>
                <c:pt idx="890">
                  <c:v>101.0159803588969</c:v>
                </c:pt>
                <c:pt idx="891">
                  <c:v>102.86270760494619</c:v>
                </c:pt>
                <c:pt idx="892">
                  <c:v>104.89410757560042</c:v>
                </c:pt>
                <c:pt idx="893">
                  <c:v>98.061216765218006</c:v>
                </c:pt>
                <c:pt idx="894">
                  <c:v>98.245889489822943</c:v>
                </c:pt>
                <c:pt idx="895">
                  <c:v>103.04738032955112</c:v>
                </c:pt>
                <c:pt idx="896">
                  <c:v>107.11018027085959</c:v>
                </c:pt>
                <c:pt idx="897">
                  <c:v>105.26345302481027</c:v>
                </c:pt>
                <c:pt idx="898">
                  <c:v>112.28101655979764</c:v>
                </c:pt>
                <c:pt idx="899">
                  <c:v>112.46568928440256</c:v>
                </c:pt>
                <c:pt idx="900">
                  <c:v>112.83503473361242</c:v>
                </c:pt>
                <c:pt idx="901">
                  <c:v>113.01970745821734</c:v>
                </c:pt>
                <c:pt idx="902">
                  <c:v>111.17298021216803</c:v>
                </c:pt>
                <c:pt idx="903">
                  <c:v>110.61896203835325</c:v>
                </c:pt>
                <c:pt idx="904">
                  <c:v>111.17298021216803</c:v>
                </c:pt>
                <c:pt idx="905">
                  <c:v>113.01970745821734</c:v>
                </c:pt>
                <c:pt idx="906">
                  <c:v>114.68176197966173</c:v>
                </c:pt>
                <c:pt idx="907">
                  <c:v>113.20438018282229</c:v>
                </c:pt>
                <c:pt idx="908">
                  <c:v>115.23578015347653</c:v>
                </c:pt>
                <c:pt idx="909">
                  <c:v>112.65036200900749</c:v>
                </c:pt>
                <c:pt idx="910">
                  <c:v>112.83503473361243</c:v>
                </c:pt>
                <c:pt idx="911">
                  <c:v>117.4518528487357</c:v>
                </c:pt>
                <c:pt idx="912">
                  <c:v>117.26718012413075</c:v>
                </c:pt>
                <c:pt idx="913">
                  <c:v>118.00587102255048</c:v>
                </c:pt>
                <c:pt idx="914">
                  <c:v>121.88399823925401</c:v>
                </c:pt>
                <c:pt idx="915">
                  <c:v>119.29858009478497</c:v>
                </c:pt>
                <c:pt idx="916">
                  <c:v>121.32998006543923</c:v>
                </c:pt>
                <c:pt idx="917">
                  <c:v>120.59128916701951</c:v>
                </c:pt>
                <c:pt idx="918">
                  <c:v>120.77596189162446</c:v>
                </c:pt>
                <c:pt idx="919">
                  <c:v>121.69932551464909</c:v>
                </c:pt>
                <c:pt idx="920">
                  <c:v>118.00587102255049</c:v>
                </c:pt>
                <c:pt idx="921">
                  <c:v>117.82119829794554</c:v>
                </c:pt>
                <c:pt idx="922">
                  <c:v>119.66792554399485</c:v>
                </c:pt>
                <c:pt idx="923">
                  <c:v>117.82119829794554</c:v>
                </c:pt>
                <c:pt idx="924">
                  <c:v>115.05110742887162</c:v>
                </c:pt>
                <c:pt idx="925">
                  <c:v>115.6051256026864</c:v>
                </c:pt>
                <c:pt idx="926">
                  <c:v>114.31241653045187</c:v>
                </c:pt>
                <c:pt idx="927">
                  <c:v>118.19054374715539</c:v>
                </c:pt>
                <c:pt idx="928">
                  <c:v>114.49708925505678</c:v>
                </c:pt>
                <c:pt idx="929">
                  <c:v>112.65036200900748</c:v>
                </c:pt>
                <c:pt idx="930">
                  <c:v>117.82119829794554</c:v>
                </c:pt>
                <c:pt idx="931">
                  <c:v>126.50081635437729</c:v>
                </c:pt>
                <c:pt idx="932">
                  <c:v>128.16287087582165</c:v>
                </c:pt>
                <c:pt idx="933">
                  <c:v>121.88399823925404</c:v>
                </c:pt>
                <c:pt idx="934">
                  <c:v>124.65408910832801</c:v>
                </c:pt>
                <c:pt idx="935">
                  <c:v>128.71688904963648</c:v>
                </c:pt>
                <c:pt idx="936">
                  <c:v>128.71688904963648</c:v>
                </c:pt>
                <c:pt idx="937">
                  <c:v>130.00959812187099</c:v>
                </c:pt>
                <c:pt idx="938">
                  <c:v>121.5146527900442</c:v>
                </c:pt>
                <c:pt idx="939">
                  <c:v>117.45185284873575</c:v>
                </c:pt>
                <c:pt idx="940">
                  <c:v>115.97447105189629</c:v>
                </c:pt>
                <c:pt idx="941">
                  <c:v>108.772234792304</c:v>
                </c:pt>
                <c:pt idx="942">
                  <c:v>109.8802711399336</c:v>
                </c:pt>
                <c:pt idx="943">
                  <c:v>108.21821661848921</c:v>
                </c:pt>
                <c:pt idx="944">
                  <c:v>110.80363476295825</c:v>
                </c:pt>
                <c:pt idx="945">
                  <c:v>112.83503473361247</c:v>
                </c:pt>
                <c:pt idx="946">
                  <c:v>112.83503473361247</c:v>
                </c:pt>
                <c:pt idx="947">
                  <c:v>110.06494386453852</c:v>
                </c:pt>
                <c:pt idx="948">
                  <c:v>110.80363476295825</c:v>
                </c:pt>
                <c:pt idx="949">
                  <c:v>111.35765293677304</c:v>
                </c:pt>
                <c:pt idx="950">
                  <c:v>108.40288934309415</c:v>
                </c:pt>
                <c:pt idx="951">
                  <c:v>107.66419844467441</c:v>
                </c:pt>
                <c:pt idx="952">
                  <c:v>109.14158024151385</c:v>
                </c:pt>
                <c:pt idx="953">
                  <c:v>102.12401670652649</c:v>
                </c:pt>
                <c:pt idx="954">
                  <c:v>104.52476212639058</c:v>
                </c:pt>
                <c:pt idx="955">
                  <c:v>106.3714893724399</c:v>
                </c:pt>
                <c:pt idx="956">
                  <c:v>102.86270760494624</c:v>
                </c:pt>
                <c:pt idx="957">
                  <c:v>102.49336215573638</c:v>
                </c:pt>
                <c:pt idx="958">
                  <c:v>105.63279847402021</c:v>
                </c:pt>
                <c:pt idx="959">
                  <c:v>105.26345302481033</c:v>
                </c:pt>
                <c:pt idx="960">
                  <c:v>104.70943485099555</c:v>
                </c:pt>
                <c:pt idx="961">
                  <c:v>103.04738032955116</c:v>
                </c:pt>
                <c:pt idx="962">
                  <c:v>96.399162243773674</c:v>
                </c:pt>
                <c:pt idx="963">
                  <c:v>90.120289607206033</c:v>
                </c:pt>
                <c:pt idx="964">
                  <c:v>92.705707751675064</c:v>
                </c:pt>
                <c:pt idx="965">
                  <c:v>91.782344128650422</c:v>
                </c:pt>
                <c:pt idx="966">
                  <c:v>93.813744099304657</c:v>
                </c:pt>
                <c:pt idx="967">
                  <c:v>91.412998679440562</c:v>
                </c:pt>
                <c:pt idx="968">
                  <c:v>92.705707751675064</c:v>
                </c:pt>
                <c:pt idx="969">
                  <c:v>91.412998679440562</c:v>
                </c:pt>
                <c:pt idx="970">
                  <c:v>91.597671404045499</c:v>
                </c:pt>
                <c:pt idx="971">
                  <c:v>90.30496233181097</c:v>
                </c:pt>
                <c:pt idx="972">
                  <c:v>86.796180564317282</c:v>
                </c:pt>
                <c:pt idx="973">
                  <c:v>93.075053200884923</c:v>
                </c:pt>
                <c:pt idx="974">
                  <c:v>96.214489519168737</c:v>
                </c:pt>
                <c:pt idx="975">
                  <c:v>95.291125896144081</c:v>
                </c:pt>
                <c:pt idx="976">
                  <c:v>89.104589621878915</c:v>
                </c:pt>
                <c:pt idx="977">
                  <c:v>95.475798620749018</c:v>
                </c:pt>
                <c:pt idx="978">
                  <c:v>91.320662317138073</c:v>
                </c:pt>
                <c:pt idx="979">
                  <c:v>88.64290781036658</c:v>
                </c:pt>
                <c:pt idx="980">
                  <c:v>87.442535100434526</c:v>
                </c:pt>
                <c:pt idx="981">
                  <c:v>93.998416823909565</c:v>
                </c:pt>
                <c:pt idx="982">
                  <c:v>94.367762273119411</c:v>
                </c:pt>
                <c:pt idx="983">
                  <c:v>99.169253112847599</c:v>
                </c:pt>
                <c:pt idx="984">
                  <c:v>105.63279847402018</c:v>
                </c:pt>
                <c:pt idx="985">
                  <c:v>108.77223479230398</c:v>
                </c:pt>
                <c:pt idx="986">
                  <c:v>110.43428931374837</c:v>
                </c:pt>
                <c:pt idx="987">
                  <c:v>112.83503473361246</c:v>
                </c:pt>
                <c:pt idx="988">
                  <c:v>115.05110742887163</c:v>
                </c:pt>
                <c:pt idx="989">
                  <c:v>107.6641984446744</c:v>
                </c:pt>
                <c:pt idx="990">
                  <c:v>110.06494386453849</c:v>
                </c:pt>
                <c:pt idx="991">
                  <c:v>118.19054374715543</c:v>
                </c:pt>
                <c:pt idx="992">
                  <c:v>119.66792554399488</c:v>
                </c:pt>
                <c:pt idx="993">
                  <c:v>120.22194371780967</c:v>
                </c:pt>
                <c:pt idx="994">
                  <c:v>122.43801641306882</c:v>
                </c:pt>
                <c:pt idx="995">
                  <c:v>121.14530734083431</c:v>
                </c:pt>
                <c:pt idx="996">
                  <c:v>125.57745273135265</c:v>
                </c:pt>
                <c:pt idx="997">
                  <c:v>125.57745273135264</c:v>
                </c:pt>
                <c:pt idx="998">
                  <c:v>125.76212545595756</c:v>
                </c:pt>
                <c:pt idx="999">
                  <c:v>125.94679818056247</c:v>
                </c:pt>
                <c:pt idx="1000">
                  <c:v>125.39278000674769</c:v>
                </c:pt>
                <c:pt idx="1001">
                  <c:v>123.73072548530332</c:v>
                </c:pt>
                <c:pt idx="1002">
                  <c:v>125.57745273135262</c:v>
                </c:pt>
                <c:pt idx="1003">
                  <c:v>122.6226891376737</c:v>
                </c:pt>
                <c:pt idx="1004">
                  <c:v>114.68176197966172</c:v>
                </c:pt>
                <c:pt idx="1005">
                  <c:v>123.17670731148851</c:v>
                </c:pt>
                <c:pt idx="1006">
                  <c:v>126.50081635437725</c:v>
                </c:pt>
                <c:pt idx="1007">
                  <c:v>135.91912530922869</c:v>
                </c:pt>
                <c:pt idx="1008">
                  <c:v>136.28847075843856</c:v>
                </c:pt>
                <c:pt idx="1009">
                  <c:v>128.5322163250315</c:v>
                </c:pt>
                <c:pt idx="1010">
                  <c:v>130.19427084647586</c:v>
                </c:pt>
                <c:pt idx="1011">
                  <c:v>123.54605276069836</c:v>
                </c:pt>
                <c:pt idx="1012">
                  <c:v>117.26718012413073</c:v>
                </c:pt>
                <c:pt idx="1013">
                  <c:v>109.69559841532859</c:v>
                </c:pt>
                <c:pt idx="1014">
                  <c:v>117.82119829794551</c:v>
                </c:pt>
                <c:pt idx="1015">
                  <c:v>120.40661644241455</c:v>
                </c:pt>
                <c:pt idx="1016">
                  <c:v>128.90156177424134</c:v>
                </c:pt>
                <c:pt idx="1017">
                  <c:v>124.28474365911808</c:v>
                </c:pt>
                <c:pt idx="1018">
                  <c:v>132.41034354173502</c:v>
                </c:pt>
                <c:pt idx="1019">
                  <c:v>127.42417997740193</c:v>
                </c:pt>
                <c:pt idx="1020">
                  <c:v>124.46941638372303</c:v>
                </c:pt>
                <c:pt idx="1021">
                  <c:v>116.34381650110609</c:v>
                </c:pt>
                <c:pt idx="1022">
                  <c:v>122.62268913767372</c:v>
                </c:pt>
                <c:pt idx="1023">
                  <c:v>131.6716526433153</c:v>
                </c:pt>
                <c:pt idx="1024">
                  <c:v>141.4593070473766</c:v>
                </c:pt>
                <c:pt idx="1025">
                  <c:v>149.40023420538859</c:v>
                </c:pt>
                <c:pt idx="1026">
                  <c:v>143.67537974263576</c:v>
                </c:pt>
                <c:pt idx="1027">
                  <c:v>143.86005246724068</c:v>
                </c:pt>
                <c:pt idx="1028">
                  <c:v>146.63014333631463</c:v>
                </c:pt>
                <c:pt idx="1029">
                  <c:v>144.0447251918456</c:v>
                </c:pt>
                <c:pt idx="1030">
                  <c:v>141.27463432277167</c:v>
                </c:pt>
                <c:pt idx="1031">
                  <c:v>145.70677971328999</c:v>
                </c:pt>
                <c:pt idx="1032">
                  <c:v>153.46303414669705</c:v>
                </c:pt>
                <c:pt idx="1033">
                  <c:v>144.96808881487027</c:v>
                </c:pt>
                <c:pt idx="1034">
                  <c:v>146.26079788710479</c:v>
                </c:pt>
                <c:pt idx="1035">
                  <c:v>140.9052888735618</c:v>
                </c:pt>
                <c:pt idx="1036">
                  <c:v>151.43163417604282</c:v>
                </c:pt>
                <c:pt idx="1037">
                  <c:v>158.26452498642524</c:v>
                </c:pt>
                <c:pt idx="1038">
                  <c:v>155.67910684195621</c:v>
                </c:pt>
                <c:pt idx="1039">
                  <c:v>153.09368869748718</c:v>
                </c:pt>
                <c:pt idx="1040">
                  <c:v>155.67910684195621</c:v>
                </c:pt>
                <c:pt idx="1041">
                  <c:v>145.52210698868507</c:v>
                </c:pt>
                <c:pt idx="1042">
                  <c:v>142.93668884421604</c:v>
                </c:pt>
                <c:pt idx="1043">
                  <c:v>135.73445258462377</c:v>
                </c:pt>
                <c:pt idx="1044">
                  <c:v>142.93668884421604</c:v>
                </c:pt>
                <c:pt idx="1045">
                  <c:v>142.93668884421604</c:v>
                </c:pt>
                <c:pt idx="1046">
                  <c:v>133.70305261396953</c:v>
                </c:pt>
                <c:pt idx="1047">
                  <c:v>143.30603429342591</c:v>
                </c:pt>
                <c:pt idx="1048">
                  <c:v>154.01705232051185</c:v>
                </c:pt>
                <c:pt idx="1049">
                  <c:v>149.58490692999354</c:v>
                </c:pt>
                <c:pt idx="1050">
                  <c:v>159.18788860944991</c:v>
                </c:pt>
                <c:pt idx="1051">
                  <c:v>166.02077941983237</c:v>
                </c:pt>
                <c:pt idx="1052">
                  <c:v>163.62003399996826</c:v>
                </c:pt>
                <c:pt idx="1053">
                  <c:v>171.37628843337535</c:v>
                </c:pt>
                <c:pt idx="1054">
                  <c:v>175.06974292547395</c:v>
                </c:pt>
                <c:pt idx="1055">
                  <c:v>175.06974292547392</c:v>
                </c:pt>
                <c:pt idx="1056">
                  <c:v>164.72807034759782</c:v>
                </c:pt>
                <c:pt idx="1057">
                  <c:v>163.62003399996823</c:v>
                </c:pt>
                <c:pt idx="1058">
                  <c:v>172.48432478100491</c:v>
                </c:pt>
                <c:pt idx="1059">
                  <c:v>179.96357012750457</c:v>
                </c:pt>
                <c:pt idx="1060">
                  <c:v>183.06010928961751</c:v>
                </c:pt>
                <c:pt idx="1061">
                  <c:v>181.7850637522769</c:v>
                </c:pt>
                <c:pt idx="1062">
                  <c:v>176.68488160291443</c:v>
                </c:pt>
                <c:pt idx="1063">
                  <c:v>179.78142076502738</c:v>
                </c:pt>
                <c:pt idx="1064">
                  <c:v>181.60291438979968</c:v>
                </c:pt>
                <c:pt idx="1065">
                  <c:v>181.96721311475412</c:v>
                </c:pt>
                <c:pt idx="1066">
                  <c:v>175.40983606557378</c:v>
                </c:pt>
                <c:pt idx="1067">
                  <c:v>178.68852459016398</c:v>
                </c:pt>
                <c:pt idx="1068">
                  <c:v>179.05282331511845</c:v>
                </c:pt>
                <c:pt idx="1069">
                  <c:v>179.59927140255016</c:v>
                </c:pt>
                <c:pt idx="1070">
                  <c:v>174.49908925318766</c:v>
                </c:pt>
                <c:pt idx="1071">
                  <c:v>167.94171220400733</c:v>
                </c:pt>
                <c:pt idx="1072">
                  <c:v>166.84881602914393</c:v>
                </c:pt>
                <c:pt idx="1073">
                  <c:v>169.76320582877963</c:v>
                </c:pt>
                <c:pt idx="1074">
                  <c:v>171.2204007285975</c:v>
                </c:pt>
                <c:pt idx="1075">
                  <c:v>169.94535519125688</c:v>
                </c:pt>
                <c:pt idx="1076">
                  <c:v>174.13479052823322</c:v>
                </c:pt>
                <c:pt idx="1077">
                  <c:v>172.49544626593811</c:v>
                </c:pt>
                <c:pt idx="1078">
                  <c:v>175.95628415300553</c:v>
                </c:pt>
                <c:pt idx="1079">
                  <c:v>181.42076502732249</c:v>
                </c:pt>
                <c:pt idx="1080">
                  <c:v>174.86338797814216</c:v>
                </c:pt>
                <c:pt idx="1081">
                  <c:v>175.95628415300556</c:v>
                </c:pt>
                <c:pt idx="1082">
                  <c:v>177.9599271402551</c:v>
                </c:pt>
                <c:pt idx="1083">
                  <c:v>167.57741347905289</c:v>
                </c:pt>
                <c:pt idx="1084">
                  <c:v>165.75591985428056</c:v>
                </c:pt>
                <c:pt idx="1085">
                  <c:v>165.75591985428056</c:v>
                </c:pt>
                <c:pt idx="1086">
                  <c:v>160.47358834244085</c:v>
                </c:pt>
                <c:pt idx="1087">
                  <c:v>163.57012750455377</c:v>
                </c:pt>
                <c:pt idx="1088">
                  <c:v>164.84517304189438</c:v>
                </c:pt>
                <c:pt idx="1089">
                  <c:v>166.120218579235</c:v>
                </c:pt>
                <c:pt idx="1090">
                  <c:v>162.4772313296904</c:v>
                </c:pt>
                <c:pt idx="1091">
                  <c:v>163.93442622950826</c:v>
                </c:pt>
                <c:pt idx="1092">
                  <c:v>166.66666666666671</c:v>
                </c:pt>
                <c:pt idx="1093">
                  <c:v>163.57012750455377</c:v>
                </c:pt>
                <c:pt idx="1094">
                  <c:v>169.76320582877963</c:v>
                </c:pt>
                <c:pt idx="1095">
                  <c:v>176.86703096539165</c:v>
                </c:pt>
                <c:pt idx="1096">
                  <c:v>170.856102003643</c:v>
                </c:pt>
                <c:pt idx="1097">
                  <c:v>175.04553734061935</c:v>
                </c:pt>
                <c:pt idx="1098">
                  <c:v>179.9635701275046</c:v>
                </c:pt>
                <c:pt idx="1099">
                  <c:v>179.41712204007288</c:v>
                </c:pt>
                <c:pt idx="1100">
                  <c:v>179.59927140255013</c:v>
                </c:pt>
                <c:pt idx="1101">
                  <c:v>178.50637522768673</c:v>
                </c:pt>
                <c:pt idx="1102">
                  <c:v>178.14207650273229</c:v>
                </c:pt>
                <c:pt idx="1103">
                  <c:v>179.41712204007291</c:v>
                </c:pt>
                <c:pt idx="1104">
                  <c:v>171.76684881602921</c:v>
                </c:pt>
                <c:pt idx="1105">
                  <c:v>164.29872495446273</c:v>
                </c:pt>
                <c:pt idx="1106">
                  <c:v>162.29508196721318</c:v>
                </c:pt>
                <c:pt idx="1107">
                  <c:v>163.93442622950826</c:v>
                </c:pt>
                <c:pt idx="1108">
                  <c:v>161.74863387978149</c:v>
                </c:pt>
                <c:pt idx="1109">
                  <c:v>163.57012750455382</c:v>
                </c:pt>
                <c:pt idx="1110">
                  <c:v>165.57377049180337</c:v>
                </c:pt>
                <c:pt idx="1111">
                  <c:v>163.93442622950829</c:v>
                </c:pt>
                <c:pt idx="1112">
                  <c:v>162.47723132969043</c:v>
                </c:pt>
                <c:pt idx="1113">
                  <c:v>157.01275045537346</c:v>
                </c:pt>
                <c:pt idx="1114">
                  <c:v>157.01275045537346</c:v>
                </c:pt>
                <c:pt idx="1115">
                  <c:v>159.92714025500916</c:v>
                </c:pt>
                <c:pt idx="1116">
                  <c:v>163.02367941712211</c:v>
                </c:pt>
                <c:pt idx="1117">
                  <c:v>163.38797814207658</c:v>
                </c:pt>
                <c:pt idx="1118">
                  <c:v>163.02367941712211</c:v>
                </c:pt>
                <c:pt idx="1119">
                  <c:v>163.02367941712211</c:v>
                </c:pt>
                <c:pt idx="1120">
                  <c:v>165.57377049180334</c:v>
                </c:pt>
                <c:pt idx="1121">
                  <c:v>165.75591985428059</c:v>
                </c:pt>
                <c:pt idx="1122">
                  <c:v>169.94535519125691</c:v>
                </c:pt>
                <c:pt idx="1123">
                  <c:v>166.48451730418952</c:v>
                </c:pt>
                <c:pt idx="1124">
                  <c:v>161.93078324225874</c:v>
                </c:pt>
                <c:pt idx="1125">
                  <c:v>165.57377049180334</c:v>
                </c:pt>
                <c:pt idx="1126">
                  <c:v>167.03096539162121</c:v>
                </c:pt>
                <c:pt idx="1127">
                  <c:v>166.30236794171228</c:v>
                </c:pt>
                <c:pt idx="1128">
                  <c:v>165.39162112932613</c:v>
                </c:pt>
                <c:pt idx="1129">
                  <c:v>169.03460837887073</c:v>
                </c:pt>
                <c:pt idx="1130">
                  <c:v>168.67030965391629</c:v>
                </c:pt>
                <c:pt idx="1131">
                  <c:v>167.75956284153014</c:v>
                </c:pt>
                <c:pt idx="1132">
                  <c:v>163.75227686703104</c:v>
                </c:pt>
                <c:pt idx="1133">
                  <c:v>157.92349726775964</c:v>
                </c:pt>
                <c:pt idx="1134">
                  <c:v>156.64845173041903</c:v>
                </c:pt>
                <c:pt idx="1135">
                  <c:v>155.19125683060116</c:v>
                </c:pt>
                <c:pt idx="1136">
                  <c:v>154.28051001821501</c:v>
                </c:pt>
                <c:pt idx="1137">
                  <c:v>152.27686703096546</c:v>
                </c:pt>
                <c:pt idx="1138">
                  <c:v>151.18397085610209</c:v>
                </c:pt>
                <c:pt idx="1139">
                  <c:v>154.82695810564672</c:v>
                </c:pt>
                <c:pt idx="1140">
                  <c:v>148.63387978142086</c:v>
                </c:pt>
                <c:pt idx="1141">
                  <c:v>154.28051001821501</c:v>
                </c:pt>
                <c:pt idx="1142">
                  <c:v>153.73406193078333</c:v>
                </c:pt>
                <c:pt idx="1143">
                  <c:v>153.36976320582886</c:v>
                </c:pt>
                <c:pt idx="1144">
                  <c:v>144.9908925318762</c:v>
                </c:pt>
                <c:pt idx="1145">
                  <c:v>143.53369763205836</c:v>
                </c:pt>
                <c:pt idx="1146">
                  <c:v>140.80145719489988</c:v>
                </c:pt>
                <c:pt idx="1147">
                  <c:v>141.89435336976331</c:v>
                </c:pt>
                <c:pt idx="1148">
                  <c:v>143.89799635701286</c:v>
                </c:pt>
                <c:pt idx="1149">
                  <c:v>142.80510018214949</c:v>
                </c:pt>
                <c:pt idx="1150">
                  <c:v>143.16939890710395</c:v>
                </c:pt>
                <c:pt idx="1151">
                  <c:v>144.44444444444457</c:v>
                </c:pt>
                <c:pt idx="1152">
                  <c:v>141.53005464480887</c:v>
                </c:pt>
                <c:pt idx="1153">
                  <c:v>142.44080145719505</c:v>
                </c:pt>
                <c:pt idx="1154">
                  <c:v>138.43351548269595</c:v>
                </c:pt>
                <c:pt idx="1155">
                  <c:v>139.3442622950821</c:v>
                </c:pt>
                <c:pt idx="1156">
                  <c:v>134.42622950819685</c:v>
                </c:pt>
                <c:pt idx="1157">
                  <c:v>144.08014571949013</c:v>
                </c:pt>
                <c:pt idx="1158">
                  <c:v>141.53005464480887</c:v>
                </c:pt>
                <c:pt idx="1159">
                  <c:v>145.90163934426243</c:v>
                </c:pt>
                <c:pt idx="1160">
                  <c:v>148.45173041894367</c:v>
                </c:pt>
                <c:pt idx="1161">
                  <c:v>153.91621129326063</c:v>
                </c:pt>
                <c:pt idx="1162">
                  <c:v>155.19125683060125</c:v>
                </c:pt>
                <c:pt idx="1163">
                  <c:v>155.55555555555571</c:v>
                </c:pt>
                <c:pt idx="1164">
                  <c:v>159.92714025500928</c:v>
                </c:pt>
                <c:pt idx="1165">
                  <c:v>150.273224043716</c:v>
                </c:pt>
                <c:pt idx="1166">
                  <c:v>149.90892531876153</c:v>
                </c:pt>
                <c:pt idx="1167">
                  <c:v>147.72313296903474</c:v>
                </c:pt>
                <c:pt idx="1168">
                  <c:v>142.07650273224058</c:v>
                </c:pt>
                <c:pt idx="1169">
                  <c:v>137.5227686703098</c:v>
                </c:pt>
                <c:pt idx="1170">
                  <c:v>142.07650273224058</c:v>
                </c:pt>
                <c:pt idx="1171">
                  <c:v>144.80874316939907</c:v>
                </c:pt>
                <c:pt idx="1172">
                  <c:v>145.17304189435353</c:v>
                </c:pt>
                <c:pt idx="1173">
                  <c:v>142.98724954462674</c:v>
                </c:pt>
                <c:pt idx="1174">
                  <c:v>143.3515482695812</c:v>
                </c:pt>
                <c:pt idx="1175">
                  <c:v>144.62659380692182</c:v>
                </c:pt>
                <c:pt idx="1176">
                  <c:v>142.80510018214952</c:v>
                </c:pt>
                <c:pt idx="1177">
                  <c:v>137.34061930783255</c:v>
                </c:pt>
                <c:pt idx="1178">
                  <c:v>141.16575591985443</c:v>
                </c:pt>
                <c:pt idx="1179">
                  <c:v>142.98724954462674</c:v>
                </c:pt>
                <c:pt idx="1180">
                  <c:v>140.98360655737716</c:v>
                </c:pt>
                <c:pt idx="1181">
                  <c:v>144.99089253187626</c:v>
                </c:pt>
                <c:pt idx="1182">
                  <c:v>144.0801457194901</c:v>
                </c:pt>
                <c:pt idx="1183">
                  <c:v>145.1730418943535</c:v>
                </c:pt>
                <c:pt idx="1184">
                  <c:v>142.44080145719505</c:v>
                </c:pt>
                <c:pt idx="1185">
                  <c:v>138.97996357012764</c:v>
                </c:pt>
                <c:pt idx="1186">
                  <c:v>138.97996357012764</c:v>
                </c:pt>
                <c:pt idx="1187">
                  <c:v>140.43715846994547</c:v>
                </c:pt>
                <c:pt idx="1188">
                  <c:v>148.81602914389811</c:v>
                </c:pt>
                <c:pt idx="1189">
                  <c:v>144.80874316939901</c:v>
                </c:pt>
                <c:pt idx="1190">
                  <c:v>143.71584699453564</c:v>
                </c:pt>
                <c:pt idx="1191">
                  <c:v>148.45173041894367</c:v>
                </c:pt>
                <c:pt idx="1192">
                  <c:v>145.35519125683075</c:v>
                </c:pt>
                <c:pt idx="1193">
                  <c:v>144.62659380692182</c:v>
                </c:pt>
                <c:pt idx="1194">
                  <c:v>147.90528233151198</c:v>
                </c:pt>
                <c:pt idx="1195">
                  <c:v>142.98724954462674</c:v>
                </c:pt>
                <c:pt idx="1196">
                  <c:v>136.61202185792362</c:v>
                </c:pt>
                <c:pt idx="1197">
                  <c:v>135.70127504553744</c:v>
                </c:pt>
                <c:pt idx="1198">
                  <c:v>134.24408014571961</c:v>
                </c:pt>
                <c:pt idx="1199">
                  <c:v>135.70127504553744</c:v>
                </c:pt>
                <c:pt idx="1200">
                  <c:v>133.69763205828789</c:v>
                </c:pt>
                <c:pt idx="1201">
                  <c:v>132.05828779599281</c:v>
                </c:pt>
                <c:pt idx="1202">
                  <c:v>132.6047358834245</c:v>
                </c:pt>
                <c:pt idx="1203">
                  <c:v>128.41530054644818</c:v>
                </c:pt>
                <c:pt idx="1204">
                  <c:v>131.51183970856113</c:v>
                </c:pt>
                <c:pt idx="1205">
                  <c:v>130.41894353369773</c:v>
                </c:pt>
                <c:pt idx="1206">
                  <c:v>133.51548269581068</c:v>
                </c:pt>
                <c:pt idx="1207">
                  <c:v>133.87978142076514</c:v>
                </c:pt>
                <c:pt idx="1208">
                  <c:v>135.33697632058301</c:v>
                </c:pt>
                <c:pt idx="1209">
                  <c:v>130.23679417122051</c:v>
                </c:pt>
                <c:pt idx="1210">
                  <c:v>125.68306010928971</c:v>
                </c:pt>
                <c:pt idx="1211">
                  <c:v>124.77231329690355</c:v>
                </c:pt>
                <c:pt idx="1212">
                  <c:v>124.77231329690353</c:v>
                </c:pt>
                <c:pt idx="1213">
                  <c:v>128.23315118397093</c:v>
                </c:pt>
                <c:pt idx="1214">
                  <c:v>127.14025500910755</c:v>
                </c:pt>
                <c:pt idx="1215">
                  <c:v>128.41530054644818</c:v>
                </c:pt>
                <c:pt idx="1216">
                  <c:v>127.32240437158478</c:v>
                </c:pt>
                <c:pt idx="1217">
                  <c:v>126.7759562841531</c:v>
                </c:pt>
                <c:pt idx="1218">
                  <c:v>128.59744990892543</c:v>
                </c:pt>
                <c:pt idx="1219">
                  <c:v>127.50455373406204</c:v>
                </c:pt>
                <c:pt idx="1220">
                  <c:v>131.87613843351559</c:v>
                </c:pt>
                <c:pt idx="1221">
                  <c:v>133.51548269581068</c:v>
                </c:pt>
                <c:pt idx="1222">
                  <c:v>130.23679417122051</c:v>
                </c:pt>
                <c:pt idx="1223">
                  <c:v>123.67941712204015</c:v>
                </c:pt>
                <c:pt idx="1224">
                  <c:v>123.13296903460845</c:v>
                </c:pt>
                <c:pt idx="1225">
                  <c:v>118.94353369763212</c:v>
                </c:pt>
                <c:pt idx="1226">
                  <c:v>112.56830601092901</c:v>
                </c:pt>
                <c:pt idx="1227">
                  <c:v>110.74681238615671</c:v>
                </c:pt>
                <c:pt idx="1228">
                  <c:v>110.20036429872501</c:v>
                </c:pt>
                <c:pt idx="1229">
                  <c:v>110.20036429872501</c:v>
                </c:pt>
                <c:pt idx="1230">
                  <c:v>111.83970856102009</c:v>
                </c:pt>
                <c:pt idx="1231">
                  <c:v>111.11111111111116</c:v>
                </c:pt>
                <c:pt idx="1232">
                  <c:v>110.20036429872501</c:v>
                </c:pt>
                <c:pt idx="1233">
                  <c:v>110.38251366120221</c:v>
                </c:pt>
                <c:pt idx="1234">
                  <c:v>111.11111111111114</c:v>
                </c:pt>
                <c:pt idx="1235">
                  <c:v>110.01821493624776</c:v>
                </c:pt>
                <c:pt idx="1236">
                  <c:v>109.83606557377051</c:v>
                </c:pt>
                <c:pt idx="1237">
                  <c:v>110.20036429872499</c:v>
                </c:pt>
                <c:pt idx="1238">
                  <c:v>111.47540983606559</c:v>
                </c:pt>
                <c:pt idx="1239">
                  <c:v>110.56466302367944</c:v>
                </c:pt>
                <c:pt idx="1240">
                  <c:v>110.74681238615669</c:v>
                </c:pt>
                <c:pt idx="1241">
                  <c:v>113.29690346083791</c:v>
                </c:pt>
                <c:pt idx="1242">
                  <c:v>111.11111111111113</c:v>
                </c:pt>
                <c:pt idx="1243">
                  <c:v>109.65391621129328</c:v>
                </c:pt>
                <c:pt idx="1244">
                  <c:v>111.29326047358835</c:v>
                </c:pt>
                <c:pt idx="1245">
                  <c:v>112.02185792349725</c:v>
                </c:pt>
                <c:pt idx="1246">
                  <c:v>110.56466302367942</c:v>
                </c:pt>
                <c:pt idx="1247">
                  <c:v>112.38615664845173</c:v>
                </c:pt>
                <c:pt idx="1248">
                  <c:v>105.2823315118397</c:v>
                </c:pt>
                <c:pt idx="1249">
                  <c:v>109.65391621129326</c:v>
                </c:pt>
                <c:pt idx="1250">
                  <c:v>111.1111111111111</c:v>
                </c:pt>
                <c:pt idx="1251">
                  <c:v>112.56830601092894</c:v>
                </c:pt>
                <c:pt idx="1252">
                  <c:v>110.5646630236794</c:v>
                </c:pt>
                <c:pt idx="1253">
                  <c:v>107.83242258652095</c:v>
                </c:pt>
                <c:pt idx="1254">
                  <c:v>102.00364298724955</c:v>
                </c:pt>
                <c:pt idx="1255">
                  <c:v>98.360655737704917</c:v>
                </c:pt>
                <c:pt idx="1256">
                  <c:v>98.360655737704903</c:v>
                </c:pt>
                <c:pt idx="1257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04680"/>
        <c:axId val="36606640"/>
      </c:lineChart>
      <c:dateAx>
        <c:axId val="366046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36606640"/>
        <c:crosses val="autoZero"/>
        <c:auto val="0"/>
        <c:lblOffset val="100"/>
        <c:baseTimeUnit val="days"/>
      </c:dateAx>
      <c:valAx>
        <c:axId val="3660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;[Red]\-#,##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36604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088565079135318E-2"/>
          <c:y val="3.5624929793296581E-2"/>
          <c:w val="0.21415880947179528"/>
          <c:h val="0.196205724338015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hyperlink" Target="http://www.masterhsiao.com.tw/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163604</xdr:colOff>
      <xdr:row>0</xdr:row>
      <xdr:rowOff>28574</xdr:rowOff>
    </xdr:from>
    <xdr:to>
      <xdr:col>19</xdr:col>
      <xdr:colOff>349624</xdr:colOff>
      <xdr:row>18</xdr:row>
      <xdr:rowOff>26894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22411</xdr:colOff>
      <xdr:row>8</xdr:row>
      <xdr:rowOff>112059</xdr:rowOff>
    </xdr:from>
    <xdr:ext cx="2454087" cy="818029"/>
    <xdr:pic>
      <xdr:nvPicPr>
        <xdr:cNvPr id="3" name="圖片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2029" y="1725706"/>
          <a:ext cx="2454087" cy="81802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257174</xdr:colOff>
      <xdr:row>0</xdr:row>
      <xdr:rowOff>57150</xdr:rowOff>
    </xdr:from>
    <xdr:to>
      <xdr:col>19</xdr:col>
      <xdr:colOff>666749</xdr:colOff>
      <xdr:row>16</xdr:row>
      <xdr:rowOff>114299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2317" connectionId="1" autoFormatId="16" applyNumberFormats="0" applyBorderFormats="0" applyFontFormats="1" applyPatternFormats="1" applyAlignmentFormats="0" applyWidthHeightFormats="0"/>
</file>

<file path=xl/tables/table1.xml><?xml version="1.0" encoding="utf-8"?>
<table xmlns="http://schemas.openxmlformats.org/spreadsheetml/2006/main" id="1" name="鴻海股價表" displayName="鴻海股價表" ref="A1:G1259" totalsRowShown="0" headerRowDxfId="27" dataDxfId="26">
  <tableColumns count="7">
    <tableColumn id="1" name="日期" dataDxfId="25"/>
    <tableColumn id="2" name="收盤價" dataDxfId="24"/>
    <tableColumn id="3" name="除息乘數" dataDxfId="23"/>
    <tableColumn id="4" name="除權乘數" dataDxfId="22"/>
    <tableColumn id="5" name="還原價" dataDxfId="21">
      <calculatedColumnFormula>鴻海股價表[[#This Row],[收盤價]]*鴻海股價表[[#This Row],[除息乘數]]*鴻海股價表[[#This Row],[除權乘數]]</calculatedColumnFormula>
    </tableColumn>
    <tableColumn id="6" name="收盤指數" dataDxfId="20"/>
    <tableColumn id="7" name="還原指數" dataDxfId="19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鴻海除權息表" displayName="鴻海除權息表" ref="I1:K7" totalsRowShown="0" headerRowDxfId="18" dataDxfId="17">
  <tableColumns count="3">
    <tableColumn id="1" name="交易日" dataDxfId="16"/>
    <tableColumn id="2" name="配息" dataDxfId="15"/>
    <tableColumn id="3" name="配權" dataDxf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大立光股價表" displayName="大立光股價表" ref="A1:G1259" totalsRowShown="0" headerRowDxfId="13" dataDxfId="12">
  <tableColumns count="7">
    <tableColumn id="1" name="日期" dataDxfId="11"/>
    <tableColumn id="2" name="收盤價" dataDxfId="10"/>
    <tableColumn id="3" name="除息乘數" dataDxfId="9"/>
    <tableColumn id="4" name="除權乘數" dataDxfId="8"/>
    <tableColumn id="5" name="還原價" dataDxfId="7">
      <calculatedColumnFormula>大立光股價表[[#This Row],[收盤價]]*大立光股價表[[#This Row],[除息乘數]]*大立光股價表[[#This Row],[除權乘數]]</calculatedColumnFormula>
    </tableColumn>
    <tableColumn id="6" name="收盤指數" dataDxfId="6"/>
    <tableColumn id="7" name="還原指數" dataDxfId="5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id="4" name="大立光除權息表" displayName="大立光除權息表" ref="I1:K7" totalsRowShown="0" headerRowDxfId="4" dataDxfId="3">
  <sortState ref="I2:K7">
    <sortCondition ref="I1:I7"/>
  </sortState>
  <tableColumns count="3">
    <tableColumn id="1" name="交易日" dataDxfId="2"/>
    <tableColumn id="2" name="配息" dataDxfId="1"/>
    <tableColumn id="3" name="配權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Relationship Id="rId4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9"/>
  <sheetViews>
    <sheetView tabSelected="1" zoomScale="85" zoomScaleNormal="85" workbookViewId="0">
      <pane ySplit="5025" topLeftCell="A1254"/>
      <selection activeCell="J15" sqref="J15"/>
      <selection pane="bottomLeft" activeCell="D1258" sqref="D1258"/>
    </sheetView>
  </sheetViews>
  <sheetFormatPr defaultColWidth="9" defaultRowHeight="15.75" x14ac:dyDescent="0.25"/>
  <cols>
    <col min="1" max="1" width="14.375" style="1" bestFit="1" customWidth="1"/>
    <col min="2" max="2" width="11.5" style="1" customWidth="1"/>
    <col min="3" max="7" width="9.125" style="1" bestFit="1" customWidth="1"/>
    <col min="8" max="8" width="9" style="1"/>
    <col min="9" max="9" width="13.75" style="1" customWidth="1"/>
    <col min="10" max="11" width="9.125" style="1" bestFit="1" customWidth="1"/>
    <col min="12" max="16384" width="9" style="1"/>
  </cols>
  <sheetData>
    <row r="1" spans="1:11" x14ac:dyDescent="0.25">
      <c r="A1" s="1" t="s">
        <v>0</v>
      </c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9</v>
      </c>
      <c r="I1" s="3" t="s">
        <v>1</v>
      </c>
      <c r="J1" s="3" t="s">
        <v>2</v>
      </c>
      <c r="K1" s="3" t="s">
        <v>3</v>
      </c>
    </row>
    <row r="2" spans="1:11" x14ac:dyDescent="0.25">
      <c r="A2" s="2">
        <v>42321</v>
      </c>
      <c r="B2" s="6">
        <v>83.6</v>
      </c>
      <c r="C2" s="1">
        <v>1</v>
      </c>
      <c r="D2" s="1">
        <v>1</v>
      </c>
      <c r="E2" s="6">
        <f>鴻海股價表[[#This Row],[收盤價]]*鴻海股價表[[#This Row],[除息乘數]]*鴻海股價表[[#This Row],[除權乘數]]</f>
        <v>83.6</v>
      </c>
      <c r="F2" s="6">
        <f>F3*鴻海股價表[[#This Row],[收盤價]]/B3</f>
        <v>72.380952380952181</v>
      </c>
      <c r="G2" s="6">
        <f>G3*鴻海股價表[[#This Row],[還原價]]/E3</f>
        <v>125.84597944532004</v>
      </c>
      <c r="I2" s="2">
        <v>40415</v>
      </c>
      <c r="J2" s="1">
        <v>2</v>
      </c>
      <c r="K2" s="1">
        <v>1.2</v>
      </c>
    </row>
    <row r="3" spans="1:11" x14ac:dyDescent="0.25">
      <c r="A3" s="2">
        <v>42320</v>
      </c>
      <c r="B3" s="6">
        <v>83.9</v>
      </c>
      <c r="C3" s="1">
        <f>C2*(1-IFERROR(VLOOKUP(A2,鴻海除權息表[],2,FALSE),0)/鴻海股價表[[#This Row],[收盤價]])</f>
        <v>1</v>
      </c>
      <c r="D3" s="1">
        <f>D2*(1/(1+IFERROR(VLOOKUP(A2,鴻海除權息表[],3,FALSE), 0)/10))</f>
        <v>1</v>
      </c>
      <c r="E3" s="6">
        <f>鴻海股價表[[#This Row],[收盤價]]*鴻海股價表[[#This Row],[除息乘數]]*鴻海股價表[[#This Row],[除權乘數]]</f>
        <v>83.9</v>
      </c>
      <c r="F3" s="6">
        <f>F4*鴻海股價表[[#This Row],[收盤價]]/B4</f>
        <v>72.64069264069245</v>
      </c>
      <c r="G3" s="6">
        <f>G4*鴻海股價表[[#This Row],[還原價]]/E4</f>
        <v>126.29757985002816</v>
      </c>
      <c r="I3" s="2">
        <v>40753</v>
      </c>
      <c r="J3" s="1">
        <v>1</v>
      </c>
      <c r="K3" s="1">
        <v>1</v>
      </c>
    </row>
    <row r="4" spans="1:11" x14ac:dyDescent="0.25">
      <c r="A4" s="2">
        <v>42319</v>
      </c>
      <c r="B4" s="6">
        <v>83.4</v>
      </c>
      <c r="C4" s="1">
        <f>C3*(1-IFERROR(VLOOKUP(A3,鴻海除權息表[],2,FALSE),0)/鴻海股價表[[#This Row],[收盤價]])</f>
        <v>1</v>
      </c>
      <c r="D4" s="1">
        <f>D3*(1/(1+IFERROR(VLOOKUP(A3,鴻海除權息表[],3,FALSE), 0)/10))</f>
        <v>1</v>
      </c>
      <c r="E4" s="6">
        <f>鴻海股價表[[#This Row],[收盤價]]*鴻海股價表[[#This Row],[除息乘數]]*鴻海股價表[[#This Row],[除權乘數]]</f>
        <v>83.4</v>
      </c>
      <c r="F4" s="6">
        <f>F5*鴻海股價表[[#This Row],[收盤價]]/B5</f>
        <v>72.207792207792011</v>
      </c>
      <c r="G4" s="6">
        <f>G5*鴻海股價表[[#This Row],[還原價]]/E5</f>
        <v>125.54491250884803</v>
      </c>
      <c r="I4" s="2">
        <v>41131</v>
      </c>
      <c r="J4" s="1">
        <v>1.5</v>
      </c>
      <c r="K4" s="1">
        <v>1</v>
      </c>
    </row>
    <row r="5" spans="1:11" x14ac:dyDescent="0.25">
      <c r="A5" s="2">
        <v>42318</v>
      </c>
      <c r="B5" s="6">
        <v>84.5</v>
      </c>
      <c r="C5" s="1">
        <f>C4*(1-IFERROR(VLOOKUP(A4,鴻海除權息表[],2,FALSE),0)/鴻海股價表[[#This Row],[收盤價]])</f>
        <v>1</v>
      </c>
      <c r="D5" s="1">
        <f>D4*(1/(1+IFERROR(VLOOKUP(A4,鴻海除權息表[],3,FALSE), 0)/10))</f>
        <v>1</v>
      </c>
      <c r="E5" s="6">
        <f>鴻海股價表[[#This Row],[收盤價]]*鴻海股價表[[#This Row],[除息乘數]]*鴻海股價表[[#This Row],[除權乘數]]</f>
        <v>84.5</v>
      </c>
      <c r="F5" s="6">
        <f>F6*鴻海股價表[[#This Row],[收盤價]]/B6</f>
        <v>73.16017316017296</v>
      </c>
      <c r="G5" s="6">
        <f>G6*鴻海股價表[[#This Row],[還原價]]/E6</f>
        <v>127.20078065944433</v>
      </c>
      <c r="I5" s="2">
        <v>41526</v>
      </c>
      <c r="J5" s="1">
        <v>1.5</v>
      </c>
      <c r="K5" s="1">
        <v>1</v>
      </c>
    </row>
    <row r="6" spans="1:11" x14ac:dyDescent="0.25">
      <c r="A6" s="2">
        <v>42317</v>
      </c>
      <c r="B6" s="6">
        <v>86</v>
      </c>
      <c r="C6" s="1">
        <f>C5*(1-IFERROR(VLOOKUP(A5,鴻海除權息表[],2,FALSE),0)/鴻海股價表[[#This Row],[收盤價]])</f>
        <v>1</v>
      </c>
      <c r="D6" s="1">
        <f>D5*(1/(1+IFERROR(VLOOKUP(A5,鴻海除權息表[],3,FALSE), 0)/10))</f>
        <v>1</v>
      </c>
      <c r="E6" s="6">
        <f>鴻海股價表[[#This Row],[收盤價]]*鴻海股價表[[#This Row],[除息乘數]]*鴻海股價表[[#This Row],[除權乘數]]</f>
        <v>86</v>
      </c>
      <c r="F6" s="6">
        <f>F7*鴻海股價表[[#This Row],[收盤價]]/B7</f>
        <v>74.458874458874249</v>
      </c>
      <c r="G6" s="6">
        <f>G7*鴻海股價表[[#This Row],[還原價]]/E7</f>
        <v>129.45878268298478</v>
      </c>
      <c r="I6" s="2">
        <v>41879</v>
      </c>
      <c r="J6" s="1">
        <v>1.8</v>
      </c>
      <c r="K6" s="1">
        <v>1.2</v>
      </c>
    </row>
    <row r="7" spans="1:11" x14ac:dyDescent="0.25">
      <c r="A7" s="2">
        <v>42314</v>
      </c>
      <c r="B7" s="6">
        <v>86.6</v>
      </c>
      <c r="C7" s="1">
        <f>C6*(1-IFERROR(VLOOKUP(A6,鴻海除權息表[],2,FALSE),0)/鴻海股價表[[#This Row],[收盤價]])</f>
        <v>1</v>
      </c>
      <c r="D7" s="1">
        <f>D6*(1/(1+IFERROR(VLOOKUP(A6,鴻海除權息表[],3,FALSE), 0)/10))</f>
        <v>1</v>
      </c>
      <c r="E7" s="6">
        <f>鴻海股價表[[#This Row],[收盤價]]*鴻海股價表[[#This Row],[除息乘數]]*鴻海股價表[[#This Row],[除權乘數]]</f>
        <v>86.6</v>
      </c>
      <c r="F7" s="6">
        <f>F8*鴻海股價表[[#This Row],[收盤價]]/B8</f>
        <v>74.978354978354758</v>
      </c>
      <c r="G7" s="6">
        <f>G8*鴻海股價表[[#This Row],[還原價]]/E8</f>
        <v>130.36198349240092</v>
      </c>
      <c r="I7" s="2">
        <v>42250</v>
      </c>
      <c r="J7" s="1">
        <v>3.8</v>
      </c>
      <c r="K7" s="1">
        <v>0.5</v>
      </c>
    </row>
    <row r="8" spans="1:11" x14ac:dyDescent="0.25">
      <c r="A8" s="2">
        <v>42313</v>
      </c>
      <c r="B8" s="6">
        <v>88.2</v>
      </c>
      <c r="C8" s="1">
        <f>C7*(1-IFERROR(VLOOKUP(A7,鴻海除權息表[],2,FALSE),0)/鴻海股價表[[#This Row],[收盤價]])</f>
        <v>1</v>
      </c>
      <c r="D8" s="1">
        <f>D7*(1/(1+IFERROR(VLOOKUP(A7,鴻海除權息表[],3,FALSE), 0)/10))</f>
        <v>1</v>
      </c>
      <c r="E8" s="6">
        <f>鴻海股價表[[#This Row],[收盤價]]*鴻海股價表[[#This Row],[除息乘數]]*鴻海股價表[[#This Row],[除權乘數]]</f>
        <v>88.2</v>
      </c>
      <c r="F8" s="6">
        <f>F9*鴻海股價表[[#This Row],[收盤價]]/B9</f>
        <v>76.363636363636147</v>
      </c>
      <c r="G8" s="6">
        <f>G9*鴻海股價表[[#This Row],[還原價]]/E9</f>
        <v>132.77051898417739</v>
      </c>
    </row>
    <row r="9" spans="1:11" x14ac:dyDescent="0.25">
      <c r="A9" s="2">
        <v>42312</v>
      </c>
      <c r="B9" s="6">
        <v>88.7</v>
      </c>
      <c r="C9" s="1">
        <f>C8*(1-IFERROR(VLOOKUP(A8,鴻海除權息表[],2,FALSE),0)/鴻海股價表[[#This Row],[收盤價]])</f>
        <v>1</v>
      </c>
      <c r="D9" s="1">
        <f>D8*(1/(1+IFERROR(VLOOKUP(A8,鴻海除權息表[],3,FALSE), 0)/10))</f>
        <v>1</v>
      </c>
      <c r="E9" s="6">
        <f>鴻海股價表[[#This Row],[收盤價]]*鴻海股價表[[#This Row],[除息乘數]]*鴻海股價表[[#This Row],[除權乘數]]</f>
        <v>88.7</v>
      </c>
      <c r="F9" s="6">
        <f>F10*鴻海股價表[[#This Row],[收盤價]]/B10</f>
        <v>76.796536796536572</v>
      </c>
      <c r="G9" s="6">
        <f>G10*鴻海股價表[[#This Row],[還原價]]/E10</f>
        <v>133.52318632535753</v>
      </c>
    </row>
    <row r="10" spans="1:11" x14ac:dyDescent="0.25">
      <c r="A10" s="2">
        <v>42311</v>
      </c>
      <c r="B10" s="6">
        <v>87.8</v>
      </c>
      <c r="C10" s="1">
        <f>C9*(1-IFERROR(VLOOKUP(A9,鴻海除權息表[],2,FALSE),0)/鴻海股價表[[#This Row],[收盤價]])</f>
        <v>1</v>
      </c>
      <c r="D10" s="1">
        <f>D9*(1/(1+IFERROR(VLOOKUP(A9,鴻海除權息表[],3,FALSE), 0)/10))</f>
        <v>1</v>
      </c>
      <c r="E10" s="6">
        <f>鴻海股價表[[#This Row],[收盤價]]*鴻海股價表[[#This Row],[除息乘數]]*鴻海股價表[[#This Row],[除權乘數]]</f>
        <v>87.8</v>
      </c>
      <c r="F10" s="6">
        <f>F11*鴻海股價表[[#This Row],[收盤價]]/B11</f>
        <v>76.017316017315792</v>
      </c>
      <c r="G10" s="6">
        <f>G11*鴻海股價表[[#This Row],[還原價]]/E11</f>
        <v>132.16838511123328</v>
      </c>
    </row>
    <row r="11" spans="1:11" x14ac:dyDescent="0.25">
      <c r="A11" s="2">
        <v>42310</v>
      </c>
      <c r="B11" s="6">
        <v>87.4</v>
      </c>
      <c r="C11" s="1">
        <f>C10*(1-IFERROR(VLOOKUP(A10,鴻海除權息表[],2,FALSE),0)/鴻海股價表[[#This Row],[收盤價]])</f>
        <v>1</v>
      </c>
      <c r="D11" s="1">
        <f>D10*(1/(1+IFERROR(VLOOKUP(A10,鴻海除權息表[],3,FALSE), 0)/10))</f>
        <v>1</v>
      </c>
      <c r="E11" s="6">
        <f>鴻海股價表[[#This Row],[收盤價]]*鴻海股價表[[#This Row],[除息乘數]]*鴻海股價表[[#This Row],[除權乘數]]</f>
        <v>87.4</v>
      </c>
      <c r="F11" s="6">
        <f>F12*鴻海股價表[[#This Row],[收盤價]]/B12</f>
        <v>75.670995670995453</v>
      </c>
      <c r="G11" s="6">
        <f>G12*鴻海股價表[[#This Row],[還原價]]/E12</f>
        <v>131.5662512382892</v>
      </c>
    </row>
    <row r="12" spans="1:11" x14ac:dyDescent="0.25">
      <c r="A12" s="2">
        <v>42307</v>
      </c>
      <c r="B12" s="6">
        <v>86.6</v>
      </c>
      <c r="C12" s="1">
        <f>C11*(1-IFERROR(VLOOKUP(A11,鴻海除權息表[],2,FALSE),0)/鴻海股價表[[#This Row],[收盤價]])</f>
        <v>1</v>
      </c>
      <c r="D12" s="1">
        <f>D11*(1/(1+IFERROR(VLOOKUP(A11,鴻海除權息表[],3,FALSE), 0)/10))</f>
        <v>1</v>
      </c>
      <c r="E12" s="6">
        <f>鴻海股價表[[#This Row],[收盤價]]*鴻海股價表[[#This Row],[除息乘數]]*鴻海股價表[[#This Row],[除權乘數]]</f>
        <v>86.6</v>
      </c>
      <c r="F12" s="6">
        <f>F13*鴻海股價表[[#This Row],[收盤價]]/B13</f>
        <v>74.978354978354744</v>
      </c>
      <c r="G12" s="6">
        <f>G13*鴻海股價表[[#This Row],[還原價]]/E13</f>
        <v>130.36198349240095</v>
      </c>
    </row>
    <row r="13" spans="1:11" x14ac:dyDescent="0.25">
      <c r="A13" s="2">
        <v>42306</v>
      </c>
      <c r="B13" s="6">
        <v>86.8</v>
      </c>
      <c r="C13" s="1">
        <f>C12*(1-IFERROR(VLOOKUP(A12,鴻海除權息表[],2,FALSE),0)/鴻海股價表[[#This Row],[收盤價]])</f>
        <v>1</v>
      </c>
      <c r="D13" s="1">
        <f>D12*(1/(1+IFERROR(VLOOKUP(A12,鴻海除權息表[],3,FALSE), 0)/10))</f>
        <v>1</v>
      </c>
      <c r="E13" s="6">
        <f>鴻海股價表[[#This Row],[收盤價]]*鴻海股價表[[#This Row],[除息乘數]]*鴻海股價表[[#This Row],[除權乘數]]</f>
        <v>86.8</v>
      </c>
      <c r="F13" s="6">
        <f>F14*鴻海股價表[[#This Row],[收盤價]]/B14</f>
        <v>75.151515151514914</v>
      </c>
      <c r="G13" s="6">
        <f>G14*鴻海股價表[[#This Row],[還原價]]/E14</f>
        <v>130.66305042887302</v>
      </c>
    </row>
    <row r="14" spans="1:11" x14ac:dyDescent="0.25">
      <c r="A14" s="2">
        <v>42305</v>
      </c>
      <c r="B14" s="6">
        <v>88</v>
      </c>
      <c r="C14" s="1">
        <f>C13*(1-IFERROR(VLOOKUP(A13,鴻海除權息表[],2,FALSE),0)/鴻海股價表[[#This Row],[收盤價]])</f>
        <v>1</v>
      </c>
      <c r="D14" s="1">
        <f>D13*(1/(1+IFERROR(VLOOKUP(A13,鴻海除權息表[],3,FALSE), 0)/10))</f>
        <v>1</v>
      </c>
      <c r="E14" s="6">
        <f>鴻海股價表[[#This Row],[收盤價]]*鴻海股價表[[#This Row],[除息乘數]]*鴻海股價表[[#This Row],[除權乘數]]</f>
        <v>88</v>
      </c>
      <c r="F14" s="6">
        <f>F15*鴻海股價表[[#This Row],[收盤價]]/B15</f>
        <v>76.190476190475962</v>
      </c>
      <c r="G14" s="6">
        <f>G15*鴻海股價表[[#This Row],[還原價]]/E15</f>
        <v>132.46945204770537</v>
      </c>
    </row>
    <row r="15" spans="1:11" x14ac:dyDescent="0.25">
      <c r="A15" s="2">
        <v>42304</v>
      </c>
      <c r="B15" s="6">
        <v>88.6</v>
      </c>
      <c r="C15" s="1">
        <f>C14*(1-IFERROR(VLOOKUP(A14,鴻海除權息表[],2,FALSE),0)/鴻海股價表[[#This Row],[收盤價]])</f>
        <v>1</v>
      </c>
      <c r="D15" s="1">
        <f>D14*(1/(1+IFERROR(VLOOKUP(A14,鴻海除權息表[],3,FALSE), 0)/10))</f>
        <v>1</v>
      </c>
      <c r="E15" s="6">
        <f>鴻海股價表[[#This Row],[收盤價]]*鴻海股價表[[#This Row],[除息乘數]]*鴻海股價表[[#This Row],[除權乘數]]</f>
        <v>88.6</v>
      </c>
      <c r="F15" s="6">
        <f>F16*鴻海股價表[[#This Row],[收盤價]]/B16</f>
        <v>76.709956709956472</v>
      </c>
      <c r="G15" s="6">
        <f>G16*鴻海股價表[[#This Row],[還原價]]/E16</f>
        <v>133.37265285712155</v>
      </c>
    </row>
    <row r="16" spans="1:11" x14ac:dyDescent="0.25">
      <c r="A16" s="2">
        <v>42303</v>
      </c>
      <c r="B16" s="6">
        <v>88.7</v>
      </c>
      <c r="C16" s="1">
        <f>C15*(1-IFERROR(VLOOKUP(A15,鴻海除權息表[],2,FALSE),0)/鴻海股價表[[#This Row],[收盤價]])</f>
        <v>1</v>
      </c>
      <c r="D16" s="1">
        <f>D15*(1/(1+IFERROR(VLOOKUP(A15,鴻海除權息表[],3,FALSE), 0)/10))</f>
        <v>1</v>
      </c>
      <c r="E16" s="6">
        <f>鴻海股價表[[#This Row],[收盤價]]*鴻海股價表[[#This Row],[除息乘數]]*鴻海股價表[[#This Row],[除權乘數]]</f>
        <v>88.7</v>
      </c>
      <c r="F16" s="6">
        <f>F17*鴻海股價表[[#This Row],[收盤價]]/B17</f>
        <v>76.796536796536572</v>
      </c>
      <c r="G16" s="6">
        <f>G17*鴻海股價表[[#This Row],[還原價]]/E17</f>
        <v>133.52318632535761</v>
      </c>
    </row>
    <row r="17" spans="1:7" x14ac:dyDescent="0.25">
      <c r="A17" s="2">
        <v>42300</v>
      </c>
      <c r="B17" s="6">
        <v>87.4</v>
      </c>
      <c r="C17" s="1">
        <f>C16*(1-IFERROR(VLOOKUP(A16,鴻海除權息表[],2,FALSE),0)/鴻海股價表[[#This Row],[收盤價]])</f>
        <v>1</v>
      </c>
      <c r="D17" s="1">
        <f>D16*(1/(1+IFERROR(VLOOKUP(A16,鴻海除權息表[],3,FALSE), 0)/10))</f>
        <v>1</v>
      </c>
      <c r="E17" s="6">
        <f>鴻海股價表[[#This Row],[收盤價]]*鴻海股價表[[#This Row],[除息乘數]]*鴻海股價表[[#This Row],[除權乘數]]</f>
        <v>87.4</v>
      </c>
      <c r="F17" s="6">
        <f>F18*鴻海股價表[[#This Row],[收盤價]]/B18</f>
        <v>75.670995670995453</v>
      </c>
      <c r="G17" s="6">
        <f>G18*鴻海股價表[[#This Row],[還原價]]/E18</f>
        <v>131.56625123828925</v>
      </c>
    </row>
    <row r="18" spans="1:7" x14ac:dyDescent="0.25">
      <c r="A18" s="2">
        <v>42299</v>
      </c>
      <c r="B18" s="6">
        <v>86.6</v>
      </c>
      <c r="C18" s="1">
        <f>C17*(1-IFERROR(VLOOKUP(A17,鴻海除權息表[],2,FALSE),0)/鴻海股價表[[#This Row],[收盤價]])</f>
        <v>1</v>
      </c>
      <c r="D18" s="1">
        <f>D17*(1/(1+IFERROR(VLOOKUP(A17,鴻海除權息表[],3,FALSE), 0)/10))</f>
        <v>1</v>
      </c>
      <c r="E18" s="6">
        <f>鴻海股價表[[#This Row],[收盤價]]*鴻海股價表[[#This Row],[除息乘數]]*鴻海股價表[[#This Row],[除權乘數]]</f>
        <v>86.6</v>
      </c>
      <c r="F18" s="6">
        <f>F19*鴻海股價表[[#This Row],[收盤價]]/B19</f>
        <v>74.978354978354758</v>
      </c>
      <c r="G18" s="6">
        <f>G19*鴻海股價表[[#This Row],[還原價]]/E19</f>
        <v>130.36198349240101</v>
      </c>
    </row>
    <row r="19" spans="1:7" x14ac:dyDescent="0.25">
      <c r="A19" s="2">
        <v>42298</v>
      </c>
      <c r="B19" s="6">
        <v>86.4</v>
      </c>
      <c r="C19" s="1">
        <f>C18*(1-IFERROR(VLOOKUP(A18,鴻海除權息表[],2,FALSE),0)/鴻海股價表[[#This Row],[收盤價]])</f>
        <v>1</v>
      </c>
      <c r="D19" s="1">
        <f>D18*(1/(1+IFERROR(VLOOKUP(A18,鴻海除權息表[],3,FALSE), 0)/10))</f>
        <v>1</v>
      </c>
      <c r="E19" s="6">
        <f>鴻海股價表[[#This Row],[收盤價]]*鴻海股價表[[#This Row],[除息乘數]]*鴻海股價表[[#This Row],[除權乘數]]</f>
        <v>86.4</v>
      </c>
      <c r="F19" s="6">
        <f>F20*鴻海股價表[[#This Row],[收盤價]]/B20</f>
        <v>74.805194805194589</v>
      </c>
      <c r="G19" s="6">
        <f>G20*鴻海股價表[[#This Row],[還原價]]/E20</f>
        <v>130.06091655592897</v>
      </c>
    </row>
    <row r="20" spans="1:7" x14ac:dyDescent="0.25">
      <c r="A20" s="2">
        <v>42297</v>
      </c>
      <c r="B20" s="6">
        <v>87.1</v>
      </c>
      <c r="C20" s="1">
        <f>C19*(1-IFERROR(VLOOKUP(A19,鴻海除權息表[],2,FALSE),0)/鴻海股價表[[#This Row],[收盤價]])</f>
        <v>1</v>
      </c>
      <c r="D20" s="1">
        <f>D19*(1/(1+IFERROR(VLOOKUP(A19,鴻海除權息表[],3,FALSE), 0)/10))</f>
        <v>1</v>
      </c>
      <c r="E20" s="6">
        <f>鴻海股價表[[#This Row],[收盤價]]*鴻海股價表[[#This Row],[除息乘數]]*鴻海股價表[[#This Row],[除權乘數]]</f>
        <v>87.1</v>
      </c>
      <c r="F20" s="6">
        <f>F21*鴻海股價表[[#This Row],[收盤價]]/B21</f>
        <v>75.411255411255183</v>
      </c>
      <c r="G20" s="6">
        <f>G21*鴻海股價表[[#This Row],[還原價]]/E21</f>
        <v>131.11465083358115</v>
      </c>
    </row>
    <row r="21" spans="1:7" x14ac:dyDescent="0.25">
      <c r="A21" s="2">
        <v>42296</v>
      </c>
      <c r="B21" s="6">
        <v>87.7</v>
      </c>
      <c r="C21" s="1">
        <f>C20*(1-IFERROR(VLOOKUP(A20,鴻海除權息表[],2,FALSE),0)/鴻海股價表[[#This Row],[收盤價]])</f>
        <v>1</v>
      </c>
      <c r="D21" s="1">
        <f>D20*(1/(1+IFERROR(VLOOKUP(A20,鴻海除權息表[],3,FALSE), 0)/10))</f>
        <v>1</v>
      </c>
      <c r="E21" s="6">
        <f>鴻海股價表[[#This Row],[收盤價]]*鴻海股價表[[#This Row],[除息乘數]]*鴻海股價表[[#This Row],[除權乘數]]</f>
        <v>87.7</v>
      </c>
      <c r="F21" s="6">
        <f>F22*鴻海股價表[[#This Row],[收盤價]]/B22</f>
        <v>75.930735930735707</v>
      </c>
      <c r="G21" s="6">
        <f>G22*鴻海股價表[[#This Row],[還原價]]/E22</f>
        <v>132.01785164299736</v>
      </c>
    </row>
    <row r="22" spans="1:7" x14ac:dyDescent="0.25">
      <c r="A22" s="2">
        <v>42293</v>
      </c>
      <c r="B22" s="6">
        <v>87.8</v>
      </c>
      <c r="C22" s="1">
        <f>C21*(1-IFERROR(VLOOKUP(A21,鴻海除權息表[],2,FALSE),0)/鴻海股價表[[#This Row],[收盤價]])</f>
        <v>1</v>
      </c>
      <c r="D22" s="1">
        <f>D21*(1/(1+IFERROR(VLOOKUP(A21,鴻海除權息表[],3,FALSE), 0)/10))</f>
        <v>1</v>
      </c>
      <c r="E22" s="6">
        <f>鴻海股價表[[#This Row],[收盤價]]*鴻海股價表[[#This Row],[除息乘數]]*鴻海股價表[[#This Row],[除權乘數]]</f>
        <v>87.8</v>
      </c>
      <c r="F22" s="6">
        <f>F23*鴻海股價表[[#This Row],[收盤價]]/B23</f>
        <v>76.017316017315792</v>
      </c>
      <c r="G22" s="6">
        <f>G23*鴻海股價表[[#This Row],[還原價]]/E23</f>
        <v>132.16838511123339</v>
      </c>
    </row>
    <row r="23" spans="1:7" x14ac:dyDescent="0.25">
      <c r="A23" s="2">
        <v>42292</v>
      </c>
      <c r="B23" s="6">
        <v>86.7</v>
      </c>
      <c r="C23" s="1">
        <f>C22*(1-IFERROR(VLOOKUP(A22,鴻海除權息表[],2,FALSE),0)/鴻海股價表[[#This Row],[收盤價]])</f>
        <v>1</v>
      </c>
      <c r="D23" s="1">
        <f>D22*(1/(1+IFERROR(VLOOKUP(A22,鴻海除權息表[],3,FALSE), 0)/10))</f>
        <v>1</v>
      </c>
      <c r="E23" s="6">
        <f>鴻海股價表[[#This Row],[收盤價]]*鴻海股價表[[#This Row],[除息乘數]]*鴻海股價表[[#This Row],[除權乘數]]</f>
        <v>86.7</v>
      </c>
      <c r="F23" s="6">
        <f>F24*鴻海股價表[[#This Row],[收盤價]]/B24</f>
        <v>75.064935064934843</v>
      </c>
      <c r="G23" s="6">
        <f>G24*鴻海股價表[[#This Row],[還原價]]/E24</f>
        <v>130.51251696063707</v>
      </c>
    </row>
    <row r="24" spans="1:7" x14ac:dyDescent="0.25">
      <c r="A24" s="2">
        <v>42291</v>
      </c>
      <c r="B24" s="6">
        <v>86.1</v>
      </c>
      <c r="C24" s="1">
        <f>C23*(1-IFERROR(VLOOKUP(A23,鴻海除權息表[],2,FALSE),0)/鴻海股價表[[#This Row],[收盤價]])</f>
        <v>1</v>
      </c>
      <c r="D24" s="1">
        <f>D23*(1/(1+IFERROR(VLOOKUP(A23,鴻海除權息表[],3,FALSE), 0)/10))</f>
        <v>1</v>
      </c>
      <c r="E24" s="6">
        <f>鴻海股價表[[#This Row],[收盤價]]*鴻海股價表[[#This Row],[除息乘數]]*鴻海股價表[[#This Row],[除權乘數]]</f>
        <v>86.1</v>
      </c>
      <c r="F24" s="6">
        <f>F25*鴻海股價表[[#This Row],[收盤價]]/B25</f>
        <v>74.545454545454319</v>
      </c>
      <c r="G24" s="6">
        <f>G25*鴻海股價表[[#This Row],[還原價]]/E25</f>
        <v>129.6093161512209</v>
      </c>
    </row>
    <row r="25" spans="1:7" x14ac:dyDescent="0.25">
      <c r="A25" s="2">
        <v>42290</v>
      </c>
      <c r="B25" s="6">
        <v>87.5</v>
      </c>
      <c r="C25" s="1">
        <f>C24*(1-IFERROR(VLOOKUP(A24,鴻海除權息表[],2,FALSE),0)/鴻海股價表[[#This Row],[收盤價]])</f>
        <v>1</v>
      </c>
      <c r="D25" s="1">
        <f>D24*(1/(1+IFERROR(VLOOKUP(A24,鴻海除權息表[],3,FALSE), 0)/10))</f>
        <v>1</v>
      </c>
      <c r="E25" s="6">
        <f>鴻海股價表[[#This Row],[收盤價]]*鴻海股價表[[#This Row],[除息乘數]]*鴻海股價表[[#This Row],[除權乘數]]</f>
        <v>87.5</v>
      </c>
      <c r="F25" s="6">
        <f>F26*鴻海股價表[[#This Row],[收盤價]]/B26</f>
        <v>75.757575757575538</v>
      </c>
      <c r="G25" s="6">
        <f>G26*鴻海股價表[[#This Row],[還原價]]/E26</f>
        <v>131.71678470652532</v>
      </c>
    </row>
    <row r="26" spans="1:7" x14ac:dyDescent="0.25">
      <c r="A26" s="2">
        <v>42289</v>
      </c>
      <c r="B26" s="6">
        <v>88.1</v>
      </c>
      <c r="C26" s="1">
        <f>C25*(1-IFERROR(VLOOKUP(A25,鴻海除權息表[],2,FALSE),0)/鴻海股價表[[#This Row],[收盤價]])</f>
        <v>1</v>
      </c>
      <c r="D26" s="1">
        <f>D25*(1/(1+IFERROR(VLOOKUP(A25,鴻海除權息表[],3,FALSE), 0)/10))</f>
        <v>1</v>
      </c>
      <c r="E26" s="6">
        <f>鴻海股價表[[#This Row],[收盤價]]*鴻海股價表[[#This Row],[除息乘數]]*鴻海股價表[[#This Row],[除權乘數]]</f>
        <v>88.1</v>
      </c>
      <c r="F26" s="6">
        <f>F27*鴻海股價表[[#This Row],[收盤價]]/B27</f>
        <v>76.277056277056047</v>
      </c>
      <c r="G26" s="6">
        <f>G27*鴻海股價表[[#This Row],[還原價]]/E27</f>
        <v>132.61998551594149</v>
      </c>
    </row>
    <row r="27" spans="1:7" x14ac:dyDescent="0.25">
      <c r="A27" s="2">
        <v>42285</v>
      </c>
      <c r="B27" s="6">
        <v>86.7</v>
      </c>
      <c r="C27" s="1">
        <f>C26*(1-IFERROR(VLOOKUP(A26,鴻海除權息表[],2,FALSE),0)/鴻海股價表[[#This Row],[收盤價]])</f>
        <v>1</v>
      </c>
      <c r="D27" s="1">
        <f>D26*(1/(1+IFERROR(VLOOKUP(A26,鴻海除權息表[],3,FALSE), 0)/10))</f>
        <v>1</v>
      </c>
      <c r="E27" s="6">
        <f>鴻海股價表[[#This Row],[收盤價]]*鴻海股價表[[#This Row],[除息乘數]]*鴻海股價表[[#This Row],[除權乘數]]</f>
        <v>86.7</v>
      </c>
      <c r="F27" s="6">
        <f>F28*鴻海股價表[[#This Row],[收盤價]]/B28</f>
        <v>75.064935064934843</v>
      </c>
      <c r="G27" s="6">
        <f>G28*鴻海股價表[[#This Row],[還原價]]/E28</f>
        <v>130.5125169606371</v>
      </c>
    </row>
    <row r="28" spans="1:7" x14ac:dyDescent="0.25">
      <c r="A28" s="2">
        <v>42284</v>
      </c>
      <c r="B28" s="6">
        <v>86.9</v>
      </c>
      <c r="C28" s="1">
        <f>C27*(1-IFERROR(VLOOKUP(A27,鴻海除權息表[],2,FALSE),0)/鴻海股價表[[#This Row],[收盤價]])</f>
        <v>1</v>
      </c>
      <c r="D28" s="1">
        <f>D27*(1/(1+IFERROR(VLOOKUP(A27,鴻海除權息表[],3,FALSE), 0)/10))</f>
        <v>1</v>
      </c>
      <c r="E28" s="6">
        <f>鴻海股價表[[#This Row],[收盤價]]*鴻海股價表[[#This Row],[除息乘數]]*鴻海股價表[[#This Row],[除權乘數]]</f>
        <v>86.9</v>
      </c>
      <c r="F28" s="6">
        <f>F29*鴻海股價表[[#This Row],[收盤價]]/B29</f>
        <v>75.238095238095028</v>
      </c>
      <c r="G28" s="6">
        <f>G29*鴻海股價表[[#This Row],[還原價]]/E29</f>
        <v>130.81358389710917</v>
      </c>
    </row>
    <row r="29" spans="1:7" x14ac:dyDescent="0.25">
      <c r="A29" s="2">
        <v>42283</v>
      </c>
      <c r="B29" s="6">
        <v>86.4</v>
      </c>
      <c r="C29" s="1">
        <f>C28*(1-IFERROR(VLOOKUP(A28,鴻海除權息表[],2,FALSE),0)/鴻海股價表[[#This Row],[收盤價]])</f>
        <v>1</v>
      </c>
      <c r="D29" s="1">
        <f>D28*(1/(1+IFERROR(VLOOKUP(A28,鴻海除權息表[],3,FALSE), 0)/10))</f>
        <v>1</v>
      </c>
      <c r="E29" s="6">
        <f>鴻海股價表[[#This Row],[收盤價]]*鴻海股價表[[#This Row],[除息乘數]]*鴻海股價表[[#This Row],[除權乘數]]</f>
        <v>86.4</v>
      </c>
      <c r="F29" s="6">
        <f>F30*鴻海股價表[[#This Row],[收盤價]]/B30</f>
        <v>74.805194805194603</v>
      </c>
      <c r="G29" s="6">
        <f>G30*鴻海股價表[[#This Row],[還原價]]/E30</f>
        <v>130.06091655592903</v>
      </c>
    </row>
    <row r="30" spans="1:7" x14ac:dyDescent="0.25">
      <c r="A30" s="2">
        <v>42282</v>
      </c>
      <c r="B30" s="6">
        <v>86</v>
      </c>
      <c r="C30" s="1">
        <f>C29*(1-IFERROR(VLOOKUP(A29,鴻海除權息表[],2,FALSE),0)/鴻海股價表[[#This Row],[收盤價]])</f>
        <v>1</v>
      </c>
      <c r="D30" s="1">
        <f>D29*(1/(1+IFERROR(VLOOKUP(A29,鴻海除權息表[],3,FALSE), 0)/10))</f>
        <v>1</v>
      </c>
      <c r="E30" s="6">
        <f>鴻海股價表[[#This Row],[收盤價]]*鴻海股價表[[#This Row],[除息乘數]]*鴻海股價表[[#This Row],[除權乘數]]</f>
        <v>86</v>
      </c>
      <c r="F30" s="6">
        <f>F31*鴻海股價表[[#This Row],[收盤價]]/B31</f>
        <v>74.458874458874249</v>
      </c>
      <c r="G30" s="6">
        <f>G31*鴻海股價表[[#This Row],[還原價]]/E31</f>
        <v>129.45878268298489</v>
      </c>
    </row>
    <row r="31" spans="1:7" x14ac:dyDescent="0.25">
      <c r="A31" s="2">
        <v>42279</v>
      </c>
      <c r="B31" s="6">
        <v>85.7</v>
      </c>
      <c r="C31" s="1">
        <f>C30*(1-IFERROR(VLOOKUP(A30,鴻海除權息表[],2,FALSE),0)/鴻海股價表[[#This Row],[收盤價]])</f>
        <v>1</v>
      </c>
      <c r="D31" s="1">
        <f>D30*(1/(1+IFERROR(VLOOKUP(A30,鴻海除權息表[],3,FALSE), 0)/10))</f>
        <v>1</v>
      </c>
      <c r="E31" s="6">
        <f>鴻海股價表[[#This Row],[收盤價]]*鴻海股價表[[#This Row],[除息乘數]]*鴻海股價表[[#This Row],[除權乘數]]</f>
        <v>85.7</v>
      </c>
      <c r="F31" s="6">
        <f>F32*鴻海股價表[[#This Row],[收盤價]]/B32</f>
        <v>74.199134199133994</v>
      </c>
      <c r="G31" s="6">
        <f>G32*鴻海股價表[[#This Row],[還原價]]/E32</f>
        <v>129.00718227827682</v>
      </c>
    </row>
    <row r="32" spans="1:7" x14ac:dyDescent="0.25">
      <c r="A32" s="2">
        <v>42278</v>
      </c>
      <c r="B32" s="6">
        <v>85.9</v>
      </c>
      <c r="C32" s="1">
        <f>C31*(1-IFERROR(VLOOKUP(A31,鴻海除權息表[],2,FALSE),0)/鴻海股價表[[#This Row],[收盤價]])</f>
        <v>1</v>
      </c>
      <c r="D32" s="1">
        <f>D31*(1/(1+IFERROR(VLOOKUP(A31,鴻海除權息表[],3,FALSE), 0)/10))</f>
        <v>1</v>
      </c>
      <c r="E32" s="6">
        <f>鴻海股價表[[#This Row],[收盤價]]*鴻海股價表[[#This Row],[除息乘數]]*鴻海股價表[[#This Row],[除權乘數]]</f>
        <v>85.9</v>
      </c>
      <c r="F32" s="6">
        <f>F33*鴻海股價表[[#This Row],[收盤價]]/B33</f>
        <v>74.372294372294164</v>
      </c>
      <c r="G32" s="6">
        <f>G33*鴻海股價表[[#This Row],[還原價]]/E33</f>
        <v>129.30824921474888</v>
      </c>
    </row>
    <row r="33" spans="1:7" x14ac:dyDescent="0.25">
      <c r="A33" s="2">
        <v>42277</v>
      </c>
      <c r="B33" s="6">
        <v>85.6</v>
      </c>
      <c r="C33" s="1">
        <f>C32*(1-IFERROR(VLOOKUP(A32,鴻海除權息表[],2,FALSE),0)/鴻海股價表[[#This Row],[收盤價]])</f>
        <v>1</v>
      </c>
      <c r="D33" s="1">
        <f>D32*(1/(1+IFERROR(VLOOKUP(A32,鴻海除權息表[],3,FALSE), 0)/10))</f>
        <v>1</v>
      </c>
      <c r="E33" s="6">
        <f>鴻海股價表[[#This Row],[收盤價]]*鴻海股價表[[#This Row],[除息乘數]]*鴻海股價表[[#This Row],[除權乘數]]</f>
        <v>85.6</v>
      </c>
      <c r="F33" s="6">
        <f>F34*鴻海股價表[[#This Row],[收盤價]]/B34</f>
        <v>74.112554112553894</v>
      </c>
      <c r="G33" s="6">
        <f>G34*鴻海股價表[[#This Row],[還原價]]/E34</f>
        <v>128.85664881004078</v>
      </c>
    </row>
    <row r="34" spans="1:7" x14ac:dyDescent="0.25">
      <c r="A34" s="2">
        <v>42272</v>
      </c>
      <c r="B34" s="6">
        <v>84.3</v>
      </c>
      <c r="C34" s="1">
        <f>C33*(1-IFERROR(VLOOKUP(A33,鴻海除權息表[],2,FALSE),0)/鴻海股價表[[#This Row],[收盤價]])</f>
        <v>1</v>
      </c>
      <c r="D34" s="1">
        <f>D33*(1/(1+IFERROR(VLOOKUP(A33,鴻海除權息表[],3,FALSE), 0)/10))</f>
        <v>1</v>
      </c>
      <c r="E34" s="6">
        <f>鴻海股價表[[#This Row],[收盤價]]*鴻海股價表[[#This Row],[除息乘數]]*鴻海股價表[[#This Row],[除權乘數]]</f>
        <v>84.3</v>
      </c>
      <c r="F34" s="6">
        <f>F35*鴻海股價表[[#This Row],[收盤價]]/B35</f>
        <v>72.987012987012776</v>
      </c>
      <c r="G34" s="6">
        <f>G35*鴻海股價表[[#This Row],[還原價]]/E35</f>
        <v>126.89971372297241</v>
      </c>
    </row>
    <row r="35" spans="1:7" x14ac:dyDescent="0.25">
      <c r="A35" s="2">
        <v>42271</v>
      </c>
      <c r="B35" s="6">
        <v>83.6</v>
      </c>
      <c r="C35" s="1">
        <f>C34*(1-IFERROR(VLOOKUP(A34,鴻海除權息表[],2,FALSE),0)/鴻海股價表[[#This Row],[收盤價]])</f>
        <v>1</v>
      </c>
      <c r="D35" s="1">
        <f>D34*(1/(1+IFERROR(VLOOKUP(A34,鴻海除權息表[],3,FALSE), 0)/10))</f>
        <v>1</v>
      </c>
      <c r="E35" s="6">
        <f>鴻海股價表[[#This Row],[收盤價]]*鴻海股價表[[#This Row],[除息乘數]]*鴻海股價表[[#This Row],[除權乘數]]</f>
        <v>83.6</v>
      </c>
      <c r="F35" s="6">
        <f>F36*鴻海股價表[[#This Row],[收盤價]]/B36</f>
        <v>72.380952380952166</v>
      </c>
      <c r="G35" s="6">
        <f>G36*鴻海股價表[[#This Row],[還原價]]/E36</f>
        <v>125.8459794453202</v>
      </c>
    </row>
    <row r="36" spans="1:7" x14ac:dyDescent="0.25">
      <c r="A36" s="2">
        <v>42270</v>
      </c>
      <c r="B36" s="6">
        <v>84.1</v>
      </c>
      <c r="C36" s="1">
        <f>C35*(1-IFERROR(VLOOKUP(A35,鴻海除權息表[],2,FALSE),0)/鴻海股價表[[#This Row],[收盤價]])</f>
        <v>1</v>
      </c>
      <c r="D36" s="1">
        <f>D35*(1/(1+IFERROR(VLOOKUP(A35,鴻海除權息表[],3,FALSE), 0)/10))</f>
        <v>1</v>
      </c>
      <c r="E36" s="6">
        <f>鴻海股價表[[#This Row],[收盤價]]*鴻海股價表[[#This Row],[除息乘數]]*鴻海股價表[[#This Row],[除權乘數]]</f>
        <v>84.1</v>
      </c>
      <c r="F36" s="6">
        <f>F37*鴻海股價表[[#This Row],[收盤價]]/B37</f>
        <v>72.813852813852606</v>
      </c>
      <c r="G36" s="6">
        <f>G37*鴻海股價表[[#This Row],[還原價]]/E37</f>
        <v>126.59864678650034</v>
      </c>
    </row>
    <row r="37" spans="1:7" x14ac:dyDescent="0.25">
      <c r="A37" s="2">
        <v>42269</v>
      </c>
      <c r="B37" s="6">
        <v>85.1</v>
      </c>
      <c r="C37" s="1">
        <f>C36*(1-IFERROR(VLOOKUP(A36,鴻海除權息表[],2,FALSE),0)/鴻海股價表[[#This Row],[收盤價]])</f>
        <v>1</v>
      </c>
      <c r="D37" s="1">
        <f>D36*(1/(1+IFERROR(VLOOKUP(A36,鴻海除權息表[],3,FALSE), 0)/10))</f>
        <v>1</v>
      </c>
      <c r="E37" s="6">
        <f>鴻海股價表[[#This Row],[收盤價]]*鴻海股價表[[#This Row],[除息乘數]]*鴻海股價表[[#This Row],[除權乘數]]</f>
        <v>85.1</v>
      </c>
      <c r="F37" s="6">
        <f>F38*鴻海股價表[[#This Row],[收盤價]]/B38</f>
        <v>73.67965367965347</v>
      </c>
      <c r="G37" s="6">
        <f>G38*鴻海股價表[[#This Row],[還原價]]/E38</f>
        <v>128.10398146886064</v>
      </c>
    </row>
    <row r="38" spans="1:7" x14ac:dyDescent="0.25">
      <c r="A38" s="2">
        <v>42268</v>
      </c>
      <c r="B38" s="6">
        <v>84.2</v>
      </c>
      <c r="C38" s="1">
        <f>C37*(1-IFERROR(VLOOKUP(A37,鴻海除權息表[],2,FALSE),0)/鴻海股價表[[#This Row],[收盤價]])</f>
        <v>1</v>
      </c>
      <c r="D38" s="1">
        <f>D37*(1/(1+IFERROR(VLOOKUP(A37,鴻海除權息表[],3,FALSE), 0)/10))</f>
        <v>1</v>
      </c>
      <c r="E38" s="6">
        <f>鴻海股價表[[#This Row],[收盤價]]*鴻海股價表[[#This Row],[除息乘數]]*鴻海股價表[[#This Row],[除權乘數]]</f>
        <v>84.2</v>
      </c>
      <c r="F38" s="6">
        <f>F39*鴻海股價表[[#This Row],[收盤價]]/B39</f>
        <v>72.900432900432691</v>
      </c>
      <c r="G38" s="6">
        <f>G39*鴻海股價表[[#This Row],[還原價]]/E39</f>
        <v>126.74918025473637</v>
      </c>
    </row>
    <row r="39" spans="1:7" x14ac:dyDescent="0.25">
      <c r="A39" s="2">
        <v>42265</v>
      </c>
      <c r="B39" s="6">
        <v>85.5</v>
      </c>
      <c r="C39" s="1">
        <f>C38*(1-IFERROR(VLOOKUP(A38,鴻海除權息表[],2,FALSE),0)/鴻海股價表[[#This Row],[收盤價]])</f>
        <v>1</v>
      </c>
      <c r="D39" s="1">
        <f>D38*(1/(1+IFERROR(VLOOKUP(A38,鴻海除權息表[],3,FALSE), 0)/10))</f>
        <v>1</v>
      </c>
      <c r="E39" s="6">
        <f>鴻海股價表[[#This Row],[收盤價]]*鴻海股價表[[#This Row],[除息乘數]]*鴻海股價表[[#This Row],[除權乘數]]</f>
        <v>85.5</v>
      </c>
      <c r="F39" s="6">
        <f>F40*鴻海股價表[[#This Row],[收盤價]]/B40</f>
        <v>74.025974025973809</v>
      </c>
      <c r="G39" s="6">
        <f>G40*鴻海股價表[[#This Row],[還原價]]/E40</f>
        <v>128.70611534180475</v>
      </c>
    </row>
    <row r="40" spans="1:7" x14ac:dyDescent="0.25">
      <c r="A40" s="2">
        <v>42264</v>
      </c>
      <c r="B40" s="6">
        <v>85.5</v>
      </c>
      <c r="C40" s="1">
        <f>C39*(1-IFERROR(VLOOKUP(A39,鴻海除權息表[],2,FALSE),0)/鴻海股價表[[#This Row],[收盤價]])</f>
        <v>1</v>
      </c>
      <c r="D40" s="1">
        <f>D39*(1/(1+IFERROR(VLOOKUP(A39,鴻海除權息表[],3,FALSE), 0)/10))</f>
        <v>1</v>
      </c>
      <c r="E40" s="6">
        <f>鴻海股價表[[#This Row],[收盤價]]*鴻海股價表[[#This Row],[除息乘數]]*鴻海股價表[[#This Row],[除權乘數]]</f>
        <v>85.5</v>
      </c>
      <c r="F40" s="6">
        <f>F41*鴻海股價表[[#This Row],[收盤價]]/B41</f>
        <v>74.025974025973809</v>
      </c>
      <c r="G40" s="6">
        <f>G41*鴻海股價表[[#This Row],[還原價]]/E41</f>
        <v>128.70611534180475</v>
      </c>
    </row>
    <row r="41" spans="1:7" x14ac:dyDescent="0.25">
      <c r="A41" s="2">
        <v>42263</v>
      </c>
      <c r="B41" s="6">
        <v>85</v>
      </c>
      <c r="C41" s="1">
        <f>C40*(1-IFERROR(VLOOKUP(A40,鴻海除權息表[],2,FALSE),0)/鴻海股價表[[#This Row],[收盤價]])</f>
        <v>1</v>
      </c>
      <c r="D41" s="1">
        <f>D40*(1/(1+IFERROR(VLOOKUP(A40,鴻海除權息表[],3,FALSE), 0)/10))</f>
        <v>1</v>
      </c>
      <c r="E41" s="6">
        <f>鴻海股價表[[#This Row],[收盤價]]*鴻海股價表[[#This Row],[除息乘數]]*鴻海股價表[[#This Row],[除權乘數]]</f>
        <v>85</v>
      </c>
      <c r="F41" s="6">
        <f>F42*鴻海股價表[[#This Row],[收盤價]]/B42</f>
        <v>73.593073593073385</v>
      </c>
      <c r="G41" s="6">
        <f>G42*鴻海股價表[[#This Row],[還原價]]/E42</f>
        <v>127.9534480006246</v>
      </c>
    </row>
    <row r="42" spans="1:7" x14ac:dyDescent="0.25">
      <c r="A42" s="2">
        <v>42262</v>
      </c>
      <c r="B42" s="6">
        <v>84.7</v>
      </c>
      <c r="C42" s="1">
        <f>C41*(1-IFERROR(VLOOKUP(A41,鴻海除權息表[],2,FALSE),0)/鴻海股價表[[#This Row],[收盤價]])</f>
        <v>1</v>
      </c>
      <c r="D42" s="1">
        <f>D41*(1/(1+IFERROR(VLOOKUP(A41,鴻海除權息表[],3,FALSE), 0)/10))</f>
        <v>1</v>
      </c>
      <c r="E42" s="6">
        <f>鴻海股價表[[#This Row],[收盤價]]*鴻海股價表[[#This Row],[除息乘數]]*鴻海股價表[[#This Row],[除權乘數]]</f>
        <v>84.7</v>
      </c>
      <c r="F42" s="6">
        <f>F43*鴻海股價表[[#This Row],[收盤價]]/B43</f>
        <v>73.33333333333313</v>
      </c>
      <c r="G42" s="6">
        <f>G43*鴻海股價表[[#This Row],[還原價]]/E43</f>
        <v>127.50184759591653</v>
      </c>
    </row>
    <row r="43" spans="1:7" x14ac:dyDescent="0.25">
      <c r="A43" s="2">
        <v>42261</v>
      </c>
      <c r="B43" s="6">
        <v>85.1</v>
      </c>
      <c r="C43" s="1">
        <f>C42*(1-IFERROR(VLOOKUP(A42,鴻海除權息表[],2,FALSE),0)/鴻海股價表[[#This Row],[收盤價]])</f>
        <v>1</v>
      </c>
      <c r="D43" s="1">
        <f>D42*(1/(1+IFERROR(VLOOKUP(A42,鴻海除權息表[],3,FALSE), 0)/10))</f>
        <v>1</v>
      </c>
      <c r="E43" s="6">
        <f>鴻海股價表[[#This Row],[收盤價]]*鴻海股價表[[#This Row],[除息乘數]]*鴻海股價表[[#This Row],[除權乘數]]</f>
        <v>85.1</v>
      </c>
      <c r="F43" s="6">
        <f>F44*鴻海股價表[[#This Row],[收盤價]]/B44</f>
        <v>73.67965367965347</v>
      </c>
      <c r="G43" s="6">
        <f>G44*鴻海股價表[[#This Row],[還原價]]/E44</f>
        <v>128.10398146886064</v>
      </c>
    </row>
    <row r="44" spans="1:7" x14ac:dyDescent="0.25">
      <c r="A44" s="2">
        <v>42258</v>
      </c>
      <c r="B44" s="6">
        <v>84.7</v>
      </c>
      <c r="C44" s="1">
        <f>C43*(1-IFERROR(VLOOKUP(A43,鴻海除權息表[],2,FALSE),0)/鴻海股價表[[#This Row],[收盤價]])</f>
        <v>1</v>
      </c>
      <c r="D44" s="1">
        <f>D43*(1/(1+IFERROR(VLOOKUP(A43,鴻海除權息表[],3,FALSE), 0)/10))</f>
        <v>1</v>
      </c>
      <c r="E44" s="6">
        <f>鴻海股價表[[#This Row],[收盤價]]*鴻海股價表[[#This Row],[除息乘數]]*鴻海股價表[[#This Row],[除權乘數]]</f>
        <v>84.7</v>
      </c>
      <c r="F44" s="6">
        <f>F45*鴻海股價表[[#This Row],[收盤價]]/B45</f>
        <v>73.33333333333313</v>
      </c>
      <c r="G44" s="6">
        <f>G45*鴻海股價表[[#This Row],[還原價]]/E45</f>
        <v>127.50184759591653</v>
      </c>
    </row>
    <row r="45" spans="1:7" x14ac:dyDescent="0.25">
      <c r="A45" s="2">
        <v>42257</v>
      </c>
      <c r="B45" s="6">
        <v>84.6</v>
      </c>
      <c r="C45" s="1">
        <f>C44*(1-IFERROR(VLOOKUP(A44,鴻海除權息表[],2,FALSE),0)/鴻海股價表[[#This Row],[收盤價]])</f>
        <v>1</v>
      </c>
      <c r="D45" s="1">
        <f>D44*(1/(1+IFERROR(VLOOKUP(A44,鴻海除權息表[],3,FALSE), 0)/10))</f>
        <v>1</v>
      </c>
      <c r="E45" s="6">
        <f>鴻海股價表[[#This Row],[收盤價]]*鴻海股價表[[#This Row],[除息乘數]]*鴻海股價表[[#This Row],[除權乘數]]</f>
        <v>84.6</v>
      </c>
      <c r="F45" s="6">
        <f>F46*鴻海股價表[[#This Row],[收盤價]]/B46</f>
        <v>73.24675324675303</v>
      </c>
      <c r="G45" s="6">
        <f>G46*鴻海股價表[[#This Row],[還原價]]/E46</f>
        <v>127.35131412768048</v>
      </c>
    </row>
    <row r="46" spans="1:7" x14ac:dyDescent="0.25">
      <c r="A46" s="2">
        <v>42256</v>
      </c>
      <c r="B46" s="6">
        <v>85.5</v>
      </c>
      <c r="C46" s="1">
        <f>C45*(1-IFERROR(VLOOKUP(A45,鴻海除權息表[],2,FALSE),0)/鴻海股價表[[#This Row],[收盤價]])</f>
        <v>1</v>
      </c>
      <c r="D46" s="1">
        <f>D45*(1/(1+IFERROR(VLOOKUP(A45,鴻海除權息表[],3,FALSE), 0)/10))</f>
        <v>1</v>
      </c>
      <c r="E46" s="6">
        <f>鴻海股價表[[#This Row],[收盤價]]*鴻海股價表[[#This Row],[除息乘數]]*鴻海股價表[[#This Row],[除權乘數]]</f>
        <v>85.5</v>
      </c>
      <c r="F46" s="6">
        <f>F47*鴻海股價表[[#This Row],[收盤價]]/B47</f>
        <v>74.025974025973824</v>
      </c>
      <c r="G46" s="6">
        <f>G47*鴻海股價表[[#This Row],[還原價]]/E47</f>
        <v>128.70611534180475</v>
      </c>
    </row>
    <row r="47" spans="1:7" x14ac:dyDescent="0.25">
      <c r="A47" s="2">
        <v>42255</v>
      </c>
      <c r="B47" s="6">
        <v>82.8</v>
      </c>
      <c r="C47" s="1">
        <f>C46*(1-IFERROR(VLOOKUP(A46,鴻海除權息表[],2,FALSE),0)/鴻海股價表[[#This Row],[收盤價]])</f>
        <v>1</v>
      </c>
      <c r="D47" s="1">
        <f>D46*(1/(1+IFERROR(VLOOKUP(A46,鴻海除權息表[],3,FALSE), 0)/10))</f>
        <v>1</v>
      </c>
      <c r="E47" s="6">
        <f>鴻海股價表[[#This Row],[收盤價]]*鴻海股價表[[#This Row],[除息乘數]]*鴻海股價表[[#This Row],[除權乘數]]</f>
        <v>82.8</v>
      </c>
      <c r="F47" s="6">
        <f>F48*鴻海股價表[[#This Row],[收盤價]]/B48</f>
        <v>71.688311688311501</v>
      </c>
      <c r="G47" s="6">
        <f>G48*鴻海股價表[[#This Row],[還原價]]/E48</f>
        <v>124.64171169943195</v>
      </c>
    </row>
    <row r="48" spans="1:7" x14ac:dyDescent="0.25">
      <c r="A48" s="2">
        <v>42254</v>
      </c>
      <c r="B48" s="6">
        <v>82.9</v>
      </c>
      <c r="C48" s="1">
        <f>C47*(1-IFERROR(VLOOKUP(A47,鴻海除權息表[],2,FALSE),0)/鴻海股價表[[#This Row],[收盤價]])</f>
        <v>1</v>
      </c>
      <c r="D48" s="1">
        <f>D47*(1/(1+IFERROR(VLOOKUP(A47,鴻海除權息表[],3,FALSE), 0)/10))</f>
        <v>1</v>
      </c>
      <c r="E48" s="6">
        <f>鴻海股價表[[#This Row],[收盤價]]*鴻海股價表[[#This Row],[除息乘數]]*鴻海股價表[[#This Row],[除權乘數]]</f>
        <v>82.9</v>
      </c>
      <c r="F48" s="6">
        <f>F49*鴻海股價表[[#This Row],[收盤價]]/B49</f>
        <v>71.7748917748916</v>
      </c>
      <c r="G48" s="6">
        <f>G49*鴻海股價表[[#This Row],[還原價]]/E49</f>
        <v>124.79224516766799</v>
      </c>
    </row>
    <row r="49" spans="1:7" x14ac:dyDescent="0.25">
      <c r="A49" s="2">
        <v>42251</v>
      </c>
      <c r="B49" s="6">
        <v>83</v>
      </c>
      <c r="C49" s="1">
        <f>C48*(1-IFERROR(VLOOKUP(A48,鴻海除權息表[],2,FALSE),0)/鴻海股價表[[#This Row],[收盤價]])</f>
        <v>1</v>
      </c>
      <c r="D49" s="1">
        <f>D48*(1/(1+IFERROR(VLOOKUP(A48,鴻海除權息表[],3,FALSE), 0)/10))</f>
        <v>1</v>
      </c>
      <c r="E49" s="6">
        <f>鴻海股價表[[#This Row],[收盤價]]*鴻海股價表[[#This Row],[除息乘數]]*鴻海股價表[[#This Row],[除權乘數]]</f>
        <v>83</v>
      </c>
      <c r="F49" s="6">
        <f>F50*鴻海股價表[[#This Row],[收盤價]]/B50</f>
        <v>71.861471861471685</v>
      </c>
      <c r="G49" s="6">
        <f>G50*鴻海股價表[[#This Row],[還原價]]/E50</f>
        <v>124.94277863590399</v>
      </c>
    </row>
    <row r="50" spans="1:7" x14ac:dyDescent="0.25">
      <c r="A50" s="2">
        <v>42250</v>
      </c>
      <c r="B50" s="6">
        <v>83.9</v>
      </c>
      <c r="C50" s="1">
        <f>C49*(1-IFERROR(VLOOKUP(A49,鴻海除權息表[],2,FALSE),0)/鴻海股價表[[#This Row],[收盤價]])</f>
        <v>1</v>
      </c>
      <c r="D50" s="1">
        <f>D49*(1/(1+IFERROR(VLOOKUP(A49,鴻海除權息表[],3,FALSE), 0)/10))</f>
        <v>1</v>
      </c>
      <c r="E50" s="6">
        <f>鴻海股價表[[#This Row],[收盤價]]*鴻海股價表[[#This Row],[除息乘數]]*鴻海股價表[[#This Row],[除權乘數]]</f>
        <v>83.9</v>
      </c>
      <c r="F50" s="6">
        <f>F51*鴻海股價表[[#This Row],[收盤價]]/B51</f>
        <v>72.640692640692464</v>
      </c>
      <c r="G50" s="6">
        <f>G51*鴻海股價表[[#This Row],[還原價]]/E51</f>
        <v>126.29757985002826</v>
      </c>
    </row>
    <row r="51" spans="1:7" x14ac:dyDescent="0.25">
      <c r="A51" s="2">
        <v>42249</v>
      </c>
      <c r="B51" s="6">
        <v>90.6</v>
      </c>
      <c r="C51" s="1">
        <f>C50*(1-IFERROR(VLOOKUP(A50,鴻海除權息表[],2,FALSE),0)/鴻海股價表[[#This Row],[收盤價]])</f>
        <v>0.95805739514348787</v>
      </c>
      <c r="D51" s="1">
        <f>D50*(1/(1+IFERROR(VLOOKUP(A50,鴻海除權息表[],3,FALSE), 0)/10))</f>
        <v>0.95238095238095233</v>
      </c>
      <c r="E51" s="6">
        <f>鴻海股價表[[#This Row],[收盤價]]*鴻海股價表[[#This Row],[除息乘數]]*鴻海股價表[[#This Row],[除權乘數]]</f>
        <v>82.666666666666657</v>
      </c>
      <c r="F51" s="6">
        <f>F52*鴻海股價表[[#This Row],[收盤價]]/B52</f>
        <v>78.441558441558243</v>
      </c>
      <c r="G51" s="6">
        <f>G52*鴻海股價表[[#This Row],[還原價]]/E52</f>
        <v>124.44100040845053</v>
      </c>
    </row>
    <row r="52" spans="1:7" x14ac:dyDescent="0.25">
      <c r="A52" s="2">
        <v>42248</v>
      </c>
      <c r="B52" s="6">
        <v>89.8</v>
      </c>
      <c r="C52" s="1">
        <f>C51*(1-IFERROR(VLOOKUP(A51,鴻海除權息表[],2,FALSE),0)/鴻海股價表[[#This Row],[收盤價]])</f>
        <v>0.95805739514348787</v>
      </c>
      <c r="D52" s="1">
        <f>D51*(1/(1+IFERROR(VLOOKUP(A51,鴻海除權息表[],3,FALSE), 0)/10))</f>
        <v>0.95238095238095233</v>
      </c>
      <c r="E52" s="6">
        <f>鴻海股價表[[#This Row],[收盤價]]*鴻海股價表[[#This Row],[除息乘數]]*鴻海股價表[[#This Row],[除權乘數]]</f>
        <v>81.93671817512876</v>
      </c>
      <c r="F52" s="6">
        <f>F53*鴻海股價表[[#This Row],[收盤價]]/B53</f>
        <v>77.748917748917563</v>
      </c>
      <c r="G52" s="6">
        <f>G53*鴻海股價表[[#This Row],[還原價]]/E53</f>
        <v>123.34218362780196</v>
      </c>
    </row>
    <row r="53" spans="1:7" x14ac:dyDescent="0.25">
      <c r="A53" s="2">
        <v>42247</v>
      </c>
      <c r="B53" s="6">
        <v>92.5</v>
      </c>
      <c r="C53" s="1">
        <f>C52*(1-IFERROR(VLOOKUP(A52,鴻海除權息表[],2,FALSE),0)/鴻海股價表[[#This Row],[收盤價]])</f>
        <v>0.95805739514348787</v>
      </c>
      <c r="D53" s="1">
        <f>D52*(1/(1+IFERROR(VLOOKUP(A52,鴻海除權息表[],3,FALSE), 0)/10))</f>
        <v>0.95238095238095233</v>
      </c>
      <c r="E53" s="6">
        <f>鴻海股價表[[#This Row],[收盤價]]*鴻海股價表[[#This Row],[除息乘數]]*鴻海股價表[[#This Row],[除權乘數]]</f>
        <v>84.400294334069173</v>
      </c>
      <c r="F53" s="6">
        <f>F54*鴻海股價表[[#This Row],[收盤價]]/B54</f>
        <v>80.0865800865799</v>
      </c>
      <c r="G53" s="6">
        <f>G54*鴻海股價表[[#This Row],[還原價]]/E54</f>
        <v>127.0506902624909</v>
      </c>
    </row>
    <row r="54" spans="1:7" x14ac:dyDescent="0.25">
      <c r="A54" s="2">
        <v>42244</v>
      </c>
      <c r="B54" s="6">
        <v>88.6</v>
      </c>
      <c r="C54" s="1">
        <f>C53*(1-IFERROR(VLOOKUP(A53,鴻海除權息表[],2,FALSE),0)/鴻海股價表[[#This Row],[收盤價]])</f>
        <v>0.95805739514348787</v>
      </c>
      <c r="D54" s="1">
        <f>D53*(1/(1+IFERROR(VLOOKUP(A53,鴻海除權息表[],3,FALSE), 0)/10))</f>
        <v>0.95238095238095233</v>
      </c>
      <c r="E54" s="6">
        <f>鴻海股價表[[#This Row],[收盤價]]*鴻海股價表[[#This Row],[除息乘數]]*鴻海股價表[[#This Row],[除權乘數]]</f>
        <v>80.841795437821915</v>
      </c>
      <c r="F54" s="6">
        <f>F55*鴻海股價表[[#This Row],[收盤價]]/B55</f>
        <v>76.709956709956529</v>
      </c>
      <c r="G54" s="6">
        <f>G55*鴻海股價表[[#This Row],[還原價]]/E55</f>
        <v>121.69395845682911</v>
      </c>
    </row>
    <row r="55" spans="1:7" x14ac:dyDescent="0.25">
      <c r="A55" s="2">
        <v>42243</v>
      </c>
      <c r="B55" s="6">
        <v>84.6</v>
      </c>
      <c r="C55" s="1">
        <f>C54*(1-IFERROR(VLOOKUP(A54,鴻海除權息表[],2,FALSE),0)/鴻海股價表[[#This Row],[收盤價]])</f>
        <v>0.95805739514348787</v>
      </c>
      <c r="D55" s="1">
        <f>D54*(1/(1+IFERROR(VLOOKUP(A54,鴻海除權息表[],3,FALSE), 0)/10))</f>
        <v>0.95238095238095233</v>
      </c>
      <c r="E55" s="6">
        <f>鴻海股價表[[#This Row],[收盤價]]*鴻海股價表[[#This Row],[除息乘數]]*鴻海股價表[[#This Row],[除權乘數]]</f>
        <v>77.192052980132431</v>
      </c>
      <c r="F55" s="6">
        <f>F56*鴻海股價表[[#This Row],[收盤價]]/B56</f>
        <v>73.246753246753073</v>
      </c>
      <c r="G55" s="6">
        <f>G56*鴻海股價表[[#This Row],[還原價]]/E56</f>
        <v>116.19987455358624</v>
      </c>
    </row>
    <row r="56" spans="1:7" x14ac:dyDescent="0.25">
      <c r="A56" s="2">
        <v>42242</v>
      </c>
      <c r="B56" s="6">
        <v>83.5</v>
      </c>
      <c r="C56" s="1">
        <f>C55*(1-IFERROR(VLOOKUP(A55,鴻海除權息表[],2,FALSE),0)/鴻海股價表[[#This Row],[收盤價]])</f>
        <v>0.95805739514348787</v>
      </c>
      <c r="D56" s="1">
        <f>D55*(1/(1+IFERROR(VLOOKUP(A55,鴻海除權息表[],3,FALSE), 0)/10))</f>
        <v>0.95238095238095233</v>
      </c>
      <c r="E56" s="6">
        <f>鴻海股價表[[#This Row],[收盤價]]*鴻海股價表[[#This Row],[除息乘數]]*鴻海股價表[[#This Row],[除權乘數]]</f>
        <v>76.18837380426784</v>
      </c>
      <c r="F56" s="6">
        <f>F57*鴻海股價表[[#This Row],[收盤價]]/B57</f>
        <v>72.294372294372138</v>
      </c>
      <c r="G56" s="6">
        <f>G57*鴻海股價表[[#This Row],[還原價]]/E57</f>
        <v>114.68900148019448</v>
      </c>
    </row>
    <row r="57" spans="1:7" x14ac:dyDescent="0.25">
      <c r="A57" s="2">
        <v>42241</v>
      </c>
      <c r="B57" s="6">
        <v>85</v>
      </c>
      <c r="C57" s="1">
        <f>C56*(1-IFERROR(VLOOKUP(A56,鴻海除權息表[],2,FALSE),0)/鴻海股價表[[#This Row],[收盤價]])</f>
        <v>0.95805739514348787</v>
      </c>
      <c r="D57" s="1">
        <f>D56*(1/(1+IFERROR(VLOOKUP(A56,鴻海除權息表[],3,FALSE), 0)/10))</f>
        <v>0.95238095238095233</v>
      </c>
      <c r="E57" s="6">
        <f>鴻海股價表[[#This Row],[收盤價]]*鴻海股價表[[#This Row],[除息乘數]]*鴻海股價表[[#This Row],[除權乘數]]</f>
        <v>77.557027225901393</v>
      </c>
      <c r="F57" s="6">
        <f>F58*鴻海股價表[[#This Row],[收盤價]]/B58</f>
        <v>73.593073593073441</v>
      </c>
      <c r="G57" s="6">
        <f>G58*鴻海股價表[[#This Row],[還原價]]/E58</f>
        <v>116.74928294391056</v>
      </c>
    </row>
    <row r="58" spans="1:7" x14ac:dyDescent="0.25">
      <c r="A58" s="2">
        <v>42240</v>
      </c>
      <c r="B58" s="6">
        <v>81.599999999999994</v>
      </c>
      <c r="C58" s="1">
        <f>C57*(1-IFERROR(VLOOKUP(A57,鴻海除權息表[],2,FALSE),0)/鴻海股價表[[#This Row],[收盤價]])</f>
        <v>0.95805739514348787</v>
      </c>
      <c r="D58" s="1">
        <f>D57*(1/(1+IFERROR(VLOOKUP(A57,鴻海除權息表[],3,FALSE), 0)/10))</f>
        <v>0.95238095238095233</v>
      </c>
      <c r="E58" s="6">
        <f>鴻海股價表[[#This Row],[收盤價]]*鴻海股價表[[#This Row],[除息乘數]]*鴻海股價表[[#This Row],[除權乘數]]</f>
        <v>74.454746136865339</v>
      </c>
      <c r="F58" s="6">
        <f>F59*鴻海股價表[[#This Row],[收盤價]]/B59</f>
        <v>70.649350649350495</v>
      </c>
      <c r="G58" s="6">
        <f>G59*鴻海股價表[[#This Row],[還原價]]/E59</f>
        <v>112.07931162615415</v>
      </c>
    </row>
    <row r="59" spans="1:7" x14ac:dyDescent="0.25">
      <c r="A59" s="2">
        <v>42237</v>
      </c>
      <c r="B59" s="6">
        <v>85.5</v>
      </c>
      <c r="C59" s="1">
        <f>C58*(1-IFERROR(VLOOKUP(A58,鴻海除權息表[],2,FALSE),0)/鴻海股價表[[#This Row],[收盤價]])</f>
        <v>0.95805739514348787</v>
      </c>
      <c r="D59" s="1">
        <f>D58*(1/(1+IFERROR(VLOOKUP(A58,鴻海除權息表[],3,FALSE), 0)/10))</f>
        <v>0.95238095238095233</v>
      </c>
      <c r="E59" s="6">
        <f>鴻海股價表[[#This Row],[收盤價]]*鴻海股價表[[#This Row],[除息乘數]]*鴻海股價表[[#This Row],[除權乘數]]</f>
        <v>78.013245033112582</v>
      </c>
      <c r="F59" s="6">
        <f>F60*鴻海股價表[[#This Row],[收盤價]]/B60</f>
        <v>74.025974025973866</v>
      </c>
      <c r="G59" s="6">
        <f>G60*鴻海股價表[[#This Row],[還原價]]/E60</f>
        <v>117.43604343181593</v>
      </c>
    </row>
    <row r="60" spans="1:7" x14ac:dyDescent="0.25">
      <c r="A60" s="2">
        <v>42236</v>
      </c>
      <c r="B60" s="6">
        <v>87.4</v>
      </c>
      <c r="C60" s="1">
        <f>C59*(1-IFERROR(VLOOKUP(A59,鴻海除權息表[],2,FALSE),0)/鴻海股價表[[#This Row],[收盤價]])</f>
        <v>0.95805739514348787</v>
      </c>
      <c r="D60" s="1">
        <f>D59*(1/(1+IFERROR(VLOOKUP(A59,鴻海除權息表[],3,FALSE), 0)/10))</f>
        <v>0.95238095238095233</v>
      </c>
      <c r="E60" s="6">
        <f>鴻海股價表[[#This Row],[收盤價]]*鴻海股價表[[#This Row],[除息乘數]]*鴻海股價表[[#This Row],[除權乘數]]</f>
        <v>79.746872700515084</v>
      </c>
      <c r="F60" s="6">
        <f>F61*鴻海股價表[[#This Row],[收盤價]]/B61</f>
        <v>75.670995670995509</v>
      </c>
      <c r="G60" s="6">
        <f>G61*鴻海股價表[[#This Row],[還原價]]/E61</f>
        <v>120.04573328585629</v>
      </c>
    </row>
    <row r="61" spans="1:7" x14ac:dyDescent="0.25">
      <c r="A61" s="2">
        <v>42235</v>
      </c>
      <c r="B61" s="6">
        <v>88.1</v>
      </c>
      <c r="C61" s="1">
        <f>C60*(1-IFERROR(VLOOKUP(A60,鴻海除權息表[],2,FALSE),0)/鴻海股價表[[#This Row],[收盤價]])</f>
        <v>0.95805739514348787</v>
      </c>
      <c r="D61" s="1">
        <f>D60*(1/(1+IFERROR(VLOOKUP(A60,鴻海除權息表[],3,FALSE), 0)/10))</f>
        <v>0.95238095238095233</v>
      </c>
      <c r="E61" s="6">
        <f>鴻海股價表[[#This Row],[收盤價]]*鴻海股價表[[#This Row],[除息乘數]]*鴻海股價表[[#This Row],[除權乘數]]</f>
        <v>80.38557763061074</v>
      </c>
      <c r="F61" s="6">
        <f>F62*鴻海股價表[[#This Row],[收盤價]]/B62</f>
        <v>76.277056277056104</v>
      </c>
      <c r="G61" s="6">
        <f>G62*鴻海股價表[[#This Row],[還原價]]/E62</f>
        <v>121.00719796892378</v>
      </c>
    </row>
    <row r="62" spans="1:7" x14ac:dyDescent="0.25">
      <c r="A62" s="2">
        <v>42234</v>
      </c>
      <c r="B62" s="6">
        <v>88.3</v>
      </c>
      <c r="C62" s="1">
        <f>C61*(1-IFERROR(VLOOKUP(A61,鴻海除權息表[],2,FALSE),0)/鴻海股價表[[#This Row],[收盤價]])</f>
        <v>0.95805739514348787</v>
      </c>
      <c r="D62" s="1">
        <f>D61*(1/(1+IFERROR(VLOOKUP(A61,鴻海除權息表[],3,FALSE), 0)/10))</f>
        <v>0.95238095238095233</v>
      </c>
      <c r="E62" s="6">
        <f>鴻海股價表[[#This Row],[收盤價]]*鴻海股價表[[#This Row],[除息乘數]]*鴻海股價表[[#This Row],[除權乘數]]</f>
        <v>80.568064753495207</v>
      </c>
      <c r="F62" s="6">
        <f>F63*鴻海股價表[[#This Row],[收盤價]]/B63</f>
        <v>76.450216450216288</v>
      </c>
      <c r="G62" s="6">
        <f>G63*鴻海股價表[[#This Row],[還原價]]/E63</f>
        <v>121.28190216408589</v>
      </c>
    </row>
    <row r="63" spans="1:7" x14ac:dyDescent="0.25">
      <c r="A63" s="2">
        <v>42233</v>
      </c>
      <c r="B63" s="6">
        <v>88.2</v>
      </c>
      <c r="C63" s="1">
        <f>C62*(1-IFERROR(VLOOKUP(A62,鴻海除權息表[],2,FALSE),0)/鴻海股價表[[#This Row],[收盤價]])</f>
        <v>0.95805739514348787</v>
      </c>
      <c r="D63" s="1">
        <f>D62*(1/(1+IFERROR(VLOOKUP(A62,鴻海除權息表[],3,FALSE), 0)/10))</f>
        <v>0.95238095238095233</v>
      </c>
      <c r="E63" s="6">
        <f>鴻海股價表[[#This Row],[收盤價]]*鴻海股價表[[#This Row],[除息乘數]]*鴻海股價表[[#This Row],[除權乘數]]</f>
        <v>80.476821192052967</v>
      </c>
      <c r="F63" s="6">
        <f>F64*鴻海股價表[[#This Row],[收盤價]]/B64</f>
        <v>76.363636363636218</v>
      </c>
      <c r="G63" s="6">
        <f>G64*鴻海股價表[[#This Row],[還原價]]/E64</f>
        <v>121.14455006650482</v>
      </c>
    </row>
    <row r="64" spans="1:7" x14ac:dyDescent="0.25">
      <c r="A64" s="2">
        <v>42230</v>
      </c>
      <c r="B64" s="6">
        <v>88.7</v>
      </c>
      <c r="C64" s="1">
        <f>C63*(1-IFERROR(VLOOKUP(A63,鴻海除權息表[],2,FALSE),0)/鴻海股價表[[#This Row],[收盤價]])</f>
        <v>0.95805739514348787</v>
      </c>
      <c r="D64" s="1">
        <f>D63*(1/(1+IFERROR(VLOOKUP(A63,鴻海除權息表[],3,FALSE), 0)/10))</f>
        <v>0.95238095238095233</v>
      </c>
      <c r="E64" s="6">
        <f>鴻海股價表[[#This Row],[收盤價]]*鴻海股價表[[#This Row],[除息乘數]]*鴻海股價表[[#This Row],[除權乘數]]</f>
        <v>80.933038999264156</v>
      </c>
      <c r="F64" s="6">
        <f>F65*鴻海股價表[[#This Row],[收盤價]]/B65</f>
        <v>76.796536796536657</v>
      </c>
      <c r="G64" s="6">
        <f>G65*鴻海股價表[[#This Row],[還原價]]/E65</f>
        <v>121.83131055441018</v>
      </c>
    </row>
    <row r="65" spans="1:7" x14ac:dyDescent="0.25">
      <c r="A65" s="2">
        <v>42229</v>
      </c>
      <c r="B65" s="6">
        <v>87.4</v>
      </c>
      <c r="C65" s="1">
        <f>C64*(1-IFERROR(VLOOKUP(A64,鴻海除權息表[],2,FALSE),0)/鴻海股價表[[#This Row],[收盤價]])</f>
        <v>0.95805739514348787</v>
      </c>
      <c r="D65" s="1">
        <f>D64*(1/(1+IFERROR(VLOOKUP(A64,鴻海除權息表[],3,FALSE), 0)/10))</f>
        <v>0.95238095238095233</v>
      </c>
      <c r="E65" s="6">
        <f>鴻海股價表[[#This Row],[收盤價]]*鴻海股價表[[#This Row],[除息乘數]]*鴻海股價表[[#This Row],[除權乘數]]</f>
        <v>79.746872700515084</v>
      </c>
      <c r="F65" s="6">
        <f>F66*鴻海股價表[[#This Row],[收盤價]]/B66</f>
        <v>75.670995670995538</v>
      </c>
      <c r="G65" s="6">
        <f>G66*鴻海股價表[[#This Row],[還原價]]/E66</f>
        <v>120.04573328585627</v>
      </c>
    </row>
    <row r="66" spans="1:7" x14ac:dyDescent="0.25">
      <c r="A66" s="2">
        <v>42228</v>
      </c>
      <c r="B66" s="6">
        <v>86.5</v>
      </c>
      <c r="C66" s="1">
        <f>C65*(1-IFERROR(VLOOKUP(A65,鴻海除權息表[],2,FALSE),0)/鴻海股價表[[#This Row],[收盤價]])</f>
        <v>0.95805739514348787</v>
      </c>
      <c r="D66" s="1">
        <f>D65*(1/(1+IFERROR(VLOOKUP(A65,鴻海除權息表[],3,FALSE), 0)/10))</f>
        <v>0.95238095238095233</v>
      </c>
      <c r="E66" s="6">
        <f>鴻海股價表[[#This Row],[收盤價]]*鴻海股價表[[#This Row],[除息乘數]]*鴻海股價表[[#This Row],[除權乘數]]</f>
        <v>78.925680647534946</v>
      </c>
      <c r="F66" s="6">
        <f>F67*鴻海股價表[[#This Row],[收盤價]]/B67</f>
        <v>74.891774891774759</v>
      </c>
      <c r="G66" s="6">
        <f>G67*鴻海股價表[[#This Row],[還原價]]/E67</f>
        <v>118.80956440762661</v>
      </c>
    </row>
    <row r="67" spans="1:7" x14ac:dyDescent="0.25">
      <c r="A67" s="2">
        <v>42227</v>
      </c>
      <c r="B67" s="6">
        <v>88.5</v>
      </c>
      <c r="C67" s="1">
        <f>C66*(1-IFERROR(VLOOKUP(A66,鴻海除權息表[],2,FALSE),0)/鴻海股價表[[#This Row],[收盤價]])</f>
        <v>0.95805739514348787</v>
      </c>
      <c r="D67" s="1">
        <f>D66*(1/(1+IFERROR(VLOOKUP(A66,鴻海除權息表[],3,FALSE), 0)/10))</f>
        <v>0.95238095238095233</v>
      </c>
      <c r="E67" s="6">
        <f>鴻海股價表[[#This Row],[收盤價]]*鴻海股價表[[#This Row],[除息乘數]]*鴻海股價表[[#This Row],[除權乘數]]</f>
        <v>80.750551876379689</v>
      </c>
      <c r="F67" s="6">
        <f>F68*鴻海股價表[[#This Row],[收盤價]]/B68</f>
        <v>76.623376623376487</v>
      </c>
      <c r="G67" s="6">
        <f>G68*鴻海股價表[[#This Row],[還原價]]/E68</f>
        <v>121.55660635924804</v>
      </c>
    </row>
    <row r="68" spans="1:7" x14ac:dyDescent="0.25">
      <c r="A68" s="2">
        <v>42226</v>
      </c>
      <c r="B68" s="6">
        <v>88.5</v>
      </c>
      <c r="C68" s="1">
        <f>C67*(1-IFERROR(VLOOKUP(A67,鴻海除權息表[],2,FALSE),0)/鴻海股價表[[#This Row],[收盤價]])</f>
        <v>0.95805739514348787</v>
      </c>
      <c r="D68" s="1">
        <f>D67*(1/(1+IFERROR(VLOOKUP(A67,鴻海除權息表[],3,FALSE), 0)/10))</f>
        <v>0.95238095238095233</v>
      </c>
      <c r="E68" s="6">
        <f>鴻海股價表[[#This Row],[收盤價]]*鴻海股價表[[#This Row],[除息乘數]]*鴻海股價表[[#This Row],[除權乘數]]</f>
        <v>80.750551876379689</v>
      </c>
      <c r="F68" s="6">
        <f>F69*鴻海股價表[[#This Row],[收盤價]]/B69</f>
        <v>76.623376623376487</v>
      </c>
      <c r="G68" s="6">
        <f>G69*鴻海股價表[[#This Row],[還原價]]/E69</f>
        <v>121.55660635924804</v>
      </c>
    </row>
    <row r="69" spans="1:7" x14ac:dyDescent="0.25">
      <c r="A69" s="2">
        <v>42223</v>
      </c>
      <c r="B69" s="6">
        <v>88.5</v>
      </c>
      <c r="C69" s="1">
        <f>C68*(1-IFERROR(VLOOKUP(A68,鴻海除權息表[],2,FALSE),0)/鴻海股價表[[#This Row],[收盤價]])</f>
        <v>0.95805739514348787</v>
      </c>
      <c r="D69" s="1">
        <f>D68*(1/(1+IFERROR(VLOOKUP(A68,鴻海除權息表[],3,FALSE), 0)/10))</f>
        <v>0.95238095238095233</v>
      </c>
      <c r="E69" s="6">
        <f>鴻海股價表[[#This Row],[收盤價]]*鴻海股價表[[#This Row],[除息乘數]]*鴻海股價表[[#This Row],[除權乘數]]</f>
        <v>80.750551876379689</v>
      </c>
      <c r="F69" s="6">
        <f>F70*鴻海股價表[[#This Row],[收盤價]]/B70</f>
        <v>76.623376623376487</v>
      </c>
      <c r="G69" s="6">
        <f>G70*鴻海股價表[[#This Row],[還原價]]/E70</f>
        <v>121.55660635924804</v>
      </c>
    </row>
    <row r="70" spans="1:7" x14ac:dyDescent="0.25">
      <c r="A70" s="2">
        <v>42222</v>
      </c>
      <c r="B70" s="6">
        <v>88.5</v>
      </c>
      <c r="C70" s="1">
        <f>C69*(1-IFERROR(VLOOKUP(A69,鴻海除權息表[],2,FALSE),0)/鴻海股價表[[#This Row],[收盤價]])</f>
        <v>0.95805739514348787</v>
      </c>
      <c r="D70" s="1">
        <f>D69*(1/(1+IFERROR(VLOOKUP(A69,鴻海除權息表[],3,FALSE), 0)/10))</f>
        <v>0.95238095238095233</v>
      </c>
      <c r="E70" s="6">
        <f>鴻海股價表[[#This Row],[收盤價]]*鴻海股價表[[#This Row],[除息乘數]]*鴻海股價表[[#This Row],[除權乘數]]</f>
        <v>80.750551876379689</v>
      </c>
      <c r="F70" s="6">
        <f>F71*鴻海股價表[[#This Row],[收盤價]]/B71</f>
        <v>76.623376623376487</v>
      </c>
      <c r="G70" s="6">
        <f>G71*鴻海股價表[[#This Row],[還原價]]/E71</f>
        <v>121.55660635924805</v>
      </c>
    </row>
    <row r="71" spans="1:7" x14ac:dyDescent="0.25">
      <c r="A71" s="2">
        <v>42221</v>
      </c>
      <c r="B71" s="6">
        <v>89</v>
      </c>
      <c r="C71" s="1">
        <f>C70*(1-IFERROR(VLOOKUP(A70,鴻海除權息表[],2,FALSE),0)/鴻海股價表[[#This Row],[收盤價]])</f>
        <v>0.95805739514348787</v>
      </c>
      <c r="D71" s="1">
        <f>D70*(1/(1+IFERROR(VLOOKUP(A70,鴻海除權息表[],3,FALSE), 0)/10))</f>
        <v>0.95238095238095233</v>
      </c>
      <c r="E71" s="6">
        <f>鴻海股價表[[#This Row],[收盤價]]*鴻海股價表[[#This Row],[除息乘數]]*鴻海股價表[[#This Row],[除權乘數]]</f>
        <v>81.206769683590863</v>
      </c>
      <c r="F71" s="6">
        <f>F72*鴻海股價表[[#This Row],[收盤價]]/B72</f>
        <v>77.056277056276912</v>
      </c>
      <c r="G71" s="6">
        <f>G72*鴻海股價表[[#This Row],[還原價]]/E72</f>
        <v>122.2433668471534</v>
      </c>
    </row>
    <row r="72" spans="1:7" x14ac:dyDescent="0.25">
      <c r="A72" s="2">
        <v>42220</v>
      </c>
      <c r="B72" s="6">
        <v>89.5</v>
      </c>
      <c r="C72" s="1">
        <f>C71*(1-IFERROR(VLOOKUP(A71,鴻海除權息表[],2,FALSE),0)/鴻海股價表[[#This Row],[收盤價]])</f>
        <v>0.95805739514348787</v>
      </c>
      <c r="D72" s="1">
        <f>D71*(1/(1+IFERROR(VLOOKUP(A71,鴻海除權息表[],3,FALSE), 0)/10))</f>
        <v>0.95238095238095233</v>
      </c>
      <c r="E72" s="6">
        <f>鴻海股價表[[#This Row],[收盤價]]*鴻海股價表[[#This Row],[除息乘數]]*鴻海股價表[[#This Row],[除權乘數]]</f>
        <v>81.662987490802053</v>
      </c>
      <c r="F72" s="6">
        <f>F73*鴻海股價表[[#This Row],[收盤價]]/B73</f>
        <v>77.489177489177337</v>
      </c>
      <c r="G72" s="6">
        <f>G73*鴻海股價表[[#This Row],[還原價]]/E73</f>
        <v>122.93012733505877</v>
      </c>
    </row>
    <row r="73" spans="1:7" x14ac:dyDescent="0.25">
      <c r="A73" s="2">
        <v>42219</v>
      </c>
      <c r="B73" s="6">
        <v>89.2</v>
      </c>
      <c r="C73" s="1">
        <f>C72*(1-IFERROR(VLOOKUP(A72,鴻海除權息表[],2,FALSE),0)/鴻海股價表[[#This Row],[收盤價]])</f>
        <v>0.95805739514348787</v>
      </c>
      <c r="D73" s="1">
        <f>D72*(1/(1+IFERROR(VLOOKUP(A72,鴻海除權息表[],3,FALSE), 0)/10))</f>
        <v>0.95238095238095233</v>
      </c>
      <c r="E73" s="6">
        <f>鴻海股價表[[#This Row],[收盤價]]*鴻海股價表[[#This Row],[除息乘數]]*鴻海股價表[[#This Row],[除權乘數]]</f>
        <v>81.389256806475359</v>
      </c>
      <c r="F73" s="6">
        <f>F74*鴻海股價表[[#This Row],[收盤價]]/B74</f>
        <v>77.229437229437082</v>
      </c>
      <c r="G73" s="6">
        <f>G74*鴻海股價表[[#This Row],[還原價]]/E74</f>
        <v>122.51807104231558</v>
      </c>
    </row>
    <row r="74" spans="1:7" x14ac:dyDescent="0.25">
      <c r="A74" s="2">
        <v>42216</v>
      </c>
      <c r="B74" s="6">
        <v>90.7</v>
      </c>
      <c r="C74" s="1">
        <f>C73*(1-IFERROR(VLOOKUP(A73,鴻海除權息表[],2,FALSE),0)/鴻海股價表[[#This Row],[收盤價]])</f>
        <v>0.95805739514348787</v>
      </c>
      <c r="D74" s="1">
        <f>D73*(1/(1+IFERROR(VLOOKUP(A73,鴻海除權息表[],3,FALSE), 0)/10))</f>
        <v>0.95238095238095233</v>
      </c>
      <c r="E74" s="6">
        <f>鴻海股價表[[#This Row],[收盤價]]*鴻海股價表[[#This Row],[除息乘數]]*鴻海股價表[[#This Row],[除權乘數]]</f>
        <v>82.757910228108912</v>
      </c>
      <c r="F74" s="6">
        <f>F75*鴻海股價表[[#This Row],[收盤價]]/B75</f>
        <v>78.528138528138371</v>
      </c>
      <c r="G74" s="6">
        <f>G75*鴻海股價表[[#This Row],[還原價]]/E75</f>
        <v>124.57835250603166</v>
      </c>
    </row>
    <row r="75" spans="1:7" x14ac:dyDescent="0.25">
      <c r="A75" s="2">
        <v>42215</v>
      </c>
      <c r="B75" s="6">
        <v>90.9</v>
      </c>
      <c r="C75" s="1">
        <f>C74*(1-IFERROR(VLOOKUP(A74,鴻海除權息表[],2,FALSE),0)/鴻海股價表[[#This Row],[收盤價]])</f>
        <v>0.95805739514348787</v>
      </c>
      <c r="D75" s="1">
        <f>D74*(1/(1+IFERROR(VLOOKUP(A74,鴻海除權息表[],3,FALSE), 0)/10))</f>
        <v>0.95238095238095233</v>
      </c>
      <c r="E75" s="6">
        <f>鴻海股價表[[#This Row],[收盤價]]*鴻海股價表[[#This Row],[除息乘數]]*鴻海股價表[[#This Row],[除權乘數]]</f>
        <v>82.940397350993379</v>
      </c>
      <c r="F75" s="6">
        <f>F76*鴻海股價表[[#This Row],[收盤價]]/B76</f>
        <v>78.701298701298555</v>
      </c>
      <c r="G75" s="6">
        <f>G76*鴻海股價表[[#This Row],[還原價]]/E76</f>
        <v>124.85305670119378</v>
      </c>
    </row>
    <row r="76" spans="1:7" x14ac:dyDescent="0.25">
      <c r="A76" s="2">
        <v>42214</v>
      </c>
      <c r="B76" s="6">
        <v>91.5</v>
      </c>
      <c r="C76" s="1">
        <f>C75*(1-IFERROR(VLOOKUP(A75,鴻海除權息表[],2,FALSE),0)/鴻海股價表[[#This Row],[收盤價]])</f>
        <v>0.95805739514348787</v>
      </c>
      <c r="D76" s="1">
        <f>D75*(1/(1+IFERROR(VLOOKUP(A75,鴻海除權息表[],3,FALSE), 0)/10))</f>
        <v>0.95238095238095233</v>
      </c>
      <c r="E76" s="6">
        <f>鴻海股價表[[#This Row],[收盤價]]*鴻海股價表[[#This Row],[除息乘數]]*鴻海股價表[[#This Row],[除權乘數]]</f>
        <v>83.487858719646795</v>
      </c>
      <c r="F76" s="6">
        <f>F77*鴻海股價表[[#This Row],[收盤價]]/B77</f>
        <v>79.220779220779065</v>
      </c>
      <c r="G76" s="6">
        <f>G77*鴻海股價表[[#This Row],[還原價]]/E77</f>
        <v>125.6771692866802</v>
      </c>
    </row>
    <row r="77" spans="1:7" x14ac:dyDescent="0.25">
      <c r="A77" s="2">
        <v>42213</v>
      </c>
      <c r="B77" s="6">
        <v>90</v>
      </c>
      <c r="C77" s="1">
        <f>C76*(1-IFERROR(VLOOKUP(A76,鴻海除權息表[],2,FALSE),0)/鴻海股價表[[#This Row],[收盤價]])</f>
        <v>0.95805739514348787</v>
      </c>
      <c r="D77" s="1">
        <f>D76*(1/(1+IFERROR(VLOOKUP(A76,鴻海除權息表[],3,FALSE), 0)/10))</f>
        <v>0.95238095238095233</v>
      </c>
      <c r="E77" s="6">
        <f>鴻海股價表[[#This Row],[收盤價]]*鴻海股價表[[#This Row],[除息乘數]]*鴻海股價表[[#This Row],[除權乘數]]</f>
        <v>82.119205298013227</v>
      </c>
      <c r="F77" s="6">
        <f>F78*鴻海股價表[[#This Row],[收盤價]]/B78</f>
        <v>77.922077922077776</v>
      </c>
      <c r="G77" s="6">
        <f>G78*鴻海股價表[[#This Row],[還原價]]/E78</f>
        <v>123.61688782296412</v>
      </c>
    </row>
    <row r="78" spans="1:7" x14ac:dyDescent="0.25">
      <c r="A78" s="2">
        <v>42212</v>
      </c>
      <c r="B78" s="6">
        <v>90.1</v>
      </c>
      <c r="C78" s="1">
        <f>C77*(1-IFERROR(VLOOKUP(A77,鴻海除權息表[],2,FALSE),0)/鴻海股價表[[#This Row],[收盤價]])</f>
        <v>0.95805739514348787</v>
      </c>
      <c r="D78" s="1">
        <f>D77*(1/(1+IFERROR(VLOOKUP(A77,鴻海除權息表[],3,FALSE), 0)/10))</f>
        <v>0.95238095238095233</v>
      </c>
      <c r="E78" s="6">
        <f>鴻海股價表[[#This Row],[收盤價]]*鴻海股價表[[#This Row],[除息乘數]]*鴻海股價表[[#This Row],[除權乘數]]</f>
        <v>82.210448859455468</v>
      </c>
      <c r="F78" s="6">
        <f>F79*鴻海股價表[[#This Row],[收盤價]]/B79</f>
        <v>78.008658008657861</v>
      </c>
      <c r="G78" s="6">
        <f>G79*鴻海股價表[[#This Row],[還原價]]/E79</f>
        <v>123.75423992054519</v>
      </c>
    </row>
    <row r="79" spans="1:7" x14ac:dyDescent="0.25">
      <c r="A79" s="2">
        <v>42209</v>
      </c>
      <c r="B79" s="6">
        <v>90.5</v>
      </c>
      <c r="C79" s="1">
        <f>C78*(1-IFERROR(VLOOKUP(A78,鴻海除權息表[],2,FALSE),0)/鴻海股價表[[#This Row],[收盤價]])</f>
        <v>0.95805739514348787</v>
      </c>
      <c r="D79" s="1">
        <f>D78*(1/(1+IFERROR(VLOOKUP(A78,鴻海除權息表[],3,FALSE), 0)/10))</f>
        <v>0.95238095238095233</v>
      </c>
      <c r="E79" s="6">
        <f>鴻海股價表[[#This Row],[收盤價]]*鴻海股價表[[#This Row],[除息乘數]]*鴻海股價表[[#This Row],[除權乘數]]</f>
        <v>82.575423105224431</v>
      </c>
      <c r="F79" s="6">
        <f>F80*鴻海股價表[[#This Row],[收盤價]]/B80</f>
        <v>78.354978354978215</v>
      </c>
      <c r="G79" s="6">
        <f>G80*鴻海股價表[[#This Row],[還原價]]/E80</f>
        <v>124.30364831086951</v>
      </c>
    </row>
    <row r="80" spans="1:7" x14ac:dyDescent="0.25">
      <c r="A80" s="2">
        <v>42208</v>
      </c>
      <c r="B80" s="6">
        <v>90.5</v>
      </c>
      <c r="C80" s="1">
        <f>C79*(1-IFERROR(VLOOKUP(A79,鴻海除權息表[],2,FALSE),0)/鴻海股價表[[#This Row],[收盤價]])</f>
        <v>0.95805739514348787</v>
      </c>
      <c r="D80" s="1">
        <f>D79*(1/(1+IFERROR(VLOOKUP(A79,鴻海除權息表[],3,FALSE), 0)/10))</f>
        <v>0.95238095238095233</v>
      </c>
      <c r="E80" s="6">
        <f>鴻海股價表[[#This Row],[收盤價]]*鴻海股價表[[#This Row],[除息乘數]]*鴻海股價表[[#This Row],[除權乘數]]</f>
        <v>82.575423105224431</v>
      </c>
      <c r="F80" s="6">
        <f>F81*鴻海股價表[[#This Row],[收盤價]]/B81</f>
        <v>78.354978354978215</v>
      </c>
      <c r="G80" s="6">
        <f>G81*鴻海股價表[[#This Row],[還原價]]/E81</f>
        <v>124.30364831086949</v>
      </c>
    </row>
    <row r="81" spans="1:7" x14ac:dyDescent="0.25">
      <c r="A81" s="2">
        <v>42207</v>
      </c>
      <c r="B81" s="6">
        <v>94.8</v>
      </c>
      <c r="C81" s="1">
        <f>C80*(1-IFERROR(VLOOKUP(A80,鴻海除權息表[],2,FALSE),0)/鴻海股價表[[#This Row],[收盤價]])</f>
        <v>0.95805739514348787</v>
      </c>
      <c r="D81" s="1">
        <f>D80*(1/(1+IFERROR(VLOOKUP(A80,鴻海除權息表[],3,FALSE), 0)/10))</f>
        <v>0.95238095238095233</v>
      </c>
      <c r="E81" s="6">
        <f>鴻海股價表[[#This Row],[收盤價]]*鴻海股價表[[#This Row],[除息乘數]]*鴻海股價表[[#This Row],[除權乘數]]</f>
        <v>86.498896247240609</v>
      </c>
      <c r="F81" s="6">
        <f>F82*鴻海股價表[[#This Row],[收盤價]]/B82</f>
        <v>82.07792207792194</v>
      </c>
      <c r="G81" s="6">
        <f>G82*鴻海股價表[[#This Row],[還原價]]/E82</f>
        <v>130.20978850685555</v>
      </c>
    </row>
    <row r="82" spans="1:7" x14ac:dyDescent="0.25">
      <c r="A82" s="2">
        <v>42206</v>
      </c>
      <c r="B82" s="6">
        <v>96.3</v>
      </c>
      <c r="C82" s="1">
        <f>C81*(1-IFERROR(VLOOKUP(A81,鴻海除權息表[],2,FALSE),0)/鴻海股價表[[#This Row],[收盤價]])</f>
        <v>0.95805739514348787</v>
      </c>
      <c r="D82" s="1">
        <f>D81*(1/(1+IFERROR(VLOOKUP(A81,鴻海除權息表[],3,FALSE), 0)/10))</f>
        <v>0.95238095238095233</v>
      </c>
      <c r="E82" s="6">
        <f>鴻海股價表[[#This Row],[收盤價]]*鴻海股價表[[#This Row],[除息乘數]]*鴻海股價表[[#This Row],[除權乘數]]</f>
        <v>87.867549668874162</v>
      </c>
      <c r="F82" s="6">
        <f>F83*鴻海股價表[[#This Row],[收盤價]]/B83</f>
        <v>83.376623376623229</v>
      </c>
      <c r="G82" s="6">
        <f>G83*鴻海股價表[[#This Row],[還原價]]/E83</f>
        <v>132.2700699705716</v>
      </c>
    </row>
    <row r="83" spans="1:7" x14ac:dyDescent="0.25">
      <c r="A83" s="2">
        <v>42205</v>
      </c>
      <c r="B83" s="6">
        <v>95.1</v>
      </c>
      <c r="C83" s="1">
        <f>C82*(1-IFERROR(VLOOKUP(A82,鴻海除權息表[],2,FALSE),0)/鴻海股價表[[#This Row],[收盤價]])</f>
        <v>0.95805739514348787</v>
      </c>
      <c r="D83" s="1">
        <f>D82*(1/(1+IFERROR(VLOOKUP(A82,鴻海除權息表[],3,FALSE), 0)/10))</f>
        <v>0.95238095238095233</v>
      </c>
      <c r="E83" s="6">
        <f>鴻海股價表[[#This Row],[收盤價]]*鴻海股價表[[#This Row],[除息乘數]]*鴻海股價表[[#This Row],[除權乘數]]</f>
        <v>86.772626931567316</v>
      </c>
      <c r="F83" s="6">
        <f>F84*鴻海股價表[[#This Row],[收盤價]]/B84</f>
        <v>82.337662337662195</v>
      </c>
      <c r="G83" s="6">
        <f>G84*鴻海股價表[[#This Row],[還原價]]/E84</f>
        <v>130.62184479959873</v>
      </c>
    </row>
    <row r="84" spans="1:7" x14ac:dyDescent="0.25">
      <c r="A84" s="2">
        <v>42202</v>
      </c>
      <c r="B84" s="6">
        <v>95.1</v>
      </c>
      <c r="C84" s="1">
        <f>C83*(1-IFERROR(VLOOKUP(A83,鴻海除權息表[],2,FALSE),0)/鴻海股價表[[#This Row],[收盤價]])</f>
        <v>0.95805739514348787</v>
      </c>
      <c r="D84" s="1">
        <f>D83*(1/(1+IFERROR(VLOOKUP(A83,鴻海除權息表[],3,FALSE), 0)/10))</f>
        <v>0.95238095238095233</v>
      </c>
      <c r="E84" s="6">
        <f>鴻海股價表[[#This Row],[收盤價]]*鴻海股價表[[#This Row],[除息乘數]]*鴻海股價表[[#This Row],[除權乘數]]</f>
        <v>86.772626931567316</v>
      </c>
      <c r="F84" s="6">
        <f>F85*鴻海股價表[[#This Row],[收盤價]]/B85</f>
        <v>82.337662337662195</v>
      </c>
      <c r="G84" s="6">
        <f>G85*鴻海股價表[[#This Row],[還原價]]/E85</f>
        <v>130.62184479959873</v>
      </c>
    </row>
    <row r="85" spans="1:7" x14ac:dyDescent="0.25">
      <c r="A85" s="2">
        <v>42201</v>
      </c>
      <c r="B85" s="6">
        <v>96</v>
      </c>
      <c r="C85" s="1">
        <f>C84*(1-IFERROR(VLOOKUP(A84,鴻海除權息表[],2,FALSE),0)/鴻海股價表[[#This Row],[收盤價]])</f>
        <v>0.95805739514348787</v>
      </c>
      <c r="D85" s="1">
        <f>D84*(1/(1+IFERROR(VLOOKUP(A84,鴻海除權息表[],3,FALSE), 0)/10))</f>
        <v>0.95238095238095233</v>
      </c>
      <c r="E85" s="6">
        <f>鴻海股價表[[#This Row],[收盤價]]*鴻海股價表[[#This Row],[除息乘數]]*鴻海股價表[[#This Row],[除權乘數]]</f>
        <v>87.593818984547454</v>
      </c>
      <c r="F85" s="6">
        <f>F86*鴻海股價表[[#This Row],[收盤價]]/B86</f>
        <v>83.116883116882974</v>
      </c>
      <c r="G85" s="6">
        <f>G86*鴻海股價表[[#This Row],[還原價]]/E86</f>
        <v>131.85801367782838</v>
      </c>
    </row>
    <row r="86" spans="1:7" x14ac:dyDescent="0.25">
      <c r="A86" s="2">
        <v>42200</v>
      </c>
      <c r="B86" s="6">
        <v>95.7</v>
      </c>
      <c r="C86" s="1">
        <f>C85*(1-IFERROR(VLOOKUP(A85,鴻海除權息表[],2,FALSE),0)/鴻海股價表[[#This Row],[收盤價]])</f>
        <v>0.95805739514348787</v>
      </c>
      <c r="D86" s="1">
        <f>D85*(1/(1+IFERROR(VLOOKUP(A85,鴻海除權息表[],3,FALSE), 0)/10))</f>
        <v>0.95238095238095233</v>
      </c>
      <c r="E86" s="6">
        <f>鴻海股價表[[#This Row],[收盤價]]*鴻海股價表[[#This Row],[除息乘數]]*鴻海股價表[[#This Row],[除權乘數]]</f>
        <v>87.320088300220746</v>
      </c>
      <c r="F86" s="6">
        <f>F87*鴻海股價表[[#This Row],[收盤價]]/B87</f>
        <v>82.857142857142719</v>
      </c>
      <c r="G86" s="6">
        <f>G87*鴻海股價表[[#This Row],[還原價]]/E87</f>
        <v>131.44595738508517</v>
      </c>
    </row>
    <row r="87" spans="1:7" x14ac:dyDescent="0.25">
      <c r="A87" s="2">
        <v>42199</v>
      </c>
      <c r="B87" s="6">
        <v>94.7</v>
      </c>
      <c r="C87" s="1">
        <f>C86*(1-IFERROR(VLOOKUP(A86,鴻海除權息表[],2,FALSE),0)/鴻海股價表[[#This Row],[收盤價]])</f>
        <v>0.95805739514348787</v>
      </c>
      <c r="D87" s="1">
        <f>D86*(1/(1+IFERROR(VLOOKUP(A86,鴻海除權息表[],3,FALSE), 0)/10))</f>
        <v>0.95238095238095233</v>
      </c>
      <c r="E87" s="6">
        <f>鴻海股價表[[#This Row],[收盤價]]*鴻海股價表[[#This Row],[除息乘數]]*鴻海股價表[[#This Row],[除權乘數]]</f>
        <v>86.407652685798382</v>
      </c>
      <c r="F87" s="6">
        <f>F88*鴻海股價表[[#This Row],[收盤價]]/B88</f>
        <v>81.991341991341855</v>
      </c>
      <c r="G87" s="6">
        <f>G88*鴻海股價表[[#This Row],[還原價]]/E88</f>
        <v>130.07243640927445</v>
      </c>
    </row>
    <row r="88" spans="1:7" x14ac:dyDescent="0.25">
      <c r="A88" s="2">
        <v>42198</v>
      </c>
      <c r="B88" s="6">
        <v>96.2</v>
      </c>
      <c r="C88" s="1">
        <f>C87*(1-IFERROR(VLOOKUP(A87,鴻海除權息表[],2,FALSE),0)/鴻海股價表[[#This Row],[收盤價]])</f>
        <v>0.95805739514348787</v>
      </c>
      <c r="D88" s="1">
        <f>D87*(1/(1+IFERROR(VLOOKUP(A87,鴻海除權息表[],3,FALSE), 0)/10))</f>
        <v>0.95238095238095233</v>
      </c>
      <c r="E88" s="6">
        <f>鴻海股價表[[#This Row],[收盤價]]*鴻海股價表[[#This Row],[除息乘數]]*鴻海股價表[[#This Row],[除權乘數]]</f>
        <v>87.776306107431921</v>
      </c>
      <c r="F88" s="6">
        <f>F89*鴻海股價表[[#This Row],[收盤價]]/B89</f>
        <v>83.290043290043144</v>
      </c>
      <c r="G88" s="6">
        <f>G89*鴻海股價表[[#This Row],[還原價]]/E89</f>
        <v>132.1327178729905</v>
      </c>
    </row>
    <row r="89" spans="1:7" x14ac:dyDescent="0.25">
      <c r="A89" s="2">
        <v>42194</v>
      </c>
      <c r="B89" s="6">
        <v>93.4</v>
      </c>
      <c r="C89" s="1">
        <f>C88*(1-IFERROR(VLOOKUP(A88,鴻海除權息表[],2,FALSE),0)/鴻海股價表[[#This Row],[收盤價]])</f>
        <v>0.95805739514348787</v>
      </c>
      <c r="D89" s="1">
        <f>D88*(1/(1+IFERROR(VLOOKUP(A88,鴻海除權息表[],3,FALSE), 0)/10))</f>
        <v>0.95238095238095233</v>
      </c>
      <c r="E89" s="6">
        <f>鴻海股價表[[#This Row],[收盤價]]*鴻海股價表[[#This Row],[除息乘數]]*鴻海股價表[[#This Row],[除權乘數]]</f>
        <v>85.221486387049296</v>
      </c>
      <c r="F89" s="6">
        <f>F90*鴻海股價表[[#This Row],[收盤價]]/B90</f>
        <v>80.865800865800722</v>
      </c>
      <c r="G89" s="6">
        <f>G90*鴻海股價表[[#This Row],[還原價]]/E90</f>
        <v>128.28685914072051</v>
      </c>
    </row>
    <row r="90" spans="1:7" x14ac:dyDescent="0.25">
      <c r="A90" s="2">
        <v>42193</v>
      </c>
      <c r="B90" s="6">
        <v>94.5</v>
      </c>
      <c r="C90" s="1">
        <f>C89*(1-IFERROR(VLOOKUP(A89,鴻海除權息表[],2,FALSE),0)/鴻海股價表[[#This Row],[收盤價]])</f>
        <v>0.95805739514348787</v>
      </c>
      <c r="D90" s="1">
        <f>D89*(1/(1+IFERROR(VLOOKUP(A89,鴻海除權息表[],3,FALSE), 0)/10))</f>
        <v>0.95238095238095233</v>
      </c>
      <c r="E90" s="6">
        <f>鴻海股價表[[#This Row],[收盤價]]*鴻海股價表[[#This Row],[除息乘數]]*鴻海股價表[[#This Row],[除權乘數]]</f>
        <v>86.225165562913901</v>
      </c>
      <c r="F90" s="6">
        <f>F91*鴻海股價表[[#This Row],[收盤價]]/B91</f>
        <v>81.818181818181671</v>
      </c>
      <c r="G90" s="6">
        <f>G91*鴻海股價表[[#This Row],[還原價]]/E91</f>
        <v>129.7977322141123</v>
      </c>
    </row>
    <row r="91" spans="1:7" x14ac:dyDescent="0.25">
      <c r="A91" s="2">
        <v>42192</v>
      </c>
      <c r="B91" s="6">
        <v>97.3</v>
      </c>
      <c r="C91" s="1">
        <f>C90*(1-IFERROR(VLOOKUP(A90,鴻海除權息表[],2,FALSE),0)/鴻海股價表[[#This Row],[收盤價]])</f>
        <v>0.95805739514348787</v>
      </c>
      <c r="D91" s="1">
        <f>D90*(1/(1+IFERROR(VLOOKUP(A90,鴻海除權息表[],3,FALSE), 0)/10))</f>
        <v>0.95238095238095233</v>
      </c>
      <c r="E91" s="6">
        <f>鴻海股價表[[#This Row],[收盤價]]*鴻海股價表[[#This Row],[除息乘數]]*鴻海股價表[[#This Row],[除權乘數]]</f>
        <v>88.779985283296526</v>
      </c>
      <c r="F91" s="6">
        <f>F92*鴻海股價表[[#This Row],[收盤價]]/B92</f>
        <v>84.242424242424093</v>
      </c>
      <c r="G91" s="6">
        <f>G92*鴻海股價表[[#This Row],[還原價]]/E92</f>
        <v>133.64359094638229</v>
      </c>
    </row>
    <row r="92" spans="1:7" x14ac:dyDescent="0.25">
      <c r="A92" s="2">
        <v>42191</v>
      </c>
      <c r="B92" s="6">
        <v>96.3</v>
      </c>
      <c r="C92" s="1">
        <f>C91*(1-IFERROR(VLOOKUP(A91,鴻海除權息表[],2,FALSE),0)/鴻海股價表[[#This Row],[收盤價]])</f>
        <v>0.95805739514348787</v>
      </c>
      <c r="D92" s="1">
        <f>D91*(1/(1+IFERROR(VLOOKUP(A91,鴻海除權息表[],3,FALSE), 0)/10))</f>
        <v>0.95238095238095233</v>
      </c>
      <c r="E92" s="6">
        <f>鴻海股價表[[#This Row],[收盤價]]*鴻海股價表[[#This Row],[除息乘數]]*鴻海股價表[[#This Row],[除權乘數]]</f>
        <v>87.867549668874162</v>
      </c>
      <c r="F92" s="6">
        <f>F93*鴻海股價表[[#This Row],[收盤價]]/B93</f>
        <v>83.376623376623229</v>
      </c>
      <c r="G92" s="6">
        <f>G93*鴻海股價表[[#This Row],[還原價]]/E93</f>
        <v>132.2700699705716</v>
      </c>
    </row>
    <row r="93" spans="1:7" x14ac:dyDescent="0.25">
      <c r="A93" s="2">
        <v>42188</v>
      </c>
      <c r="B93" s="6">
        <v>97.3</v>
      </c>
      <c r="C93" s="1">
        <f>C92*(1-IFERROR(VLOOKUP(A92,鴻海除權息表[],2,FALSE),0)/鴻海股價表[[#This Row],[收盤價]])</f>
        <v>0.95805739514348787</v>
      </c>
      <c r="D93" s="1">
        <f>D92*(1/(1+IFERROR(VLOOKUP(A92,鴻海除權息表[],3,FALSE), 0)/10))</f>
        <v>0.95238095238095233</v>
      </c>
      <c r="E93" s="6">
        <f>鴻海股價表[[#This Row],[收盤價]]*鴻海股價表[[#This Row],[除息乘數]]*鴻海股價表[[#This Row],[除權乘數]]</f>
        <v>88.779985283296526</v>
      </c>
      <c r="F93" s="6">
        <f>F94*鴻海股價表[[#This Row],[收盤價]]/B94</f>
        <v>84.242424242424093</v>
      </c>
      <c r="G93" s="6">
        <f>G94*鴻海股價表[[#This Row],[還原價]]/E94</f>
        <v>133.64359094638229</v>
      </c>
    </row>
    <row r="94" spans="1:7" x14ac:dyDescent="0.25">
      <c r="A94" s="2">
        <v>42187</v>
      </c>
      <c r="B94" s="6">
        <v>98</v>
      </c>
      <c r="C94" s="1">
        <f>C93*(1-IFERROR(VLOOKUP(A93,鴻海除權息表[],2,FALSE),0)/鴻海股價表[[#This Row],[收盤價]])</f>
        <v>0.95805739514348787</v>
      </c>
      <c r="D94" s="1">
        <f>D93*(1/(1+IFERROR(VLOOKUP(A93,鴻海除權息表[],3,FALSE), 0)/10))</f>
        <v>0.95238095238095233</v>
      </c>
      <c r="E94" s="6">
        <f>鴻海股價表[[#This Row],[收盤價]]*鴻海股價表[[#This Row],[除息乘數]]*鴻海股價表[[#This Row],[除權乘數]]</f>
        <v>89.418690213392196</v>
      </c>
      <c r="F94" s="6">
        <f>F95*鴻海股價表[[#This Row],[收盤價]]/B95</f>
        <v>84.848484848484702</v>
      </c>
      <c r="G94" s="6">
        <f>G95*鴻海股價表[[#This Row],[還原價]]/E95</f>
        <v>134.60505562944982</v>
      </c>
    </row>
    <row r="95" spans="1:7" x14ac:dyDescent="0.25">
      <c r="A95" s="2">
        <v>42186</v>
      </c>
      <c r="B95" s="6">
        <v>98</v>
      </c>
      <c r="C95" s="1">
        <f>C94*(1-IFERROR(VLOOKUP(A94,鴻海除權息表[],2,FALSE),0)/鴻海股價表[[#This Row],[收盤價]])</f>
        <v>0.95805739514348787</v>
      </c>
      <c r="D95" s="1">
        <f>D94*(1/(1+IFERROR(VLOOKUP(A94,鴻海除權息表[],3,FALSE), 0)/10))</f>
        <v>0.95238095238095233</v>
      </c>
      <c r="E95" s="6">
        <f>鴻海股價表[[#This Row],[收盤價]]*鴻海股價表[[#This Row],[除息乘數]]*鴻海股價表[[#This Row],[除權乘數]]</f>
        <v>89.418690213392196</v>
      </c>
      <c r="F95" s="6">
        <f>F96*鴻海股價表[[#This Row],[收盤價]]/B96</f>
        <v>84.848484848484702</v>
      </c>
      <c r="G95" s="6">
        <f>G96*鴻海股價表[[#This Row],[還原價]]/E96</f>
        <v>134.60505562944982</v>
      </c>
    </row>
    <row r="96" spans="1:7" x14ac:dyDescent="0.25">
      <c r="A96" s="2">
        <v>42185</v>
      </c>
      <c r="B96" s="6">
        <v>97</v>
      </c>
      <c r="C96" s="1">
        <f>C95*(1-IFERROR(VLOOKUP(A95,鴻海除權息表[],2,FALSE),0)/鴻海股價表[[#This Row],[收盤價]])</f>
        <v>0.95805739514348787</v>
      </c>
      <c r="D96" s="1">
        <f>D95*(1/(1+IFERROR(VLOOKUP(A95,鴻海除權息表[],3,FALSE), 0)/10))</f>
        <v>0.95238095238095233</v>
      </c>
      <c r="E96" s="6">
        <f>鴻海股價表[[#This Row],[收盤價]]*鴻海股價表[[#This Row],[除息乘數]]*鴻海股價表[[#This Row],[除權乘數]]</f>
        <v>88.506254598969818</v>
      </c>
      <c r="F96" s="6">
        <f>F97*鴻海股價表[[#This Row],[收盤價]]/B97</f>
        <v>83.982683982683838</v>
      </c>
      <c r="G96" s="6">
        <f>G97*鴻海股價表[[#This Row],[還原價]]/E97</f>
        <v>133.2315346536391</v>
      </c>
    </row>
    <row r="97" spans="1:7" x14ac:dyDescent="0.25">
      <c r="A97" s="2">
        <v>42184</v>
      </c>
      <c r="B97" s="6">
        <v>96.9</v>
      </c>
      <c r="C97" s="1">
        <f>C96*(1-IFERROR(VLOOKUP(A96,鴻海除權息表[],2,FALSE),0)/鴻海股價表[[#This Row],[收盤價]])</f>
        <v>0.95805739514348787</v>
      </c>
      <c r="D97" s="1">
        <f>D96*(1/(1+IFERROR(VLOOKUP(A96,鴻海除權息表[],3,FALSE), 0)/10))</f>
        <v>0.95238095238095233</v>
      </c>
      <c r="E97" s="6">
        <f>鴻海股價表[[#This Row],[收盤價]]*鴻海股價表[[#This Row],[除息乘數]]*鴻海股價表[[#This Row],[除權乘數]]</f>
        <v>88.415011037527606</v>
      </c>
      <c r="F97" s="6">
        <f>F98*鴻海股價表[[#This Row],[收盤價]]/B98</f>
        <v>83.896103896103767</v>
      </c>
      <c r="G97" s="6">
        <f>G98*鴻海股價表[[#This Row],[還原價]]/E98</f>
        <v>133.09418255605809</v>
      </c>
    </row>
    <row r="98" spans="1:7" x14ac:dyDescent="0.25">
      <c r="A98" s="2">
        <v>42181</v>
      </c>
      <c r="B98" s="6">
        <v>99.2</v>
      </c>
      <c r="C98" s="1">
        <f>C97*(1-IFERROR(VLOOKUP(A97,鴻海除權息表[],2,FALSE),0)/鴻海股價表[[#This Row],[收盤價]])</f>
        <v>0.95805739514348787</v>
      </c>
      <c r="D98" s="1">
        <f>D97*(1/(1+IFERROR(VLOOKUP(A97,鴻海除權息表[],3,FALSE), 0)/10))</f>
        <v>0.95238095238095233</v>
      </c>
      <c r="E98" s="6">
        <f>鴻海股價表[[#This Row],[收盤價]]*鴻海股價表[[#This Row],[除息乘數]]*鴻海股價表[[#This Row],[除權乘數]]</f>
        <v>90.513612950699041</v>
      </c>
      <c r="F98" s="6">
        <f>F99*鴻海股價表[[#This Row],[收盤價]]/B99</f>
        <v>85.887445887445764</v>
      </c>
      <c r="G98" s="6">
        <f>G99*鴻海股價表[[#This Row],[還原價]]/E99</f>
        <v>136.25328080042271</v>
      </c>
    </row>
    <row r="99" spans="1:7" x14ac:dyDescent="0.25">
      <c r="A99" s="2">
        <v>42180</v>
      </c>
      <c r="B99" s="6">
        <v>99</v>
      </c>
      <c r="C99" s="1">
        <f>C98*(1-IFERROR(VLOOKUP(A98,鴻海除權息表[],2,FALSE),0)/鴻海股價表[[#This Row],[收盤價]])</f>
        <v>0.95805739514348787</v>
      </c>
      <c r="D99" s="1">
        <f>D98*(1/(1+IFERROR(VLOOKUP(A98,鴻海除權息表[],3,FALSE), 0)/10))</f>
        <v>0.95238095238095233</v>
      </c>
      <c r="E99" s="6">
        <f>鴻海股價表[[#This Row],[收盤價]]*鴻海股價表[[#This Row],[除息乘數]]*鴻海股價表[[#This Row],[除權乘數]]</f>
        <v>90.331125827814574</v>
      </c>
      <c r="F99" s="6">
        <f>F100*鴻海股價表[[#This Row],[收盤價]]/B100</f>
        <v>85.71428571428558</v>
      </c>
      <c r="G99" s="6">
        <f>G100*鴻海股價表[[#This Row],[還原價]]/E100</f>
        <v>135.97857660526057</v>
      </c>
    </row>
    <row r="100" spans="1:7" x14ac:dyDescent="0.25">
      <c r="A100" s="2">
        <v>42179</v>
      </c>
      <c r="B100" s="6">
        <v>97.6</v>
      </c>
      <c r="C100" s="1">
        <f>C99*(1-IFERROR(VLOOKUP(A99,鴻海除權息表[],2,FALSE),0)/鴻海股價表[[#This Row],[收盤價]])</f>
        <v>0.95805739514348787</v>
      </c>
      <c r="D100" s="1">
        <f>D99*(1/(1+IFERROR(VLOOKUP(A99,鴻海除權息表[],3,FALSE), 0)/10))</f>
        <v>0.95238095238095233</v>
      </c>
      <c r="E100" s="6">
        <f>鴻海股價表[[#This Row],[收盤價]]*鴻海股價表[[#This Row],[除息乘數]]*鴻海股價表[[#This Row],[除權乘數]]</f>
        <v>89.053715967623248</v>
      </c>
      <c r="F100" s="6">
        <f>F101*鴻海股價表[[#This Row],[收盤價]]/B101</f>
        <v>84.502164502164362</v>
      </c>
      <c r="G100" s="6">
        <f>G101*鴻海股價表[[#This Row],[還原價]]/E101</f>
        <v>134.05564723912556</v>
      </c>
    </row>
    <row r="101" spans="1:7" x14ac:dyDescent="0.25">
      <c r="A101" s="2">
        <v>42178</v>
      </c>
      <c r="B101" s="6">
        <v>97.1</v>
      </c>
      <c r="C101" s="1">
        <f>C100*(1-IFERROR(VLOOKUP(A100,鴻海除權息表[],2,FALSE),0)/鴻海股價表[[#This Row],[收盤價]])</f>
        <v>0.95805739514348787</v>
      </c>
      <c r="D101" s="1">
        <f>D100*(1/(1+IFERROR(VLOOKUP(A100,鴻海除權息表[],3,FALSE), 0)/10))</f>
        <v>0.95238095238095233</v>
      </c>
      <c r="E101" s="6">
        <f>鴻海股價表[[#This Row],[收盤價]]*鴻海股價表[[#This Row],[除息乘數]]*鴻海股價表[[#This Row],[除權乘數]]</f>
        <v>88.597498160412059</v>
      </c>
      <c r="F101" s="6">
        <f>F102*鴻海股價表[[#This Row],[收盤價]]/B102</f>
        <v>84.069264069263923</v>
      </c>
      <c r="G101" s="6">
        <f>G102*鴻海股價表[[#This Row],[還原價]]/E102</f>
        <v>133.3688867512202</v>
      </c>
    </row>
    <row r="102" spans="1:7" x14ac:dyDescent="0.25">
      <c r="A102" s="2">
        <v>42177</v>
      </c>
      <c r="B102" s="6">
        <v>97.2</v>
      </c>
      <c r="C102" s="1">
        <f>C101*(1-IFERROR(VLOOKUP(A101,鴻海除權息表[],2,FALSE),0)/鴻海股價表[[#This Row],[收盤價]])</f>
        <v>0.95805739514348787</v>
      </c>
      <c r="D102" s="1">
        <f>D101*(1/(1+IFERROR(VLOOKUP(A101,鴻海除權息表[],3,FALSE), 0)/10))</f>
        <v>0.95238095238095233</v>
      </c>
      <c r="E102" s="6">
        <f>鴻海股價表[[#This Row],[收盤價]]*鴻海股價表[[#This Row],[除息乘數]]*鴻海股價表[[#This Row],[除權乘數]]</f>
        <v>88.688741721854313</v>
      </c>
      <c r="F102" s="6">
        <f>F103*鴻海股價表[[#This Row],[收盤價]]/B103</f>
        <v>84.155844155844022</v>
      </c>
      <c r="G102" s="6">
        <f>G103*鴻海股價表[[#This Row],[還原價]]/E103</f>
        <v>133.5062388488013</v>
      </c>
    </row>
    <row r="103" spans="1:7" x14ac:dyDescent="0.25">
      <c r="A103" s="2">
        <v>42173</v>
      </c>
      <c r="B103" s="6">
        <v>94.6</v>
      </c>
      <c r="C103" s="1">
        <f>C102*(1-IFERROR(VLOOKUP(A102,鴻海除權息表[],2,FALSE),0)/鴻海股價表[[#This Row],[收盤價]])</f>
        <v>0.95805739514348787</v>
      </c>
      <c r="D103" s="1">
        <f>D102*(1/(1+IFERROR(VLOOKUP(A102,鴻海除權息表[],3,FALSE), 0)/10))</f>
        <v>0.95238095238095233</v>
      </c>
      <c r="E103" s="6">
        <f>鴻海股價表[[#This Row],[收盤價]]*鴻海股價表[[#This Row],[除息乘數]]*鴻海股價表[[#This Row],[除權乘數]]</f>
        <v>86.316409124356142</v>
      </c>
      <c r="F103" s="6">
        <f>F104*鴻海股價表[[#This Row],[收盤價]]/B104</f>
        <v>81.90476190476177</v>
      </c>
      <c r="G103" s="6">
        <f>G104*鴻海股價表[[#This Row],[還原價]]/E104</f>
        <v>129.93508431169343</v>
      </c>
    </row>
    <row r="104" spans="1:7" x14ac:dyDescent="0.25">
      <c r="A104" s="2">
        <v>42172</v>
      </c>
      <c r="B104" s="6">
        <v>94.4</v>
      </c>
      <c r="C104" s="1">
        <f>C103*(1-IFERROR(VLOOKUP(A103,鴻海除權息表[],2,FALSE),0)/鴻海股價表[[#This Row],[收盤價]])</f>
        <v>0.95805739514348787</v>
      </c>
      <c r="D104" s="1">
        <f>D103*(1/(1+IFERROR(VLOOKUP(A103,鴻海除權息表[],3,FALSE), 0)/10))</f>
        <v>0.95238095238095233</v>
      </c>
      <c r="E104" s="6">
        <f>鴻海股價表[[#This Row],[收盤價]]*鴻海股價表[[#This Row],[除息乘數]]*鴻海股價表[[#This Row],[除權乘數]]</f>
        <v>86.13392200147166</v>
      </c>
      <c r="F104" s="6">
        <f>F105*鴻海股價表[[#This Row],[收盤價]]/B105</f>
        <v>81.731601731601614</v>
      </c>
      <c r="G104" s="6">
        <f>G105*鴻海股價表[[#This Row],[還原價]]/E105</f>
        <v>129.66038011653126</v>
      </c>
    </row>
    <row r="105" spans="1:7" x14ac:dyDescent="0.25">
      <c r="A105" s="2">
        <v>42171</v>
      </c>
      <c r="B105" s="6">
        <v>94.8</v>
      </c>
      <c r="C105" s="1">
        <f>C104*(1-IFERROR(VLOOKUP(A104,鴻海除權息表[],2,FALSE),0)/鴻海股價表[[#This Row],[收盤價]])</f>
        <v>0.95805739514348787</v>
      </c>
      <c r="D105" s="1">
        <f>D104*(1/(1+IFERROR(VLOOKUP(A104,鴻海除權息表[],3,FALSE), 0)/10))</f>
        <v>0.95238095238095233</v>
      </c>
      <c r="E105" s="6">
        <f>鴻海股價表[[#This Row],[收盤價]]*鴻海股價表[[#This Row],[除息乘數]]*鴻海股價表[[#This Row],[除權乘數]]</f>
        <v>86.498896247240609</v>
      </c>
      <c r="F105" s="6">
        <f>F106*鴻海股價表[[#This Row],[收盤價]]/B106</f>
        <v>82.077922077921954</v>
      </c>
      <c r="G105" s="6">
        <f>G106*鴻海股價表[[#This Row],[還原價]]/E106</f>
        <v>130.20978850685555</v>
      </c>
    </row>
    <row r="106" spans="1:7" x14ac:dyDescent="0.25">
      <c r="A106" s="2">
        <v>42170</v>
      </c>
      <c r="B106" s="6">
        <v>94</v>
      </c>
      <c r="C106" s="1">
        <f>C105*(1-IFERROR(VLOOKUP(A105,鴻海除權息表[],2,FALSE),0)/鴻海股價表[[#This Row],[收盤價]])</f>
        <v>0.95805739514348787</v>
      </c>
      <c r="D106" s="1">
        <f>D105*(1/(1+IFERROR(VLOOKUP(A105,鴻海除權息表[],3,FALSE), 0)/10))</f>
        <v>0.95238095238095233</v>
      </c>
      <c r="E106" s="6">
        <f>鴻海股價表[[#This Row],[收盤價]]*鴻海股價表[[#This Row],[除息乘數]]*鴻海股價表[[#This Row],[除權乘數]]</f>
        <v>85.768947755702726</v>
      </c>
      <c r="F106" s="6">
        <f>F107*鴻海股價表[[#This Row],[收盤價]]/B107</f>
        <v>81.38528138528126</v>
      </c>
      <c r="G106" s="6">
        <f>G107*鴻海股價表[[#This Row],[還原價]]/E107</f>
        <v>129.110971726207</v>
      </c>
    </row>
    <row r="107" spans="1:7" x14ac:dyDescent="0.25">
      <c r="A107" s="2">
        <v>42167</v>
      </c>
      <c r="B107" s="6">
        <v>95</v>
      </c>
      <c r="C107" s="1">
        <f>C106*(1-IFERROR(VLOOKUP(A106,鴻海除權息表[],2,FALSE),0)/鴻海股價表[[#This Row],[收盤價]])</f>
        <v>0.95805739514348787</v>
      </c>
      <c r="D107" s="1">
        <f>D106*(1/(1+IFERROR(VLOOKUP(A106,鴻海除權息表[],3,FALSE), 0)/10))</f>
        <v>0.95238095238095233</v>
      </c>
      <c r="E107" s="6">
        <f>鴻海股價表[[#This Row],[收盤價]]*鴻海股價表[[#This Row],[除息乘數]]*鴻海股價表[[#This Row],[除權乘數]]</f>
        <v>86.68138337012509</v>
      </c>
      <c r="F107" s="6">
        <f>F108*鴻海股價表[[#This Row],[收盤價]]/B108</f>
        <v>82.251082251082124</v>
      </c>
      <c r="G107" s="6">
        <f>G108*鴻海股價表[[#This Row],[還原價]]/E108</f>
        <v>130.48449270201772</v>
      </c>
    </row>
    <row r="108" spans="1:7" x14ac:dyDescent="0.25">
      <c r="A108" s="2">
        <v>42166</v>
      </c>
      <c r="B108" s="6">
        <v>95.8</v>
      </c>
      <c r="C108" s="1">
        <f>C107*(1-IFERROR(VLOOKUP(A107,鴻海除權息表[],2,FALSE),0)/鴻海股價表[[#This Row],[收盤價]])</f>
        <v>0.95805739514348787</v>
      </c>
      <c r="D108" s="1">
        <f>D107*(1/(1+IFERROR(VLOOKUP(A107,鴻海除權息表[],3,FALSE), 0)/10))</f>
        <v>0.95238095238095233</v>
      </c>
      <c r="E108" s="6">
        <f>鴻海股價表[[#This Row],[收盤價]]*鴻海股價表[[#This Row],[除息乘數]]*鴻海股價表[[#This Row],[除權乘數]]</f>
        <v>87.411331861662987</v>
      </c>
      <c r="F108" s="6">
        <f>F109*鴻海股價表[[#This Row],[收盤價]]/B109</f>
        <v>82.943722943722818</v>
      </c>
      <c r="G108" s="6">
        <f>G109*鴻海股價表[[#This Row],[還原價]]/E109</f>
        <v>131.58330948266629</v>
      </c>
    </row>
    <row r="109" spans="1:7" x14ac:dyDescent="0.25">
      <c r="A109" s="2">
        <v>42165</v>
      </c>
      <c r="B109" s="6">
        <v>95.6</v>
      </c>
      <c r="C109" s="1">
        <f>C108*(1-IFERROR(VLOOKUP(A108,鴻海除權息表[],2,FALSE),0)/鴻海股價表[[#This Row],[收盤價]])</f>
        <v>0.95805739514348787</v>
      </c>
      <c r="D109" s="1">
        <f>D108*(1/(1+IFERROR(VLOOKUP(A108,鴻海除權息表[],3,FALSE), 0)/10))</f>
        <v>0.95238095238095233</v>
      </c>
      <c r="E109" s="6">
        <f>鴻海股價表[[#This Row],[收盤價]]*鴻海股價表[[#This Row],[除息乘數]]*鴻海股價表[[#This Row],[除權乘數]]</f>
        <v>87.228844738778506</v>
      </c>
      <c r="F109" s="6">
        <f>F110*鴻海股價表[[#This Row],[收盤價]]/B110</f>
        <v>82.770562770562648</v>
      </c>
      <c r="G109" s="6">
        <f>G110*鴻海股價表[[#This Row],[還原價]]/E110</f>
        <v>131.30860528750415</v>
      </c>
    </row>
    <row r="110" spans="1:7" x14ac:dyDescent="0.25">
      <c r="A110" s="2">
        <v>42164</v>
      </c>
      <c r="B110" s="6">
        <v>93.2</v>
      </c>
      <c r="C110" s="1">
        <f>C109*(1-IFERROR(VLOOKUP(A109,鴻海除權息表[],2,FALSE),0)/鴻海股價表[[#This Row],[收盤價]])</f>
        <v>0.95805739514348787</v>
      </c>
      <c r="D110" s="1">
        <f>D109*(1/(1+IFERROR(VLOOKUP(A109,鴻海除權息表[],3,FALSE), 0)/10))</f>
        <v>0.95238095238095233</v>
      </c>
      <c r="E110" s="6">
        <f>鴻海股價表[[#This Row],[收盤價]]*鴻海股價表[[#This Row],[除息乘數]]*鴻海股價表[[#This Row],[除權乘數]]</f>
        <v>85.038999264164829</v>
      </c>
      <c r="F110" s="6">
        <f>F111*鴻海股價表[[#This Row],[收盤價]]/B111</f>
        <v>80.69264069264058</v>
      </c>
      <c r="G110" s="6">
        <f>G111*鴻海股價表[[#This Row],[還原價]]/E111</f>
        <v>128.01215494555845</v>
      </c>
    </row>
    <row r="111" spans="1:7" x14ac:dyDescent="0.25">
      <c r="A111" s="2">
        <v>42163</v>
      </c>
      <c r="B111" s="6">
        <v>94.9</v>
      </c>
      <c r="C111" s="1">
        <f>C110*(1-IFERROR(VLOOKUP(A110,鴻海除權息表[],2,FALSE),0)/鴻海股價表[[#This Row],[收盤價]])</f>
        <v>0.95805739514348787</v>
      </c>
      <c r="D111" s="1">
        <f>D110*(1/(1+IFERROR(VLOOKUP(A110,鴻海除權息表[],3,FALSE), 0)/10))</f>
        <v>0.95238095238095233</v>
      </c>
      <c r="E111" s="6">
        <f>鴻海股價表[[#This Row],[收盤價]]*鴻海股價表[[#This Row],[除息乘數]]*鴻海股價表[[#This Row],[除權乘數]]</f>
        <v>86.590139808682849</v>
      </c>
      <c r="F111" s="6">
        <f>F112*鴻海股價表[[#This Row],[收盤價]]/B112</f>
        <v>82.164502164502053</v>
      </c>
      <c r="G111" s="6">
        <f>G112*鴻海股價表[[#This Row],[還原價]]/E112</f>
        <v>130.34714060443665</v>
      </c>
    </row>
    <row r="112" spans="1:7" x14ac:dyDescent="0.25">
      <c r="A112" s="2">
        <v>42160</v>
      </c>
      <c r="B112" s="6">
        <v>94.3</v>
      </c>
      <c r="C112" s="1">
        <f>C111*(1-IFERROR(VLOOKUP(A111,鴻海除權息表[],2,FALSE),0)/鴻海股價表[[#This Row],[收盤價]])</f>
        <v>0.95805739514348787</v>
      </c>
      <c r="D112" s="1">
        <f>D111*(1/(1+IFERROR(VLOOKUP(A111,鴻海除權息表[],3,FALSE), 0)/10))</f>
        <v>0.95238095238095233</v>
      </c>
      <c r="E112" s="6">
        <f>鴻海股價表[[#This Row],[收盤價]]*鴻海股價表[[#This Row],[除息乘數]]*鴻海股價表[[#This Row],[除權乘數]]</f>
        <v>86.042678440029434</v>
      </c>
      <c r="F112" s="6">
        <f>F113*鴻海股價表[[#This Row],[收盤價]]/B113</f>
        <v>81.645021645021529</v>
      </c>
      <c r="G112" s="6">
        <f>G113*鴻海股價表[[#This Row],[還原價]]/E113</f>
        <v>129.52302801895024</v>
      </c>
    </row>
    <row r="113" spans="1:7" x14ac:dyDescent="0.25">
      <c r="A113" s="2">
        <v>42159</v>
      </c>
      <c r="B113" s="6">
        <v>94.5</v>
      </c>
      <c r="C113" s="1">
        <f>C112*(1-IFERROR(VLOOKUP(A112,鴻海除權息表[],2,FALSE),0)/鴻海股價表[[#This Row],[收盤價]])</f>
        <v>0.95805739514348787</v>
      </c>
      <c r="D113" s="1">
        <f>D112*(1/(1+IFERROR(VLOOKUP(A112,鴻海除權息表[],3,FALSE), 0)/10))</f>
        <v>0.95238095238095233</v>
      </c>
      <c r="E113" s="6">
        <f>鴻海股價表[[#This Row],[收盤價]]*鴻海股價表[[#This Row],[除息乘數]]*鴻海股價表[[#This Row],[除權乘數]]</f>
        <v>86.225165562913901</v>
      </c>
      <c r="F113" s="6">
        <f>F114*鴻海股價表[[#This Row],[收盤價]]/B114</f>
        <v>81.818181818181699</v>
      </c>
      <c r="G113" s="6">
        <f>G114*鴻海股價表[[#This Row],[還原價]]/E114</f>
        <v>129.79773221411236</v>
      </c>
    </row>
    <row r="114" spans="1:7" x14ac:dyDescent="0.25">
      <c r="A114" s="2">
        <v>42158</v>
      </c>
      <c r="B114" s="6">
        <v>97</v>
      </c>
      <c r="C114" s="1">
        <f>C113*(1-IFERROR(VLOOKUP(A113,鴻海除權息表[],2,FALSE),0)/鴻海股價表[[#This Row],[收盤價]])</f>
        <v>0.95805739514348787</v>
      </c>
      <c r="D114" s="1">
        <f>D113*(1/(1+IFERROR(VLOOKUP(A113,鴻海除權息表[],3,FALSE), 0)/10))</f>
        <v>0.95238095238095233</v>
      </c>
      <c r="E114" s="6">
        <f>鴻海股價表[[#This Row],[收盤價]]*鴻海股價表[[#This Row],[除息乘數]]*鴻海股價表[[#This Row],[除權乘數]]</f>
        <v>88.506254598969818</v>
      </c>
      <c r="F114" s="6">
        <f>F115*鴻海股價表[[#This Row],[收盤價]]/B115</f>
        <v>83.982683982683866</v>
      </c>
      <c r="G114" s="6">
        <f>G115*鴻海股價表[[#This Row],[還原價]]/E115</f>
        <v>133.23153465363913</v>
      </c>
    </row>
    <row r="115" spans="1:7" x14ac:dyDescent="0.25">
      <c r="A115" s="2">
        <v>42157</v>
      </c>
      <c r="B115" s="6">
        <v>97.8</v>
      </c>
      <c r="C115" s="1">
        <f>C114*(1-IFERROR(VLOOKUP(A114,鴻海除權息表[],2,FALSE),0)/鴻海股價表[[#This Row],[收盤價]])</f>
        <v>0.95805739514348787</v>
      </c>
      <c r="D115" s="1">
        <f>D114*(1/(1+IFERROR(VLOOKUP(A114,鴻海除權息表[],3,FALSE), 0)/10))</f>
        <v>0.95238095238095233</v>
      </c>
      <c r="E115" s="6">
        <f>鴻海股價表[[#This Row],[收盤價]]*鴻海股價表[[#This Row],[除息乘數]]*鴻海股價表[[#This Row],[除權乘數]]</f>
        <v>89.236203090507715</v>
      </c>
      <c r="F115" s="6">
        <f>F116*鴻海股價表[[#This Row],[收盤價]]/B116</f>
        <v>84.675324675324561</v>
      </c>
      <c r="G115" s="6">
        <f>G116*鴻海股價表[[#This Row],[還原價]]/E116</f>
        <v>134.33035143428771</v>
      </c>
    </row>
    <row r="116" spans="1:7" x14ac:dyDescent="0.25">
      <c r="A116" s="2">
        <v>42156</v>
      </c>
      <c r="B116" s="6">
        <v>97.3</v>
      </c>
      <c r="C116" s="1">
        <f>C115*(1-IFERROR(VLOOKUP(A115,鴻海除權息表[],2,FALSE),0)/鴻海股價表[[#This Row],[收盤價]])</f>
        <v>0.95805739514348787</v>
      </c>
      <c r="D116" s="1">
        <f>D115*(1/(1+IFERROR(VLOOKUP(A115,鴻海除權息表[],3,FALSE), 0)/10))</f>
        <v>0.95238095238095233</v>
      </c>
      <c r="E116" s="6">
        <f>鴻海股價表[[#This Row],[收盤價]]*鴻海股價表[[#This Row],[除息乘數]]*鴻海股價表[[#This Row],[除權乘數]]</f>
        <v>88.779985283296526</v>
      </c>
      <c r="F116" s="6">
        <f>F117*鴻海股價表[[#This Row],[收盤價]]/B117</f>
        <v>84.242424242424121</v>
      </c>
      <c r="G116" s="6">
        <f>G117*鴻海股價表[[#This Row],[還原價]]/E117</f>
        <v>133.64359094638235</v>
      </c>
    </row>
    <row r="117" spans="1:7" x14ac:dyDescent="0.25">
      <c r="A117" s="2">
        <v>42153</v>
      </c>
      <c r="B117" s="6">
        <v>99.1</v>
      </c>
      <c r="C117" s="1">
        <f>C116*(1-IFERROR(VLOOKUP(A116,鴻海除權息表[],2,FALSE),0)/鴻海股價表[[#This Row],[收盤價]])</f>
        <v>0.95805739514348787</v>
      </c>
      <c r="D117" s="1">
        <f>D116*(1/(1+IFERROR(VLOOKUP(A116,鴻海除權息表[],3,FALSE), 0)/10))</f>
        <v>0.95238095238095233</v>
      </c>
      <c r="E117" s="6">
        <f>鴻海股價表[[#This Row],[收盤價]]*鴻海股價表[[#This Row],[除息乘數]]*鴻海股價表[[#This Row],[除權乘數]]</f>
        <v>90.422369389256787</v>
      </c>
      <c r="F117" s="6">
        <f>F118*鴻海股價表[[#This Row],[收盤價]]/B118</f>
        <v>85.800865800865665</v>
      </c>
      <c r="G117" s="6">
        <f>G118*鴻海股價表[[#This Row],[還原價]]/E118</f>
        <v>136.11592870284161</v>
      </c>
    </row>
    <row r="118" spans="1:7" x14ac:dyDescent="0.25">
      <c r="A118" s="2">
        <v>42152</v>
      </c>
      <c r="B118" s="6">
        <v>98.3</v>
      </c>
      <c r="C118" s="1">
        <f>C117*(1-IFERROR(VLOOKUP(A117,鴻海除權息表[],2,FALSE),0)/鴻海股價表[[#This Row],[收盤價]])</f>
        <v>0.95805739514348787</v>
      </c>
      <c r="D118" s="1">
        <f>D117*(1/(1+IFERROR(VLOOKUP(A117,鴻海除權息表[],3,FALSE), 0)/10))</f>
        <v>0.95238095238095233</v>
      </c>
      <c r="E118" s="6">
        <f>鴻海股價表[[#This Row],[收盤價]]*鴻海股價表[[#This Row],[除息乘數]]*鴻海股價表[[#This Row],[除權乘數]]</f>
        <v>89.692420897718904</v>
      </c>
      <c r="F118" s="6">
        <f>F119*鴻海股價表[[#This Row],[收盤價]]/B119</f>
        <v>85.108225108224985</v>
      </c>
      <c r="G118" s="6">
        <f>G119*鴻海股價表[[#This Row],[還原價]]/E119</f>
        <v>135.01711192219307</v>
      </c>
    </row>
    <row r="119" spans="1:7" x14ac:dyDescent="0.25">
      <c r="A119" s="2">
        <v>42151</v>
      </c>
      <c r="B119" s="6">
        <v>97.4</v>
      </c>
      <c r="C119" s="1">
        <f>C118*(1-IFERROR(VLOOKUP(A118,鴻海除權息表[],2,FALSE),0)/鴻海股價表[[#This Row],[收盤價]])</f>
        <v>0.95805739514348787</v>
      </c>
      <c r="D119" s="1">
        <f>D118*(1/(1+IFERROR(VLOOKUP(A118,鴻海除權息表[],3,FALSE), 0)/10))</f>
        <v>0.95238095238095233</v>
      </c>
      <c r="E119" s="6">
        <f>鴻海股價表[[#This Row],[收盤價]]*鴻海股價表[[#This Row],[除息乘數]]*鴻海股價表[[#This Row],[除權乘數]]</f>
        <v>88.871228844738781</v>
      </c>
      <c r="F119" s="6">
        <f>F120*鴻海股價表[[#This Row],[收盤價]]/B120</f>
        <v>84.329004329004221</v>
      </c>
      <c r="G119" s="6">
        <f>G120*鴻海股價表[[#This Row],[還原價]]/E120</f>
        <v>133.78094304396342</v>
      </c>
    </row>
    <row r="120" spans="1:7" x14ac:dyDescent="0.25">
      <c r="A120" s="2">
        <v>42150</v>
      </c>
      <c r="B120" s="6">
        <v>97.4</v>
      </c>
      <c r="C120" s="1">
        <f>C119*(1-IFERROR(VLOOKUP(A119,鴻海除權息表[],2,FALSE),0)/鴻海股價表[[#This Row],[收盤價]])</f>
        <v>0.95805739514348787</v>
      </c>
      <c r="D120" s="1">
        <f>D119*(1/(1+IFERROR(VLOOKUP(A119,鴻海除權息表[],3,FALSE), 0)/10))</f>
        <v>0.95238095238095233</v>
      </c>
      <c r="E120" s="6">
        <f>鴻海股價表[[#This Row],[收盤價]]*鴻海股價表[[#This Row],[除息乘數]]*鴻海股價表[[#This Row],[除權乘數]]</f>
        <v>88.871228844738781</v>
      </c>
      <c r="F120" s="6">
        <f>F121*鴻海股價表[[#This Row],[收盤價]]/B121</f>
        <v>84.329004329004235</v>
      </c>
      <c r="G120" s="6">
        <f>G121*鴻海股價表[[#This Row],[還原價]]/E121</f>
        <v>133.78094304396342</v>
      </c>
    </row>
    <row r="121" spans="1:7" x14ac:dyDescent="0.25">
      <c r="A121" s="2">
        <v>42149</v>
      </c>
      <c r="B121" s="6">
        <v>96.9</v>
      </c>
      <c r="C121" s="1">
        <f>C120*(1-IFERROR(VLOOKUP(A120,鴻海除權息表[],2,FALSE),0)/鴻海股價表[[#This Row],[收盤價]])</f>
        <v>0.95805739514348787</v>
      </c>
      <c r="D121" s="1">
        <f>D120*(1/(1+IFERROR(VLOOKUP(A120,鴻海除權息表[],3,FALSE), 0)/10))</f>
        <v>0.95238095238095233</v>
      </c>
      <c r="E121" s="6">
        <f>鴻海股價表[[#This Row],[收盤價]]*鴻海股價表[[#This Row],[除息乘數]]*鴻海股價表[[#This Row],[除權乘數]]</f>
        <v>88.415011037527606</v>
      </c>
      <c r="F121" s="6">
        <f>F122*鴻海股價表[[#This Row],[收盤價]]/B122</f>
        <v>83.89610389610381</v>
      </c>
      <c r="G121" s="6">
        <f>G122*鴻海股價表[[#This Row],[還原價]]/E122</f>
        <v>133.09418255605809</v>
      </c>
    </row>
    <row r="122" spans="1:7" x14ac:dyDescent="0.25">
      <c r="A122" s="2">
        <v>42146</v>
      </c>
      <c r="B122" s="6">
        <v>96.5</v>
      </c>
      <c r="C122" s="1">
        <f>C121*(1-IFERROR(VLOOKUP(A121,鴻海除權息表[],2,FALSE),0)/鴻海股價表[[#This Row],[收盤價]])</f>
        <v>0.95805739514348787</v>
      </c>
      <c r="D122" s="1">
        <f>D121*(1/(1+IFERROR(VLOOKUP(A121,鴻海除權息表[],3,FALSE), 0)/10))</f>
        <v>0.95238095238095233</v>
      </c>
      <c r="E122" s="6">
        <f>鴻海股價表[[#This Row],[收盤價]]*鴻海股價表[[#This Row],[除息乘數]]*鴻海股價表[[#This Row],[除權乘數]]</f>
        <v>88.050036791758643</v>
      </c>
      <c r="F122" s="6">
        <f>F123*鴻海股價表[[#This Row],[收盤價]]/B123</f>
        <v>83.54978354978347</v>
      </c>
      <c r="G122" s="6">
        <f>G123*鴻海股價表[[#This Row],[還原價]]/E123</f>
        <v>132.54477416573377</v>
      </c>
    </row>
    <row r="123" spans="1:7" x14ac:dyDescent="0.25">
      <c r="A123" s="2">
        <v>42145</v>
      </c>
      <c r="B123" s="6">
        <v>97</v>
      </c>
      <c r="C123" s="1">
        <f>C122*(1-IFERROR(VLOOKUP(A122,鴻海除權息表[],2,FALSE),0)/鴻海股價表[[#This Row],[收盤價]])</f>
        <v>0.95805739514348787</v>
      </c>
      <c r="D123" s="1">
        <f>D122*(1/(1+IFERROR(VLOOKUP(A122,鴻海除權息表[],3,FALSE), 0)/10))</f>
        <v>0.95238095238095233</v>
      </c>
      <c r="E123" s="6">
        <f>鴻海股價表[[#This Row],[收盤價]]*鴻海股價表[[#This Row],[除息乘數]]*鴻海股價表[[#This Row],[除權乘數]]</f>
        <v>88.506254598969818</v>
      </c>
      <c r="F123" s="6">
        <f>F124*鴻海股價表[[#This Row],[收盤價]]/B124</f>
        <v>83.982683982683909</v>
      </c>
      <c r="G123" s="6">
        <f>G124*鴻海股價表[[#This Row],[還原價]]/E124</f>
        <v>133.2315346536391</v>
      </c>
    </row>
    <row r="124" spans="1:7" x14ac:dyDescent="0.25">
      <c r="A124" s="2">
        <v>42144</v>
      </c>
      <c r="B124" s="6">
        <v>97.5</v>
      </c>
      <c r="C124" s="1">
        <f>C123*(1-IFERROR(VLOOKUP(A123,鴻海除權息表[],2,FALSE),0)/鴻海股價表[[#This Row],[收盤價]])</f>
        <v>0.95805739514348787</v>
      </c>
      <c r="D124" s="1">
        <f>D123*(1/(1+IFERROR(VLOOKUP(A123,鴻海除權息表[],3,FALSE), 0)/10))</f>
        <v>0.95238095238095233</v>
      </c>
      <c r="E124" s="6">
        <f>鴻海股價表[[#This Row],[收盤價]]*鴻海股價表[[#This Row],[除息乘數]]*鴻海股價表[[#This Row],[除權乘數]]</f>
        <v>88.962472406181007</v>
      </c>
      <c r="F124" s="6">
        <f>F125*鴻海股價表[[#This Row],[收盤價]]/B125</f>
        <v>84.415584415584348</v>
      </c>
      <c r="G124" s="6">
        <f>G125*鴻海股價表[[#This Row],[還原價]]/E125</f>
        <v>133.91829514154446</v>
      </c>
    </row>
    <row r="125" spans="1:7" x14ac:dyDescent="0.25">
      <c r="A125" s="2">
        <v>42143</v>
      </c>
      <c r="B125" s="6">
        <v>98.4</v>
      </c>
      <c r="C125" s="1">
        <f>C124*(1-IFERROR(VLOOKUP(A124,鴻海除權息表[],2,FALSE),0)/鴻海股價表[[#This Row],[收盤價]])</f>
        <v>0.95805739514348787</v>
      </c>
      <c r="D125" s="1">
        <f>D124*(1/(1+IFERROR(VLOOKUP(A124,鴻海除權息表[],3,FALSE), 0)/10))</f>
        <v>0.95238095238095233</v>
      </c>
      <c r="E125" s="6">
        <f>鴻海股價表[[#This Row],[收盤價]]*鴻海股價表[[#This Row],[除息乘數]]*鴻海股價表[[#This Row],[除權乘數]]</f>
        <v>89.783664459161145</v>
      </c>
      <c r="F125" s="6">
        <f>F126*鴻海股價表[[#This Row],[收盤價]]/B126</f>
        <v>85.194805194805127</v>
      </c>
      <c r="G125" s="6">
        <f>G126*鴻海股價表[[#This Row],[還原價]]/E126</f>
        <v>135.15446401977411</v>
      </c>
    </row>
    <row r="126" spans="1:7" x14ac:dyDescent="0.25">
      <c r="A126" s="2">
        <v>42142</v>
      </c>
      <c r="B126" s="6">
        <v>96.8</v>
      </c>
      <c r="C126" s="1">
        <f>C125*(1-IFERROR(VLOOKUP(A125,鴻海除權息表[],2,FALSE),0)/鴻海股價表[[#This Row],[收盤價]])</f>
        <v>0.95805739514348787</v>
      </c>
      <c r="D126" s="1">
        <f>D125*(1/(1+IFERROR(VLOOKUP(A125,鴻海除權息表[],3,FALSE), 0)/10))</f>
        <v>0.95238095238095233</v>
      </c>
      <c r="E126" s="6">
        <f>鴻海股價表[[#This Row],[收盤價]]*鴻海股價表[[#This Row],[除息乘數]]*鴻海股價表[[#This Row],[除權乘數]]</f>
        <v>88.323767476085351</v>
      </c>
      <c r="F126" s="6">
        <f>F127*鴻海股價表[[#This Row],[收盤價]]/B127</f>
        <v>83.809523809523739</v>
      </c>
      <c r="G126" s="6">
        <f>G127*鴻海股價表[[#This Row],[還原價]]/E127</f>
        <v>132.95683045847696</v>
      </c>
    </row>
    <row r="127" spans="1:7" x14ac:dyDescent="0.25">
      <c r="A127" s="2">
        <v>42139</v>
      </c>
      <c r="B127" s="6">
        <v>93.1</v>
      </c>
      <c r="C127" s="1">
        <f>C126*(1-IFERROR(VLOOKUP(A126,鴻海除權息表[],2,FALSE),0)/鴻海股價表[[#This Row],[收盤價]])</f>
        <v>0.95805739514348787</v>
      </c>
      <c r="D127" s="1">
        <f>D126*(1/(1+IFERROR(VLOOKUP(A126,鴻海除權息表[],3,FALSE), 0)/10))</f>
        <v>0.95238095238095233</v>
      </c>
      <c r="E127" s="6">
        <f>鴻海股價表[[#This Row],[收盤價]]*鴻海股價表[[#This Row],[除息乘數]]*鴻海股價表[[#This Row],[除權乘數]]</f>
        <v>84.947755702722574</v>
      </c>
      <c r="F127" s="6">
        <f>F128*鴻海股價表[[#This Row],[收盤價]]/B128</f>
        <v>80.606060606060538</v>
      </c>
      <c r="G127" s="6">
        <f>G128*鴻海股價表[[#This Row],[還原價]]/E128</f>
        <v>127.87480284797731</v>
      </c>
    </row>
    <row r="128" spans="1:7" x14ac:dyDescent="0.25">
      <c r="A128" s="2">
        <v>42138</v>
      </c>
      <c r="B128" s="6">
        <v>93.7</v>
      </c>
      <c r="C128" s="1">
        <f>C127*(1-IFERROR(VLOOKUP(A127,鴻海除權息表[],2,FALSE),0)/鴻海股價表[[#This Row],[收盤價]])</f>
        <v>0.95805739514348787</v>
      </c>
      <c r="D128" s="1">
        <f>D127*(1/(1+IFERROR(VLOOKUP(A127,鴻海除權息表[],3,FALSE), 0)/10))</f>
        <v>0.95238095238095233</v>
      </c>
      <c r="E128" s="6">
        <f>鴻海股價表[[#This Row],[收盤價]]*鴻海股價表[[#This Row],[除息乘數]]*鴻海股價表[[#This Row],[除權乘數]]</f>
        <v>85.495217071376004</v>
      </c>
      <c r="F128" s="6">
        <f>F129*鴻海股價表[[#This Row],[收盤價]]/B129</f>
        <v>81.125541125541062</v>
      </c>
      <c r="G128" s="6">
        <f>G129*鴻海股價表[[#This Row],[還原價]]/E129</f>
        <v>128.69891543346375</v>
      </c>
    </row>
    <row r="129" spans="1:7" x14ac:dyDescent="0.25">
      <c r="A129" s="2">
        <v>42137</v>
      </c>
      <c r="B129" s="6">
        <v>94.5</v>
      </c>
      <c r="C129" s="1">
        <f>C128*(1-IFERROR(VLOOKUP(A128,鴻海除權息表[],2,FALSE),0)/鴻海股價表[[#This Row],[收盤價]])</f>
        <v>0.95805739514348787</v>
      </c>
      <c r="D129" s="1">
        <f>D128*(1/(1+IFERROR(VLOOKUP(A128,鴻海除權息表[],3,FALSE), 0)/10))</f>
        <v>0.95238095238095233</v>
      </c>
      <c r="E129" s="6">
        <f>鴻海股價表[[#This Row],[收盤價]]*鴻海股價表[[#This Row],[除息乘數]]*鴻海股價表[[#This Row],[除權乘數]]</f>
        <v>86.225165562913901</v>
      </c>
      <c r="F129" s="6">
        <f>F130*鴻海股價表[[#This Row],[收盤價]]/B130</f>
        <v>81.818181818181756</v>
      </c>
      <c r="G129" s="6">
        <f>G130*鴻海股價表[[#This Row],[還原價]]/E130</f>
        <v>129.79773221411233</v>
      </c>
    </row>
    <row r="130" spans="1:7" x14ac:dyDescent="0.25">
      <c r="A130" s="2">
        <v>42136</v>
      </c>
      <c r="B130" s="6">
        <v>92.7</v>
      </c>
      <c r="C130" s="1">
        <f>C129*(1-IFERROR(VLOOKUP(A129,鴻海除權息表[],2,FALSE),0)/鴻海股價表[[#This Row],[收盤價]])</f>
        <v>0.95805739514348787</v>
      </c>
      <c r="D130" s="1">
        <f>D129*(1/(1+IFERROR(VLOOKUP(A129,鴻海除權息表[],3,FALSE), 0)/10))</f>
        <v>0.95238095238095233</v>
      </c>
      <c r="E130" s="6">
        <f>鴻海股價表[[#This Row],[收盤價]]*鴻海股價表[[#This Row],[除息乘數]]*鴻海股價表[[#This Row],[除權乘數]]</f>
        <v>84.58278145695364</v>
      </c>
      <c r="F130" s="6">
        <f>F131*鴻海股價表[[#This Row],[收盤價]]/B131</f>
        <v>80.259740259740198</v>
      </c>
      <c r="G130" s="6">
        <f>G131*鴻海股價表[[#This Row],[還原價]]/E131</f>
        <v>127.32539445765306</v>
      </c>
    </row>
    <row r="131" spans="1:7" x14ac:dyDescent="0.25">
      <c r="A131" s="2">
        <v>42135</v>
      </c>
      <c r="B131" s="6">
        <v>93.2</v>
      </c>
      <c r="C131" s="1">
        <f>C130*(1-IFERROR(VLOOKUP(A130,鴻海除權息表[],2,FALSE),0)/鴻海股價表[[#This Row],[收盤價]])</f>
        <v>0.95805739514348787</v>
      </c>
      <c r="D131" s="1">
        <f>D130*(1/(1+IFERROR(VLOOKUP(A130,鴻海除權息表[],3,FALSE), 0)/10))</f>
        <v>0.95238095238095233</v>
      </c>
      <c r="E131" s="6">
        <f>鴻海股價表[[#This Row],[收盤價]]*鴻海股價表[[#This Row],[除息乘數]]*鴻海股價表[[#This Row],[除權乘數]]</f>
        <v>85.038999264164829</v>
      </c>
      <c r="F131" s="6">
        <f>F132*鴻海股價表[[#This Row],[收盤價]]/B132</f>
        <v>80.692640692640637</v>
      </c>
      <c r="G131" s="6">
        <f>G132*鴻海股價表[[#This Row],[還原價]]/E132</f>
        <v>128.01215494555842</v>
      </c>
    </row>
    <row r="132" spans="1:7" x14ac:dyDescent="0.25">
      <c r="A132" s="2">
        <v>42132</v>
      </c>
      <c r="B132" s="6">
        <v>92.7</v>
      </c>
      <c r="C132" s="1">
        <f>C131*(1-IFERROR(VLOOKUP(A131,鴻海除權息表[],2,FALSE),0)/鴻海股價表[[#This Row],[收盤價]])</f>
        <v>0.95805739514348787</v>
      </c>
      <c r="D132" s="1">
        <f>D131*(1/(1+IFERROR(VLOOKUP(A131,鴻海除權息表[],3,FALSE), 0)/10))</f>
        <v>0.95238095238095233</v>
      </c>
      <c r="E132" s="6">
        <f>鴻海股價表[[#This Row],[收盤價]]*鴻海股價表[[#This Row],[除息乘數]]*鴻海股價表[[#This Row],[除權乘數]]</f>
        <v>84.58278145695364</v>
      </c>
      <c r="F132" s="6">
        <f>F133*鴻海股價表[[#This Row],[收盤價]]/B133</f>
        <v>80.259740259740198</v>
      </c>
      <c r="G132" s="6">
        <f>G133*鴻海股價表[[#This Row],[還原價]]/E133</f>
        <v>127.32539445765305</v>
      </c>
    </row>
    <row r="133" spans="1:7" x14ac:dyDescent="0.25">
      <c r="A133" s="2">
        <v>42131</v>
      </c>
      <c r="B133" s="6">
        <v>92.1</v>
      </c>
      <c r="C133" s="1">
        <f>C132*(1-IFERROR(VLOOKUP(A132,鴻海除權息表[],2,FALSE),0)/鴻海股價表[[#This Row],[收盤價]])</f>
        <v>0.95805739514348787</v>
      </c>
      <c r="D133" s="1">
        <f>D132*(1/(1+IFERROR(VLOOKUP(A132,鴻海除權息表[],3,FALSE), 0)/10))</f>
        <v>0.95238095238095233</v>
      </c>
      <c r="E133" s="6">
        <f>鴻海股價表[[#This Row],[收盤價]]*鴻海股價表[[#This Row],[除息乘數]]*鴻海股價表[[#This Row],[除權乘數]]</f>
        <v>84.03532008830021</v>
      </c>
      <c r="F133" s="6">
        <f>F134*鴻海股價表[[#This Row],[收盤價]]/B134</f>
        <v>79.740259740259674</v>
      </c>
      <c r="G133" s="6">
        <f>G134*鴻海股價表[[#This Row],[還原價]]/E134</f>
        <v>126.50128187216662</v>
      </c>
    </row>
    <row r="134" spans="1:7" x14ac:dyDescent="0.25">
      <c r="A134" s="2">
        <v>42130</v>
      </c>
      <c r="B134" s="6">
        <v>93</v>
      </c>
      <c r="C134" s="1">
        <f>C133*(1-IFERROR(VLOOKUP(A133,鴻海除權息表[],2,FALSE),0)/鴻海股價表[[#This Row],[收盤價]])</f>
        <v>0.95805739514348787</v>
      </c>
      <c r="D134" s="1">
        <f>D133*(1/(1+IFERROR(VLOOKUP(A133,鴻海除權息表[],3,FALSE), 0)/10))</f>
        <v>0.95238095238095233</v>
      </c>
      <c r="E134" s="6">
        <f>鴻海股價表[[#This Row],[收盤價]]*鴻海股價表[[#This Row],[除息乘數]]*鴻海股價表[[#This Row],[除權乘數]]</f>
        <v>84.856512141280348</v>
      </c>
      <c r="F134" s="6">
        <f>F135*鴻海股價表[[#This Row],[收盤價]]/B135</f>
        <v>80.519480519480453</v>
      </c>
      <c r="G134" s="6">
        <f>G135*鴻海股價表[[#This Row],[還原價]]/E135</f>
        <v>127.73745075039625</v>
      </c>
    </row>
    <row r="135" spans="1:7" x14ac:dyDescent="0.25">
      <c r="A135" s="2">
        <v>42129</v>
      </c>
      <c r="B135" s="6">
        <v>93.1</v>
      </c>
      <c r="C135" s="1">
        <f>C134*(1-IFERROR(VLOOKUP(A134,鴻海除權息表[],2,FALSE),0)/鴻海股價表[[#This Row],[收盤價]])</f>
        <v>0.95805739514348787</v>
      </c>
      <c r="D135" s="1">
        <f>D134*(1/(1+IFERROR(VLOOKUP(A134,鴻海除權息表[],3,FALSE), 0)/10))</f>
        <v>0.95238095238095233</v>
      </c>
      <c r="E135" s="6">
        <f>鴻海股價表[[#This Row],[收盤價]]*鴻海股價表[[#This Row],[除息乘數]]*鴻海股價表[[#This Row],[除權乘數]]</f>
        <v>84.947755702722574</v>
      </c>
      <c r="F135" s="6">
        <f>F136*鴻海股價表[[#This Row],[收盤價]]/B136</f>
        <v>80.606060606060538</v>
      </c>
      <c r="G135" s="6">
        <f>G136*鴻海股價表[[#This Row],[還原價]]/E136</f>
        <v>127.87480284797729</v>
      </c>
    </row>
    <row r="136" spans="1:7" x14ac:dyDescent="0.25">
      <c r="A136" s="2">
        <v>42128</v>
      </c>
      <c r="B136" s="6">
        <v>93.1</v>
      </c>
      <c r="C136" s="1">
        <f>C135*(1-IFERROR(VLOOKUP(A135,鴻海除權息表[],2,FALSE),0)/鴻海股價表[[#This Row],[收盤價]])</f>
        <v>0.95805739514348787</v>
      </c>
      <c r="D136" s="1">
        <f>D135*(1/(1+IFERROR(VLOOKUP(A135,鴻海除權息表[],3,FALSE), 0)/10))</f>
        <v>0.95238095238095233</v>
      </c>
      <c r="E136" s="6">
        <f>鴻海股價表[[#This Row],[收盤價]]*鴻海股價表[[#This Row],[除息乘數]]*鴻海股價表[[#This Row],[除權乘數]]</f>
        <v>84.947755702722574</v>
      </c>
      <c r="F136" s="6">
        <f>F137*鴻海股價表[[#This Row],[收盤價]]/B137</f>
        <v>80.606060606060538</v>
      </c>
      <c r="G136" s="6">
        <f>G137*鴻海股價表[[#This Row],[還原價]]/E137</f>
        <v>127.87480284797728</v>
      </c>
    </row>
    <row r="137" spans="1:7" x14ac:dyDescent="0.25">
      <c r="A137" s="2">
        <v>42124</v>
      </c>
      <c r="B137" s="6">
        <v>92</v>
      </c>
      <c r="C137" s="1">
        <f>C136*(1-IFERROR(VLOOKUP(A136,鴻海除權息表[],2,FALSE),0)/鴻海股價表[[#This Row],[收盤價]])</f>
        <v>0.95805739514348787</v>
      </c>
      <c r="D137" s="1">
        <f>D136*(1/(1+IFERROR(VLOOKUP(A136,鴻海除權息表[],3,FALSE), 0)/10))</f>
        <v>0.95238095238095233</v>
      </c>
      <c r="E137" s="6">
        <f>鴻海股價表[[#This Row],[收盤價]]*鴻海股價表[[#This Row],[除息乘數]]*鴻海股價表[[#This Row],[除權乘數]]</f>
        <v>83.944076526857984</v>
      </c>
      <c r="F137" s="6">
        <f>F138*鴻海股價表[[#This Row],[收盤價]]/B138</f>
        <v>79.653679653679589</v>
      </c>
      <c r="G137" s="6">
        <f>G138*鴻海股價表[[#This Row],[還原價]]/E138</f>
        <v>126.36392977458553</v>
      </c>
    </row>
    <row r="138" spans="1:7" x14ac:dyDescent="0.25">
      <c r="A138" s="2">
        <v>42123</v>
      </c>
      <c r="B138" s="6">
        <v>92.1</v>
      </c>
      <c r="C138" s="1">
        <f>C137*(1-IFERROR(VLOOKUP(A137,鴻海除權息表[],2,FALSE),0)/鴻海股價表[[#This Row],[收盤價]])</f>
        <v>0.95805739514348787</v>
      </c>
      <c r="D138" s="1">
        <f>D137*(1/(1+IFERROR(VLOOKUP(A137,鴻海除權息表[],3,FALSE), 0)/10))</f>
        <v>0.95238095238095233</v>
      </c>
      <c r="E138" s="6">
        <f>鴻海股價表[[#This Row],[收盤價]]*鴻海股價表[[#This Row],[除息乘數]]*鴻海股價表[[#This Row],[除權乘數]]</f>
        <v>84.03532008830021</v>
      </c>
      <c r="F138" s="6">
        <f>F139*鴻海股價表[[#This Row],[收盤價]]/B139</f>
        <v>79.740259740259674</v>
      </c>
      <c r="G138" s="6">
        <f>G139*鴻海股價表[[#This Row],[還原價]]/E139</f>
        <v>126.50128187216657</v>
      </c>
    </row>
    <row r="139" spans="1:7" x14ac:dyDescent="0.25">
      <c r="A139" s="2">
        <v>42122</v>
      </c>
      <c r="B139" s="6">
        <v>93.6</v>
      </c>
      <c r="C139" s="1">
        <f>C138*(1-IFERROR(VLOOKUP(A138,鴻海除權息表[],2,FALSE),0)/鴻海股價表[[#This Row],[收盤價]])</f>
        <v>0.95805739514348787</v>
      </c>
      <c r="D139" s="1">
        <f>D138*(1/(1+IFERROR(VLOOKUP(A138,鴻海除權息表[],3,FALSE), 0)/10))</f>
        <v>0.95238095238095233</v>
      </c>
      <c r="E139" s="6">
        <f>鴻海股價表[[#This Row],[收盤價]]*鴻海股價表[[#This Row],[除息乘數]]*鴻海股價表[[#This Row],[除權乘數]]</f>
        <v>85.403973509933778</v>
      </c>
      <c r="F139" s="6">
        <f>F140*鴻海股價表[[#This Row],[收盤價]]/B140</f>
        <v>81.038961038960977</v>
      </c>
      <c r="G139" s="6">
        <f>G140*鴻海股價表[[#This Row],[還原價]]/E140</f>
        <v>128.56156333588265</v>
      </c>
    </row>
    <row r="140" spans="1:7" x14ac:dyDescent="0.25">
      <c r="A140" s="2">
        <v>42121</v>
      </c>
      <c r="B140" s="6">
        <v>94.7</v>
      </c>
      <c r="C140" s="1">
        <f>C139*(1-IFERROR(VLOOKUP(A139,鴻海除權息表[],2,FALSE),0)/鴻海股價表[[#This Row],[收盤價]])</f>
        <v>0.95805739514348787</v>
      </c>
      <c r="D140" s="1">
        <f>D139*(1/(1+IFERROR(VLOOKUP(A139,鴻海除權息表[],3,FALSE), 0)/10))</f>
        <v>0.95238095238095233</v>
      </c>
      <c r="E140" s="6">
        <f>鴻海股價表[[#This Row],[收盤價]]*鴻海股價表[[#This Row],[除息乘數]]*鴻海股價表[[#This Row],[除權乘數]]</f>
        <v>86.407652685798382</v>
      </c>
      <c r="F140" s="6">
        <f>F141*鴻海股價表[[#This Row],[收盤價]]/B141</f>
        <v>81.99134199134194</v>
      </c>
      <c r="G140" s="6">
        <f>G141*鴻海股價表[[#This Row],[還原價]]/E141</f>
        <v>130.07243640927445</v>
      </c>
    </row>
    <row r="141" spans="1:7" x14ac:dyDescent="0.25">
      <c r="A141" s="2">
        <v>42118</v>
      </c>
      <c r="B141" s="6">
        <v>94.6</v>
      </c>
      <c r="C141" s="1">
        <f>C140*(1-IFERROR(VLOOKUP(A140,鴻海除權息表[],2,FALSE),0)/鴻海股價表[[#This Row],[收盤價]])</f>
        <v>0.95805739514348787</v>
      </c>
      <c r="D141" s="1">
        <f>D140*(1/(1+IFERROR(VLOOKUP(A140,鴻海除權息表[],3,FALSE), 0)/10))</f>
        <v>0.95238095238095233</v>
      </c>
      <c r="E141" s="6">
        <f>鴻海股價表[[#This Row],[收盤價]]*鴻海股價表[[#This Row],[除息乘數]]*鴻海股價表[[#This Row],[除權乘數]]</f>
        <v>86.316409124356142</v>
      </c>
      <c r="F141" s="6">
        <f>F142*鴻海股價表[[#This Row],[收盤價]]/B142</f>
        <v>81.904761904761841</v>
      </c>
      <c r="G141" s="6">
        <f>G142*鴻海股價表[[#This Row],[還原價]]/E142</f>
        <v>129.93508431169337</v>
      </c>
    </row>
    <row r="142" spans="1:7" x14ac:dyDescent="0.25">
      <c r="A142" s="2">
        <v>42117</v>
      </c>
      <c r="B142" s="6">
        <v>93.3</v>
      </c>
      <c r="C142" s="1">
        <f>C141*(1-IFERROR(VLOOKUP(A141,鴻海除權息表[],2,FALSE),0)/鴻海股價表[[#This Row],[收盤價]])</f>
        <v>0.95805739514348787</v>
      </c>
      <c r="D142" s="1">
        <f>D141*(1/(1+IFERROR(VLOOKUP(A141,鴻海除權息表[],3,FALSE), 0)/10))</f>
        <v>0.95238095238095233</v>
      </c>
      <c r="E142" s="6">
        <f>鴻海股價表[[#This Row],[收盤價]]*鴻海股價表[[#This Row],[除息乘數]]*鴻海股價表[[#This Row],[除權乘數]]</f>
        <v>85.130242825607056</v>
      </c>
      <c r="F142" s="6">
        <f>F143*鴻海股價表[[#This Row],[收盤價]]/B143</f>
        <v>80.779220779220722</v>
      </c>
      <c r="G142" s="6">
        <f>G143*鴻海股價表[[#This Row],[還原價]]/E143</f>
        <v>128.14950704313944</v>
      </c>
    </row>
    <row r="143" spans="1:7" x14ac:dyDescent="0.25">
      <c r="A143" s="2">
        <v>42116</v>
      </c>
      <c r="B143" s="6">
        <v>92</v>
      </c>
      <c r="C143" s="1">
        <f>C142*(1-IFERROR(VLOOKUP(A142,鴻海除權息表[],2,FALSE),0)/鴻海股價表[[#This Row],[收盤價]])</f>
        <v>0.95805739514348787</v>
      </c>
      <c r="D143" s="1">
        <f>D142*(1/(1+IFERROR(VLOOKUP(A142,鴻海除權息表[],3,FALSE), 0)/10))</f>
        <v>0.95238095238095233</v>
      </c>
      <c r="E143" s="6">
        <f>鴻海股價表[[#This Row],[收盤價]]*鴻海股價表[[#This Row],[除息乘數]]*鴻海股價表[[#This Row],[除權乘數]]</f>
        <v>83.944076526857984</v>
      </c>
      <c r="F143" s="6">
        <f>F144*鴻海股價表[[#This Row],[收盤價]]/B144</f>
        <v>79.653679653679603</v>
      </c>
      <c r="G143" s="6">
        <f>G144*鴻海股價表[[#This Row],[還原價]]/E144</f>
        <v>126.36392977458553</v>
      </c>
    </row>
    <row r="144" spans="1:7" x14ac:dyDescent="0.25">
      <c r="A144" s="2">
        <v>42115</v>
      </c>
      <c r="B144" s="6">
        <v>92.1</v>
      </c>
      <c r="C144" s="1">
        <f>C143*(1-IFERROR(VLOOKUP(A143,鴻海除權息表[],2,FALSE),0)/鴻海股價表[[#This Row],[收盤價]])</f>
        <v>0.95805739514348787</v>
      </c>
      <c r="D144" s="1">
        <f>D143*(1/(1+IFERROR(VLOOKUP(A143,鴻海除權息表[],3,FALSE), 0)/10))</f>
        <v>0.95238095238095233</v>
      </c>
      <c r="E144" s="6">
        <f>鴻海股價表[[#This Row],[收盤價]]*鴻海股價表[[#This Row],[除息乘數]]*鴻海股價表[[#This Row],[除權乘數]]</f>
        <v>84.03532008830021</v>
      </c>
      <c r="F144" s="6">
        <f>F145*鴻海股價表[[#This Row],[收盤價]]/B145</f>
        <v>79.740259740259688</v>
      </c>
      <c r="G144" s="6">
        <f>G145*鴻海股價表[[#This Row],[還原價]]/E145</f>
        <v>126.50128187216657</v>
      </c>
    </row>
    <row r="145" spans="1:7" x14ac:dyDescent="0.25">
      <c r="A145" s="2">
        <v>42114</v>
      </c>
      <c r="B145" s="6">
        <v>92.8</v>
      </c>
      <c r="C145" s="1">
        <f>C144*(1-IFERROR(VLOOKUP(A144,鴻海除權息表[],2,FALSE),0)/鴻海股價表[[#This Row],[收盤價]])</f>
        <v>0.95805739514348787</v>
      </c>
      <c r="D145" s="1">
        <f>D144*(1/(1+IFERROR(VLOOKUP(A144,鴻海除權息表[],3,FALSE), 0)/10))</f>
        <v>0.95238095238095233</v>
      </c>
      <c r="E145" s="6">
        <f>鴻海股價表[[#This Row],[收盤價]]*鴻海股價表[[#This Row],[除息乘數]]*鴻海股價表[[#This Row],[除權乘數]]</f>
        <v>84.674025018395881</v>
      </c>
      <c r="F145" s="6">
        <f>F146*鴻海股價表[[#This Row],[收盤價]]/B146</f>
        <v>80.346320346320297</v>
      </c>
      <c r="G145" s="6">
        <f>G146*鴻海股價表[[#This Row],[還原價]]/E146</f>
        <v>127.46274655523409</v>
      </c>
    </row>
    <row r="146" spans="1:7" x14ac:dyDescent="0.25">
      <c r="A146" s="2">
        <v>42111</v>
      </c>
      <c r="B146" s="6">
        <v>92.3</v>
      </c>
      <c r="C146" s="1">
        <f>C145*(1-IFERROR(VLOOKUP(A145,鴻海除權息表[],2,FALSE),0)/鴻海股價表[[#This Row],[收盤價]])</f>
        <v>0.95805739514348787</v>
      </c>
      <c r="D146" s="1">
        <f>D145*(1/(1+IFERROR(VLOOKUP(A145,鴻海除權息表[],3,FALSE), 0)/10))</f>
        <v>0.95238095238095233</v>
      </c>
      <c r="E146" s="6">
        <f>鴻海股價表[[#This Row],[收盤價]]*鴻海股價表[[#This Row],[除息乘數]]*鴻海股價表[[#This Row],[除權乘數]]</f>
        <v>84.217807211184692</v>
      </c>
      <c r="F146" s="6">
        <f>F147*鴻海股價表[[#This Row],[收盤價]]/B147</f>
        <v>79.913419913419858</v>
      </c>
      <c r="G146" s="6">
        <f>G147*鴻海股價表[[#This Row],[還原價]]/E147</f>
        <v>126.77598606732873</v>
      </c>
    </row>
    <row r="147" spans="1:7" x14ac:dyDescent="0.25">
      <c r="A147" s="2">
        <v>42110</v>
      </c>
      <c r="B147" s="6">
        <v>93.3</v>
      </c>
      <c r="C147" s="1">
        <f>C146*(1-IFERROR(VLOOKUP(A146,鴻海除權息表[],2,FALSE),0)/鴻海股價表[[#This Row],[收盤價]])</f>
        <v>0.95805739514348787</v>
      </c>
      <c r="D147" s="1">
        <f>D146*(1/(1+IFERROR(VLOOKUP(A146,鴻海除權息表[],3,FALSE), 0)/10))</f>
        <v>0.95238095238095233</v>
      </c>
      <c r="E147" s="6">
        <f>鴻海股價表[[#This Row],[收盤價]]*鴻海股價表[[#This Row],[除息乘數]]*鴻海股價表[[#This Row],[除權乘數]]</f>
        <v>85.130242825607056</v>
      </c>
      <c r="F147" s="6">
        <f>F148*鴻海股價表[[#This Row],[收盤價]]/B148</f>
        <v>80.779220779220722</v>
      </c>
      <c r="G147" s="6">
        <f>G148*鴻海股價表[[#This Row],[還原價]]/E148</f>
        <v>128.14950704313944</v>
      </c>
    </row>
    <row r="148" spans="1:7" x14ac:dyDescent="0.25">
      <c r="A148" s="2">
        <v>42109</v>
      </c>
      <c r="B148" s="6">
        <v>92.1</v>
      </c>
      <c r="C148" s="1">
        <f>C147*(1-IFERROR(VLOOKUP(A147,鴻海除權息表[],2,FALSE),0)/鴻海股價表[[#This Row],[收盤價]])</f>
        <v>0.95805739514348787</v>
      </c>
      <c r="D148" s="1">
        <f>D147*(1/(1+IFERROR(VLOOKUP(A147,鴻海除權息表[],3,FALSE), 0)/10))</f>
        <v>0.95238095238095233</v>
      </c>
      <c r="E148" s="6">
        <f>鴻海股價表[[#This Row],[收盤價]]*鴻海股價表[[#This Row],[除息乘數]]*鴻海股價表[[#This Row],[除權乘數]]</f>
        <v>84.03532008830021</v>
      </c>
      <c r="F148" s="6">
        <f>F149*鴻海股價表[[#This Row],[收盤價]]/B149</f>
        <v>79.740259740259674</v>
      </c>
      <c r="G148" s="6">
        <f>G149*鴻海股價表[[#This Row],[還原價]]/E149</f>
        <v>126.50128187216659</v>
      </c>
    </row>
    <row r="149" spans="1:7" x14ac:dyDescent="0.25">
      <c r="A149" s="2">
        <v>42108</v>
      </c>
      <c r="B149" s="6">
        <v>93.8</v>
      </c>
      <c r="C149" s="1">
        <f>C148*(1-IFERROR(VLOOKUP(A148,鴻海除權息表[],2,FALSE),0)/鴻海股價表[[#This Row],[收盤價]])</f>
        <v>0.95805739514348787</v>
      </c>
      <c r="D149" s="1">
        <f>D148*(1/(1+IFERROR(VLOOKUP(A148,鴻海除權息表[],3,FALSE), 0)/10))</f>
        <v>0.95238095238095233</v>
      </c>
      <c r="E149" s="6">
        <f>鴻海股價表[[#This Row],[收盤價]]*鴻海股價表[[#This Row],[除息乘數]]*鴻海股價表[[#This Row],[除權乘數]]</f>
        <v>85.586460632818245</v>
      </c>
      <c r="F149" s="6">
        <f>F150*鴻海股價表[[#This Row],[收盤價]]/B150</f>
        <v>81.212121212121147</v>
      </c>
      <c r="G149" s="6">
        <f>G150*鴻海股價表[[#This Row],[還原價]]/E150</f>
        <v>128.8362675310448</v>
      </c>
    </row>
    <row r="150" spans="1:7" x14ac:dyDescent="0.25">
      <c r="A150" s="2">
        <v>42107</v>
      </c>
      <c r="B150" s="6">
        <v>92.9</v>
      </c>
      <c r="C150" s="1">
        <f>C149*(1-IFERROR(VLOOKUP(A149,鴻海除權息表[],2,FALSE),0)/鴻海股價表[[#This Row],[收盤價]])</f>
        <v>0.95805739514348787</v>
      </c>
      <c r="D150" s="1">
        <f>D149*(1/(1+IFERROR(VLOOKUP(A149,鴻海除權息表[],3,FALSE), 0)/10))</f>
        <v>0.95238095238095233</v>
      </c>
      <c r="E150" s="6">
        <f>鴻海股價表[[#This Row],[收盤價]]*鴻海股價表[[#This Row],[除息乘數]]*鴻海股價表[[#This Row],[除權乘數]]</f>
        <v>84.765268579838121</v>
      </c>
      <c r="F150" s="6">
        <f>F151*鴻海股價表[[#This Row],[收盤價]]/B151</f>
        <v>80.432900432900382</v>
      </c>
      <c r="G150" s="6">
        <f>G151*鴻海股價表[[#This Row],[還原價]]/E151</f>
        <v>127.60009865281516</v>
      </c>
    </row>
    <row r="151" spans="1:7" x14ac:dyDescent="0.25">
      <c r="A151" s="2">
        <v>42104</v>
      </c>
      <c r="B151" s="6">
        <v>93.1</v>
      </c>
      <c r="C151" s="1">
        <f>C150*(1-IFERROR(VLOOKUP(A150,鴻海除權息表[],2,FALSE),0)/鴻海股價表[[#This Row],[收盤價]])</f>
        <v>0.95805739514348787</v>
      </c>
      <c r="D151" s="1">
        <f>D150*(1/(1+IFERROR(VLOOKUP(A150,鴻海除權息表[],3,FALSE), 0)/10))</f>
        <v>0.95238095238095233</v>
      </c>
      <c r="E151" s="6">
        <f>鴻海股價表[[#This Row],[收盤價]]*鴻海股價表[[#This Row],[除息乘數]]*鴻海股價表[[#This Row],[除權乘數]]</f>
        <v>84.947755702722574</v>
      </c>
      <c r="F151" s="6">
        <f>F152*鴻海股價表[[#This Row],[收盤價]]/B152</f>
        <v>80.606060606060552</v>
      </c>
      <c r="G151" s="6">
        <f>G152*鴻海股價表[[#This Row],[還原價]]/E152</f>
        <v>127.87480284797728</v>
      </c>
    </row>
    <row r="152" spans="1:7" x14ac:dyDescent="0.25">
      <c r="A152" s="2">
        <v>42103</v>
      </c>
      <c r="B152" s="6">
        <v>93</v>
      </c>
      <c r="C152" s="1">
        <f>C151*(1-IFERROR(VLOOKUP(A151,鴻海除權息表[],2,FALSE),0)/鴻海股價表[[#This Row],[收盤價]])</f>
        <v>0.95805739514348787</v>
      </c>
      <c r="D152" s="1">
        <f>D151*(1/(1+IFERROR(VLOOKUP(A151,鴻海除權息表[],3,FALSE), 0)/10))</f>
        <v>0.95238095238095233</v>
      </c>
      <c r="E152" s="6">
        <f>鴻海股價表[[#This Row],[收盤價]]*鴻海股價表[[#This Row],[除息乘數]]*鴻海股價表[[#This Row],[除權乘數]]</f>
        <v>84.856512141280348</v>
      </c>
      <c r="F152" s="6">
        <f>F153*鴻海股價表[[#This Row],[收盤價]]/B153</f>
        <v>80.519480519480467</v>
      </c>
      <c r="G152" s="6">
        <f>G153*鴻海股價表[[#This Row],[還原價]]/E153</f>
        <v>127.73745075039623</v>
      </c>
    </row>
    <row r="153" spans="1:7" x14ac:dyDescent="0.25">
      <c r="A153" s="2">
        <v>42102</v>
      </c>
      <c r="B153" s="6">
        <v>93.7</v>
      </c>
      <c r="C153" s="1">
        <f>C152*(1-IFERROR(VLOOKUP(A152,鴻海除權息表[],2,FALSE),0)/鴻海股價表[[#This Row],[收盤價]])</f>
        <v>0.95805739514348787</v>
      </c>
      <c r="D153" s="1">
        <f>D152*(1/(1+IFERROR(VLOOKUP(A152,鴻海除權息表[],3,FALSE), 0)/10))</f>
        <v>0.95238095238095233</v>
      </c>
      <c r="E153" s="6">
        <f>鴻海股價表[[#This Row],[收盤價]]*鴻海股價表[[#This Row],[除息乘數]]*鴻海股價表[[#This Row],[除權乘數]]</f>
        <v>85.495217071376004</v>
      </c>
      <c r="F153" s="6">
        <f>F154*鴻海股價表[[#This Row],[收盤價]]/B154</f>
        <v>81.125541125541076</v>
      </c>
      <c r="G153" s="6">
        <f>G154*鴻海股價表[[#This Row],[還原價]]/E154</f>
        <v>128.69891543346372</v>
      </c>
    </row>
    <row r="154" spans="1:7" x14ac:dyDescent="0.25">
      <c r="A154" s="2">
        <v>42101</v>
      </c>
      <c r="B154" s="6">
        <v>93.6</v>
      </c>
      <c r="C154" s="1">
        <f>C153*(1-IFERROR(VLOOKUP(A153,鴻海除權息表[],2,FALSE),0)/鴻海股價表[[#This Row],[收盤價]])</f>
        <v>0.95805739514348787</v>
      </c>
      <c r="D154" s="1">
        <f>D153*(1/(1+IFERROR(VLOOKUP(A153,鴻海除權息表[],3,FALSE), 0)/10))</f>
        <v>0.95238095238095233</v>
      </c>
      <c r="E154" s="6">
        <f>鴻海股價表[[#This Row],[收盤價]]*鴻海股價表[[#This Row],[除息乘數]]*鴻海股價表[[#This Row],[除權乘數]]</f>
        <v>85.403973509933778</v>
      </c>
      <c r="F154" s="6">
        <f>F155*鴻海股價表[[#This Row],[收盤價]]/B155</f>
        <v>81.038961038960991</v>
      </c>
      <c r="G154" s="6">
        <f>G155*鴻海股價表[[#This Row],[還原價]]/E155</f>
        <v>128.56156333588265</v>
      </c>
    </row>
    <row r="155" spans="1:7" x14ac:dyDescent="0.25">
      <c r="A155" s="2">
        <v>42096</v>
      </c>
      <c r="B155" s="6">
        <v>93.2</v>
      </c>
      <c r="C155" s="1">
        <f>C154*(1-IFERROR(VLOOKUP(A154,鴻海除權息表[],2,FALSE),0)/鴻海股價表[[#This Row],[收盤價]])</f>
        <v>0.95805739514348787</v>
      </c>
      <c r="D155" s="1">
        <f>D154*(1/(1+IFERROR(VLOOKUP(A154,鴻海除權息表[],3,FALSE), 0)/10))</f>
        <v>0.95238095238095233</v>
      </c>
      <c r="E155" s="6">
        <f>鴻海股價表[[#This Row],[收盤價]]*鴻海股價表[[#This Row],[除息乘數]]*鴻海股價表[[#This Row],[除權乘數]]</f>
        <v>85.038999264164829</v>
      </c>
      <c r="F155" s="6">
        <f>F156*鴻海股價表[[#This Row],[收盤價]]/B156</f>
        <v>80.692640692640651</v>
      </c>
      <c r="G155" s="6">
        <f>G156*鴻海股價表[[#This Row],[還原價]]/E156</f>
        <v>128.01215494555836</v>
      </c>
    </row>
    <row r="156" spans="1:7" x14ac:dyDescent="0.25">
      <c r="A156" s="2">
        <v>42095</v>
      </c>
      <c r="B156" s="6">
        <v>91.7</v>
      </c>
      <c r="C156" s="1">
        <f>C155*(1-IFERROR(VLOOKUP(A155,鴻海除權息表[],2,FALSE),0)/鴻海股價表[[#This Row],[收盤價]])</f>
        <v>0.95805739514348787</v>
      </c>
      <c r="D156" s="1">
        <f>D155*(1/(1+IFERROR(VLOOKUP(A155,鴻海除權息表[],3,FALSE), 0)/10))</f>
        <v>0.95238095238095233</v>
      </c>
      <c r="E156" s="6">
        <f>鴻海股價表[[#This Row],[收盤價]]*鴻海股價表[[#This Row],[除息乘數]]*鴻海股價表[[#This Row],[除權乘數]]</f>
        <v>83.670345842531276</v>
      </c>
      <c r="F156" s="6">
        <f>F157*鴻海股價表[[#This Row],[收盤價]]/B157</f>
        <v>79.393939393939348</v>
      </c>
      <c r="G156" s="6">
        <f>G157*鴻海股價表[[#This Row],[還原價]]/E157</f>
        <v>125.9518734818423</v>
      </c>
    </row>
    <row r="157" spans="1:7" x14ac:dyDescent="0.25">
      <c r="A157" s="2">
        <v>42094</v>
      </c>
      <c r="B157" s="6">
        <v>91.6</v>
      </c>
      <c r="C157" s="1">
        <f>C156*(1-IFERROR(VLOOKUP(A156,鴻海除權息表[],2,FALSE),0)/鴻海股價表[[#This Row],[收盤價]])</f>
        <v>0.95805739514348787</v>
      </c>
      <c r="D157" s="1">
        <f>D156*(1/(1+IFERROR(VLOOKUP(A156,鴻海除權息表[],3,FALSE), 0)/10))</f>
        <v>0.95238095238095233</v>
      </c>
      <c r="E157" s="6">
        <f>鴻海股價表[[#This Row],[收盤價]]*鴻海股價表[[#This Row],[除息乘數]]*鴻海股價表[[#This Row],[除權乘數]]</f>
        <v>83.579102281089021</v>
      </c>
      <c r="F157" s="6">
        <f>F158*鴻海股價表[[#This Row],[收盤價]]/B158</f>
        <v>79.307359307359263</v>
      </c>
      <c r="G157" s="6">
        <f>G158*鴻海股價表[[#This Row],[還原價]]/E158</f>
        <v>125.8145213842612</v>
      </c>
    </row>
    <row r="158" spans="1:7" x14ac:dyDescent="0.25">
      <c r="A158" s="2">
        <v>42093</v>
      </c>
      <c r="B158" s="6">
        <v>94</v>
      </c>
      <c r="C158" s="1">
        <f>C157*(1-IFERROR(VLOOKUP(A157,鴻海除權息表[],2,FALSE),0)/鴻海股價表[[#This Row],[收盤價]])</f>
        <v>0.95805739514348787</v>
      </c>
      <c r="D158" s="1">
        <f>D157*(1/(1+IFERROR(VLOOKUP(A157,鴻海除權息表[],3,FALSE), 0)/10))</f>
        <v>0.95238095238095233</v>
      </c>
      <c r="E158" s="6">
        <f>鴻海股價表[[#This Row],[收盤價]]*鴻海股價表[[#This Row],[除息乘數]]*鴻海股價表[[#This Row],[除權乘數]]</f>
        <v>85.768947755702726</v>
      </c>
      <c r="F158" s="6">
        <f>F159*鴻海股價表[[#This Row],[收盤價]]/B159</f>
        <v>81.385281385281345</v>
      </c>
      <c r="G158" s="6">
        <f>G159*鴻海股價表[[#This Row],[還原價]]/E159</f>
        <v>129.11097172620694</v>
      </c>
    </row>
    <row r="159" spans="1:7" x14ac:dyDescent="0.25">
      <c r="A159" s="2">
        <v>42090</v>
      </c>
      <c r="B159" s="6">
        <v>93</v>
      </c>
      <c r="C159" s="1">
        <f>C158*(1-IFERROR(VLOOKUP(A158,鴻海除權息表[],2,FALSE),0)/鴻海股價表[[#This Row],[收盤價]])</f>
        <v>0.95805739514348787</v>
      </c>
      <c r="D159" s="1">
        <f>D158*(1/(1+IFERROR(VLOOKUP(A158,鴻海除權息表[],3,FALSE), 0)/10))</f>
        <v>0.95238095238095233</v>
      </c>
      <c r="E159" s="6">
        <f>鴻海股價表[[#This Row],[收盤價]]*鴻海股價表[[#This Row],[除息乘數]]*鴻海股價表[[#This Row],[除權乘數]]</f>
        <v>84.856512141280348</v>
      </c>
      <c r="F159" s="6">
        <f>F160*鴻海股價表[[#This Row],[收盤價]]/B160</f>
        <v>80.519480519480481</v>
      </c>
      <c r="G159" s="6">
        <f>G160*鴻海股價表[[#This Row],[還原價]]/E160</f>
        <v>127.73745075039621</v>
      </c>
    </row>
    <row r="160" spans="1:7" x14ac:dyDescent="0.25">
      <c r="A160" s="2">
        <v>42089</v>
      </c>
      <c r="B160" s="6">
        <v>94.4</v>
      </c>
      <c r="C160" s="1">
        <f>C159*(1-IFERROR(VLOOKUP(A159,鴻海除權息表[],2,FALSE),0)/鴻海股價表[[#This Row],[收盤價]])</f>
        <v>0.95805739514348787</v>
      </c>
      <c r="D160" s="1">
        <f>D159*(1/(1+IFERROR(VLOOKUP(A159,鴻海除權息表[],3,FALSE), 0)/10))</f>
        <v>0.95238095238095233</v>
      </c>
      <c r="E160" s="6">
        <f>鴻海股價表[[#This Row],[收盤價]]*鴻海股價表[[#This Row],[除息乘數]]*鴻海股價表[[#This Row],[除權乘數]]</f>
        <v>86.13392200147166</v>
      </c>
      <c r="F160" s="6">
        <f>F161*鴻海股價表[[#This Row],[收盤價]]/B161</f>
        <v>81.7316017316017</v>
      </c>
      <c r="G160" s="6">
        <f>G161*鴻海股價表[[#This Row],[還原價]]/E161</f>
        <v>129.6603801165312</v>
      </c>
    </row>
    <row r="161" spans="1:7" x14ac:dyDescent="0.25">
      <c r="A161" s="2">
        <v>42088</v>
      </c>
      <c r="B161" s="6">
        <v>94.4</v>
      </c>
      <c r="C161" s="1">
        <f>C160*(1-IFERROR(VLOOKUP(A160,鴻海除權息表[],2,FALSE),0)/鴻海股價表[[#This Row],[收盤價]])</f>
        <v>0.95805739514348787</v>
      </c>
      <c r="D161" s="1">
        <f>D160*(1/(1+IFERROR(VLOOKUP(A160,鴻海除權息表[],3,FALSE), 0)/10))</f>
        <v>0.95238095238095233</v>
      </c>
      <c r="E161" s="6">
        <f>鴻海股價表[[#This Row],[收盤價]]*鴻海股價表[[#This Row],[除息乘數]]*鴻海股價表[[#This Row],[除權乘數]]</f>
        <v>86.13392200147166</v>
      </c>
      <c r="F161" s="6">
        <f>F162*鴻海股價表[[#This Row],[收盤價]]/B162</f>
        <v>81.7316017316017</v>
      </c>
      <c r="G161" s="6">
        <f>G162*鴻海股價表[[#This Row],[還原價]]/E162</f>
        <v>129.6603801165312</v>
      </c>
    </row>
    <row r="162" spans="1:7" x14ac:dyDescent="0.25">
      <c r="A162" s="2">
        <v>42087</v>
      </c>
      <c r="B162" s="6">
        <v>93.3</v>
      </c>
      <c r="C162" s="1">
        <f>C161*(1-IFERROR(VLOOKUP(A161,鴻海除權息表[],2,FALSE),0)/鴻海股價表[[#This Row],[收盤價]])</f>
        <v>0.95805739514348787</v>
      </c>
      <c r="D162" s="1">
        <f>D161*(1/(1+IFERROR(VLOOKUP(A161,鴻海除權息表[],3,FALSE), 0)/10))</f>
        <v>0.95238095238095233</v>
      </c>
      <c r="E162" s="6">
        <f>鴻海股價表[[#This Row],[收盤價]]*鴻海股價表[[#This Row],[除息乘數]]*鴻海股價表[[#This Row],[除權乘數]]</f>
        <v>85.130242825607056</v>
      </c>
      <c r="F162" s="6">
        <f>F163*鴻海股價表[[#This Row],[收盤價]]/B163</f>
        <v>80.779220779220736</v>
      </c>
      <c r="G162" s="6">
        <f>G163*鴻海股價表[[#This Row],[還原價]]/E163</f>
        <v>128.14950704313944</v>
      </c>
    </row>
    <row r="163" spans="1:7" x14ac:dyDescent="0.25">
      <c r="A163" s="2">
        <v>42086</v>
      </c>
      <c r="B163" s="6">
        <v>93.5</v>
      </c>
      <c r="C163" s="1">
        <f>C162*(1-IFERROR(VLOOKUP(A162,鴻海除權息表[],2,FALSE),0)/鴻海股價表[[#This Row],[收盤價]])</f>
        <v>0.95805739514348787</v>
      </c>
      <c r="D163" s="1">
        <f>D162*(1/(1+IFERROR(VLOOKUP(A162,鴻海除權息表[],3,FALSE), 0)/10))</f>
        <v>0.95238095238095233</v>
      </c>
      <c r="E163" s="6">
        <f>鴻海股價表[[#This Row],[收盤價]]*鴻海股價表[[#This Row],[除息乘數]]*鴻海股價表[[#This Row],[除權乘數]]</f>
        <v>85.312729948491537</v>
      </c>
      <c r="F163" s="6">
        <f>F164*鴻海股價表[[#This Row],[收盤價]]/B164</f>
        <v>80.952380952380906</v>
      </c>
      <c r="G163" s="6">
        <f>G164*鴻海股價表[[#This Row],[還原價]]/E164</f>
        <v>128.42421123830158</v>
      </c>
    </row>
    <row r="164" spans="1:7" x14ac:dyDescent="0.25">
      <c r="A164" s="2">
        <v>42083</v>
      </c>
      <c r="B164" s="6">
        <v>93</v>
      </c>
      <c r="C164" s="1">
        <f>C163*(1-IFERROR(VLOOKUP(A163,鴻海除權息表[],2,FALSE),0)/鴻海股價表[[#This Row],[收盤價]])</f>
        <v>0.95805739514348787</v>
      </c>
      <c r="D164" s="1">
        <f>D163*(1/(1+IFERROR(VLOOKUP(A163,鴻海除權息表[],3,FALSE), 0)/10))</f>
        <v>0.95238095238095233</v>
      </c>
      <c r="E164" s="6">
        <f>鴻海股價表[[#This Row],[收盤價]]*鴻海股價表[[#This Row],[除息乘數]]*鴻海股價表[[#This Row],[除權乘數]]</f>
        <v>84.856512141280348</v>
      </c>
      <c r="F164" s="6">
        <f>F165*鴻海股價表[[#This Row],[收盤價]]/B165</f>
        <v>80.519480519480467</v>
      </c>
      <c r="G164" s="6">
        <f>G165*鴻海股價表[[#This Row],[還原價]]/E165</f>
        <v>127.73745075039621</v>
      </c>
    </row>
    <row r="165" spans="1:7" x14ac:dyDescent="0.25">
      <c r="A165" s="2">
        <v>42082</v>
      </c>
      <c r="B165" s="6">
        <v>91.1</v>
      </c>
      <c r="C165" s="1">
        <f>C164*(1-IFERROR(VLOOKUP(A164,鴻海除權息表[],2,FALSE),0)/鴻海股價表[[#This Row],[收盤價]])</f>
        <v>0.95805739514348787</v>
      </c>
      <c r="D165" s="1">
        <f>D164*(1/(1+IFERROR(VLOOKUP(A164,鴻海除權息表[],3,FALSE), 0)/10))</f>
        <v>0.95238095238095233</v>
      </c>
      <c r="E165" s="6">
        <f>鴻海股價表[[#This Row],[收盤價]]*鴻海股價表[[#This Row],[除息乘數]]*鴻海股價表[[#This Row],[除權乘數]]</f>
        <v>83.122884473877832</v>
      </c>
      <c r="F165" s="6">
        <f>F166*鴻海股價表[[#This Row],[收盤價]]/B166</f>
        <v>78.874458874458824</v>
      </c>
      <c r="G165" s="6">
        <f>G166*鴻海股價表[[#This Row],[還原價]]/E166</f>
        <v>125.12776089635582</v>
      </c>
    </row>
    <row r="166" spans="1:7" x14ac:dyDescent="0.25">
      <c r="A166" s="2">
        <v>42081</v>
      </c>
      <c r="B166" s="6">
        <v>87.9</v>
      </c>
      <c r="C166" s="1">
        <f>C165*(1-IFERROR(VLOOKUP(A165,鴻海除權息表[],2,FALSE),0)/鴻海股價表[[#This Row],[收盤價]])</f>
        <v>0.95805739514348787</v>
      </c>
      <c r="D166" s="1">
        <f>D165*(1/(1+IFERROR(VLOOKUP(A165,鴻海除權息表[],3,FALSE), 0)/10))</f>
        <v>0.95238095238095233</v>
      </c>
      <c r="E166" s="6">
        <f>鴻海股價表[[#This Row],[收盤價]]*鴻海股價表[[#This Row],[除息乘數]]*鴻海股價表[[#This Row],[除權乘數]]</f>
        <v>80.203090507726273</v>
      </c>
      <c r="F166" s="6">
        <f>F167*鴻海股價表[[#This Row],[收盤價]]/B167</f>
        <v>76.103896103896062</v>
      </c>
      <c r="G166" s="6">
        <f>G167*鴻海股價表[[#This Row],[還原價]]/E167</f>
        <v>120.73249377376158</v>
      </c>
    </row>
    <row r="167" spans="1:7" x14ac:dyDescent="0.25">
      <c r="A167" s="2">
        <v>42080</v>
      </c>
      <c r="B167" s="6">
        <v>87.3</v>
      </c>
      <c r="C167" s="1">
        <f>C166*(1-IFERROR(VLOOKUP(A166,鴻海除權息表[],2,FALSE),0)/鴻海股價表[[#This Row],[收盤價]])</f>
        <v>0.95805739514348787</v>
      </c>
      <c r="D167" s="1">
        <f>D166*(1/(1+IFERROR(VLOOKUP(A166,鴻海除權息表[],3,FALSE), 0)/10))</f>
        <v>0.95238095238095233</v>
      </c>
      <c r="E167" s="6">
        <f>鴻海股價表[[#This Row],[收盤價]]*鴻海股價表[[#This Row],[除息乘數]]*鴻海股價表[[#This Row],[除權乘數]]</f>
        <v>79.655629139072843</v>
      </c>
      <c r="F167" s="6">
        <f>F168*鴻海股價表[[#This Row],[收盤價]]/B168</f>
        <v>75.584415584415538</v>
      </c>
      <c r="G167" s="6">
        <f>G168*鴻海股價表[[#This Row],[還原價]]/E168</f>
        <v>119.90838118827513</v>
      </c>
    </row>
    <row r="168" spans="1:7" x14ac:dyDescent="0.25">
      <c r="A168" s="2">
        <v>42079</v>
      </c>
      <c r="B168" s="6">
        <v>87.3</v>
      </c>
      <c r="C168" s="1">
        <f>C167*(1-IFERROR(VLOOKUP(A167,鴻海除權息表[],2,FALSE),0)/鴻海股價表[[#This Row],[收盤價]])</f>
        <v>0.95805739514348787</v>
      </c>
      <c r="D168" s="1">
        <f>D167*(1/(1+IFERROR(VLOOKUP(A167,鴻海除權息表[],3,FALSE), 0)/10))</f>
        <v>0.95238095238095233</v>
      </c>
      <c r="E168" s="6">
        <f>鴻海股價表[[#This Row],[收盤價]]*鴻海股價表[[#This Row],[除息乘數]]*鴻海股價表[[#This Row],[除權乘數]]</f>
        <v>79.655629139072843</v>
      </c>
      <c r="F168" s="6">
        <f>F169*鴻海股價表[[#This Row],[收盤價]]/B169</f>
        <v>75.584415584415538</v>
      </c>
      <c r="G168" s="6">
        <f>G169*鴻海股價表[[#This Row],[還原價]]/E169</f>
        <v>119.90838118827513</v>
      </c>
    </row>
    <row r="169" spans="1:7" x14ac:dyDescent="0.25">
      <c r="A169" s="2">
        <v>42076</v>
      </c>
      <c r="B169" s="6">
        <v>88</v>
      </c>
      <c r="C169" s="1">
        <f>C168*(1-IFERROR(VLOOKUP(A168,鴻海除權息表[],2,FALSE),0)/鴻海股價表[[#This Row],[收盤價]])</f>
        <v>0.95805739514348787</v>
      </c>
      <c r="D169" s="1">
        <f>D168*(1/(1+IFERROR(VLOOKUP(A168,鴻海除權息表[],3,FALSE), 0)/10))</f>
        <v>0.95238095238095233</v>
      </c>
      <c r="E169" s="6">
        <f>鴻海股價表[[#This Row],[收盤價]]*鴻海股價表[[#This Row],[除息乘數]]*鴻海股價表[[#This Row],[除權乘數]]</f>
        <v>80.294334069168499</v>
      </c>
      <c r="F169" s="6">
        <f>F170*鴻海股價表[[#This Row],[收盤價]]/B170</f>
        <v>76.190476190476147</v>
      </c>
      <c r="G169" s="6">
        <f>G170*鴻海股價表[[#This Row],[還原價]]/E170</f>
        <v>120.86984587134263</v>
      </c>
    </row>
    <row r="170" spans="1:7" x14ac:dyDescent="0.25">
      <c r="A170" s="2">
        <v>42075</v>
      </c>
      <c r="B170" s="6">
        <v>87.1</v>
      </c>
      <c r="C170" s="1">
        <f>C169*(1-IFERROR(VLOOKUP(A169,鴻海除權息表[],2,FALSE),0)/鴻海股價表[[#This Row],[收盤價]])</f>
        <v>0.95805739514348787</v>
      </c>
      <c r="D170" s="1">
        <f>D169*(1/(1+IFERROR(VLOOKUP(A169,鴻海除權息表[],3,FALSE), 0)/10))</f>
        <v>0.95238095238095233</v>
      </c>
      <c r="E170" s="6">
        <f>鴻海股價表[[#This Row],[收盤價]]*鴻海股價表[[#This Row],[除息乘數]]*鴻海股價表[[#This Row],[除權乘數]]</f>
        <v>79.473142016188362</v>
      </c>
      <c r="F170" s="6">
        <f>F171*鴻海股價表[[#This Row],[收盤價]]/B171</f>
        <v>75.411255411255354</v>
      </c>
      <c r="G170" s="6">
        <f>G171*鴻海股價表[[#This Row],[還原價]]/E171</f>
        <v>119.63367699311299</v>
      </c>
    </row>
    <row r="171" spans="1:7" x14ac:dyDescent="0.25">
      <c r="A171" s="2">
        <v>42074</v>
      </c>
      <c r="B171" s="6">
        <v>87.3</v>
      </c>
      <c r="C171" s="1">
        <f>C170*(1-IFERROR(VLOOKUP(A170,鴻海除權息表[],2,FALSE),0)/鴻海股價表[[#This Row],[收盤價]])</f>
        <v>0.95805739514348787</v>
      </c>
      <c r="D171" s="1">
        <f>D170*(1/(1+IFERROR(VLOOKUP(A170,鴻海除權息表[],3,FALSE), 0)/10))</f>
        <v>0.95238095238095233</v>
      </c>
      <c r="E171" s="6">
        <f>鴻海股價表[[#This Row],[收盤價]]*鴻海股價表[[#This Row],[除息乘數]]*鴻海股價表[[#This Row],[除權乘數]]</f>
        <v>79.655629139072843</v>
      </c>
      <c r="F171" s="6">
        <f>F172*鴻海股價表[[#This Row],[收盤價]]/B172</f>
        <v>75.584415584415538</v>
      </c>
      <c r="G171" s="6">
        <f>G172*鴻海股價表[[#This Row],[還原價]]/E172</f>
        <v>119.90838118827514</v>
      </c>
    </row>
    <row r="172" spans="1:7" x14ac:dyDescent="0.25">
      <c r="A172" s="2">
        <v>42073</v>
      </c>
      <c r="B172" s="6">
        <v>87.1</v>
      </c>
      <c r="C172" s="1">
        <f>C171*(1-IFERROR(VLOOKUP(A171,鴻海除權息表[],2,FALSE),0)/鴻海股價表[[#This Row],[收盤價]])</f>
        <v>0.95805739514348787</v>
      </c>
      <c r="D172" s="1">
        <f>D171*(1/(1+IFERROR(VLOOKUP(A171,鴻海除權息表[],3,FALSE), 0)/10))</f>
        <v>0.95238095238095233</v>
      </c>
      <c r="E172" s="6">
        <f>鴻海股價表[[#This Row],[收盤價]]*鴻海股價表[[#This Row],[除息乘數]]*鴻海股價表[[#This Row],[除權乘數]]</f>
        <v>79.473142016188362</v>
      </c>
      <c r="F172" s="6">
        <f>F173*鴻海股價表[[#This Row],[收盤價]]/B173</f>
        <v>75.411255411255368</v>
      </c>
      <c r="G172" s="6">
        <f>G173*鴻海股價表[[#This Row],[還原價]]/E173</f>
        <v>119.63367699311299</v>
      </c>
    </row>
    <row r="173" spans="1:7" x14ac:dyDescent="0.25">
      <c r="A173" s="2">
        <v>42072</v>
      </c>
      <c r="B173" s="6">
        <v>87.8</v>
      </c>
      <c r="C173" s="1">
        <f>C172*(1-IFERROR(VLOOKUP(A172,鴻海除權息表[],2,FALSE),0)/鴻海股價表[[#This Row],[收盤價]])</f>
        <v>0.95805739514348787</v>
      </c>
      <c r="D173" s="1">
        <f>D172*(1/(1+IFERROR(VLOOKUP(A172,鴻海除權息表[],3,FALSE), 0)/10))</f>
        <v>0.95238095238095233</v>
      </c>
      <c r="E173" s="6">
        <f>鴻海股價表[[#This Row],[收盤價]]*鴻海股價表[[#This Row],[除息乘數]]*鴻海股價表[[#This Row],[除權乘數]]</f>
        <v>80.111846946284032</v>
      </c>
      <c r="F173" s="6">
        <f>F174*鴻海股價表[[#This Row],[收盤價]]/B174</f>
        <v>76.017316017315977</v>
      </c>
      <c r="G173" s="6">
        <f>G174*鴻海股價表[[#This Row],[還原價]]/E174</f>
        <v>120.59514167618052</v>
      </c>
    </row>
    <row r="174" spans="1:7" x14ac:dyDescent="0.25">
      <c r="A174" s="2">
        <v>42069</v>
      </c>
      <c r="B174" s="6">
        <v>88.8</v>
      </c>
      <c r="C174" s="1">
        <f>C173*(1-IFERROR(VLOOKUP(A173,鴻海除權息表[],2,FALSE),0)/鴻海股價表[[#This Row],[收盤價]])</f>
        <v>0.95805739514348787</v>
      </c>
      <c r="D174" s="1">
        <f>D173*(1/(1+IFERROR(VLOOKUP(A173,鴻海除權息表[],3,FALSE), 0)/10))</f>
        <v>0.95238095238095233</v>
      </c>
      <c r="E174" s="6">
        <f>鴻海股價表[[#This Row],[收盤價]]*鴻海股價表[[#This Row],[除息乘數]]*鴻海股價表[[#This Row],[除權乘數]]</f>
        <v>81.024282560706396</v>
      </c>
      <c r="F174" s="6">
        <f>F175*鴻海股價表[[#This Row],[收盤價]]/B175</f>
        <v>76.883116883116841</v>
      </c>
      <c r="G174" s="6">
        <f>G175*鴻海股價表[[#This Row],[還原價]]/E175</f>
        <v>121.96866265199122</v>
      </c>
    </row>
    <row r="175" spans="1:7" x14ac:dyDescent="0.25">
      <c r="A175" s="2">
        <v>42068</v>
      </c>
      <c r="B175" s="6">
        <v>88.5</v>
      </c>
      <c r="C175" s="1">
        <f>C174*(1-IFERROR(VLOOKUP(A174,鴻海除權息表[],2,FALSE),0)/鴻海股價表[[#This Row],[收盤價]])</f>
        <v>0.95805739514348787</v>
      </c>
      <c r="D175" s="1">
        <f>D174*(1/(1+IFERROR(VLOOKUP(A174,鴻海除權息表[],3,FALSE), 0)/10))</f>
        <v>0.95238095238095233</v>
      </c>
      <c r="E175" s="6">
        <f>鴻海股價表[[#This Row],[收盤價]]*鴻海股價表[[#This Row],[除息乘數]]*鴻海股價表[[#This Row],[除權乘數]]</f>
        <v>80.750551876379689</v>
      </c>
      <c r="F175" s="6">
        <f>F176*鴻海股價表[[#This Row],[收盤價]]/B176</f>
        <v>76.623376623376586</v>
      </c>
      <c r="G175" s="6">
        <f>G176*鴻海股價表[[#This Row],[還原價]]/E176</f>
        <v>121.55660635924801</v>
      </c>
    </row>
    <row r="176" spans="1:7" x14ac:dyDescent="0.25">
      <c r="A176" s="2">
        <v>42067</v>
      </c>
      <c r="B176" s="6">
        <v>88.3</v>
      </c>
      <c r="C176" s="1">
        <f>C175*(1-IFERROR(VLOOKUP(A175,鴻海除權息表[],2,FALSE),0)/鴻海股價表[[#This Row],[收盤價]])</f>
        <v>0.95805739514348787</v>
      </c>
      <c r="D176" s="1">
        <f>D175*(1/(1+IFERROR(VLOOKUP(A175,鴻海除權息表[],3,FALSE), 0)/10))</f>
        <v>0.95238095238095233</v>
      </c>
      <c r="E176" s="6">
        <f>鴻海股價表[[#This Row],[收盤價]]*鴻海股價表[[#This Row],[除息乘數]]*鴻海股價表[[#This Row],[除權乘數]]</f>
        <v>80.568064753495207</v>
      </c>
      <c r="F176" s="6">
        <f>F177*鴻海股價表[[#This Row],[收盤價]]/B177</f>
        <v>76.450216450216416</v>
      </c>
      <c r="G176" s="6">
        <f>G177*鴻海股價表[[#This Row],[還原價]]/E177</f>
        <v>121.28190216408585</v>
      </c>
    </row>
    <row r="177" spans="1:7" x14ac:dyDescent="0.25">
      <c r="A177" s="2">
        <v>42066</v>
      </c>
      <c r="B177" s="6">
        <v>86.3</v>
      </c>
      <c r="C177" s="1">
        <f>C176*(1-IFERROR(VLOOKUP(A176,鴻海除權息表[],2,FALSE),0)/鴻海股價表[[#This Row],[收盤價]])</f>
        <v>0.95805739514348787</v>
      </c>
      <c r="D177" s="1">
        <f>D176*(1/(1+IFERROR(VLOOKUP(A176,鴻海除權息表[],3,FALSE), 0)/10))</f>
        <v>0.95238095238095233</v>
      </c>
      <c r="E177" s="6">
        <f>鴻海股價表[[#This Row],[收盤價]]*鴻海股價表[[#This Row],[除息乘數]]*鴻海股價表[[#This Row],[除權乘數]]</f>
        <v>78.743193524650479</v>
      </c>
      <c r="F177" s="6">
        <f>F178*鴻海股價表[[#This Row],[收盤價]]/B178</f>
        <v>74.718614718614688</v>
      </c>
      <c r="G177" s="6">
        <f>G178*鴻海股價表[[#This Row],[還原價]]/E178</f>
        <v>118.53486021246444</v>
      </c>
    </row>
    <row r="178" spans="1:7" x14ac:dyDescent="0.25">
      <c r="A178" s="2">
        <v>42065</v>
      </c>
      <c r="B178" s="6">
        <v>87.1</v>
      </c>
      <c r="C178" s="1">
        <f>C177*(1-IFERROR(VLOOKUP(A177,鴻海除權息表[],2,FALSE),0)/鴻海股價表[[#This Row],[收盤價]])</f>
        <v>0.95805739514348787</v>
      </c>
      <c r="D178" s="1">
        <f>D177*(1/(1+IFERROR(VLOOKUP(A177,鴻海除權息表[],3,FALSE), 0)/10))</f>
        <v>0.95238095238095233</v>
      </c>
      <c r="E178" s="6">
        <f>鴻海股價表[[#This Row],[收盤價]]*鴻海股價表[[#This Row],[除息乘數]]*鴻海股價表[[#This Row],[除權乘數]]</f>
        <v>79.473142016188362</v>
      </c>
      <c r="F178" s="6">
        <f>F179*鴻海股價表[[#This Row],[收盤價]]/B179</f>
        <v>75.411255411255382</v>
      </c>
      <c r="G178" s="6">
        <f>G179*鴻海股價表[[#This Row],[還原價]]/E179</f>
        <v>119.633676993113</v>
      </c>
    </row>
    <row r="179" spans="1:7" x14ac:dyDescent="0.25">
      <c r="A179" s="2">
        <v>42061</v>
      </c>
      <c r="B179" s="6">
        <v>87.1</v>
      </c>
      <c r="C179" s="1">
        <f>C178*(1-IFERROR(VLOOKUP(A178,鴻海除權息表[],2,FALSE),0)/鴻海股價表[[#This Row],[收盤價]])</f>
        <v>0.95805739514348787</v>
      </c>
      <c r="D179" s="1">
        <f>D178*(1/(1+IFERROR(VLOOKUP(A178,鴻海除權息表[],3,FALSE), 0)/10))</f>
        <v>0.95238095238095233</v>
      </c>
      <c r="E179" s="6">
        <f>鴻海股價表[[#This Row],[收盤價]]*鴻海股價表[[#This Row],[除息乘數]]*鴻海股價表[[#This Row],[除權乘數]]</f>
        <v>79.473142016188362</v>
      </c>
      <c r="F179" s="6">
        <f>F180*鴻海股價表[[#This Row],[收盤價]]/B180</f>
        <v>75.411255411255382</v>
      </c>
      <c r="G179" s="6">
        <f>G180*鴻海股價表[[#This Row],[還原價]]/E180</f>
        <v>119.633676993113</v>
      </c>
    </row>
    <row r="180" spans="1:7" x14ac:dyDescent="0.25">
      <c r="A180" s="2">
        <v>42060</v>
      </c>
      <c r="B180" s="6">
        <v>86.3</v>
      </c>
      <c r="C180" s="1">
        <f>C179*(1-IFERROR(VLOOKUP(A179,鴻海除權息表[],2,FALSE),0)/鴻海股價表[[#This Row],[收盤價]])</f>
        <v>0.95805739514348787</v>
      </c>
      <c r="D180" s="1">
        <f>D179*(1/(1+IFERROR(VLOOKUP(A179,鴻海除權息表[],3,FALSE), 0)/10))</f>
        <v>0.95238095238095233</v>
      </c>
      <c r="E180" s="6">
        <f>鴻海股價表[[#This Row],[收盤價]]*鴻海股價表[[#This Row],[除息乘數]]*鴻海股價表[[#This Row],[除權乘數]]</f>
        <v>78.743193524650479</v>
      </c>
      <c r="F180" s="6">
        <f>F181*鴻海股價表[[#This Row],[收盤價]]/B181</f>
        <v>74.718614718614688</v>
      </c>
      <c r="G180" s="6">
        <f>G181*鴻海股價表[[#This Row],[還原價]]/E181</f>
        <v>118.53486021246444</v>
      </c>
    </row>
    <row r="181" spans="1:7" x14ac:dyDescent="0.25">
      <c r="A181" s="2">
        <v>42059</v>
      </c>
      <c r="B181" s="6">
        <v>85.8</v>
      </c>
      <c r="C181" s="1">
        <f>C180*(1-IFERROR(VLOOKUP(A180,鴻海除權息表[],2,FALSE),0)/鴻海股價表[[#This Row],[收盤價]])</f>
        <v>0.95805739514348787</v>
      </c>
      <c r="D181" s="1">
        <f>D180*(1/(1+IFERROR(VLOOKUP(A180,鴻海除權息表[],3,FALSE), 0)/10))</f>
        <v>0.95238095238095233</v>
      </c>
      <c r="E181" s="6">
        <f>鴻海股價表[[#This Row],[收盤價]]*鴻海股價表[[#This Row],[除息乘數]]*鴻海股價表[[#This Row],[除權乘數]]</f>
        <v>78.28697571743929</v>
      </c>
      <c r="F181" s="6">
        <f>F182*鴻海股價表[[#This Row],[收盤價]]/B182</f>
        <v>74.285714285714249</v>
      </c>
      <c r="G181" s="6">
        <f>G182*鴻海股價表[[#This Row],[還原價]]/E182</f>
        <v>117.84809972455908</v>
      </c>
    </row>
    <row r="182" spans="1:7" x14ac:dyDescent="0.25">
      <c r="A182" s="2">
        <v>42048</v>
      </c>
      <c r="B182" s="6">
        <v>85.8</v>
      </c>
      <c r="C182" s="1">
        <f>C181*(1-IFERROR(VLOOKUP(A181,鴻海除權息表[],2,FALSE),0)/鴻海股價表[[#This Row],[收盤價]])</f>
        <v>0.95805739514348787</v>
      </c>
      <c r="D182" s="1">
        <f>D181*(1/(1+IFERROR(VLOOKUP(A181,鴻海除權息表[],3,FALSE), 0)/10))</f>
        <v>0.95238095238095233</v>
      </c>
      <c r="E182" s="6">
        <f>鴻海股價表[[#This Row],[收盤價]]*鴻海股價表[[#This Row],[除息乘數]]*鴻海股價表[[#This Row],[除權乘數]]</f>
        <v>78.28697571743929</v>
      </c>
      <c r="F182" s="6">
        <f>F183*鴻海股價表[[#This Row],[收盤價]]/B183</f>
        <v>74.285714285714249</v>
      </c>
      <c r="G182" s="6">
        <f>G183*鴻海股價表[[#This Row],[還原價]]/E183</f>
        <v>117.84809972455909</v>
      </c>
    </row>
    <row r="183" spans="1:7" x14ac:dyDescent="0.25">
      <c r="A183" s="2">
        <v>42047</v>
      </c>
      <c r="B183" s="6">
        <v>86.2</v>
      </c>
      <c r="C183" s="1">
        <f>C182*(1-IFERROR(VLOOKUP(A182,鴻海除權息表[],2,FALSE),0)/鴻海股價表[[#This Row],[收盤價]])</f>
        <v>0.95805739514348787</v>
      </c>
      <c r="D183" s="1">
        <f>D182*(1/(1+IFERROR(VLOOKUP(A182,鴻海除權息表[],3,FALSE), 0)/10))</f>
        <v>0.95238095238095233</v>
      </c>
      <c r="E183" s="6">
        <f>鴻海股價表[[#This Row],[收盤價]]*鴻海股價表[[#This Row],[除息乘數]]*鴻海股價表[[#This Row],[除權乘數]]</f>
        <v>78.651949963208239</v>
      </c>
      <c r="F183" s="6">
        <f>F184*鴻海股價表[[#This Row],[收盤價]]/B184</f>
        <v>74.632034632034589</v>
      </c>
      <c r="G183" s="6">
        <f>G184*鴻海股價表[[#This Row],[還原價]]/E184</f>
        <v>118.39750811488337</v>
      </c>
    </row>
    <row r="184" spans="1:7" x14ac:dyDescent="0.25">
      <c r="A184" s="2">
        <v>42046</v>
      </c>
      <c r="B184" s="6">
        <v>84.8</v>
      </c>
      <c r="C184" s="1">
        <f>C183*(1-IFERROR(VLOOKUP(A183,鴻海除權息表[],2,FALSE),0)/鴻海股價表[[#This Row],[收盤價]])</f>
        <v>0.95805739514348787</v>
      </c>
      <c r="D184" s="1">
        <f>D183*(1/(1+IFERROR(VLOOKUP(A183,鴻海除權息表[],3,FALSE), 0)/10))</f>
        <v>0.95238095238095233</v>
      </c>
      <c r="E184" s="6">
        <f>鴻海股價表[[#This Row],[收盤價]]*鴻海股價表[[#This Row],[除息乘數]]*鴻海股價表[[#This Row],[除權乘數]]</f>
        <v>77.374540103016926</v>
      </c>
      <c r="F184" s="6">
        <f>F185*鴻海股價表[[#This Row],[收盤價]]/B185</f>
        <v>73.419913419913371</v>
      </c>
      <c r="G184" s="6">
        <f>G185*鴻海股價表[[#This Row],[還原價]]/E185</f>
        <v>116.47457874874837</v>
      </c>
    </row>
    <row r="185" spans="1:7" x14ac:dyDescent="0.25">
      <c r="A185" s="2">
        <v>42045</v>
      </c>
      <c r="B185" s="6">
        <v>85.5</v>
      </c>
      <c r="C185" s="1">
        <f>C184*(1-IFERROR(VLOOKUP(A184,鴻海除權息表[],2,FALSE),0)/鴻海股價表[[#This Row],[收盤價]])</f>
        <v>0.95805739514348787</v>
      </c>
      <c r="D185" s="1">
        <f>D184*(1/(1+IFERROR(VLOOKUP(A184,鴻海除權息表[],3,FALSE), 0)/10))</f>
        <v>0.95238095238095233</v>
      </c>
      <c r="E185" s="6">
        <f>鴻海股價表[[#This Row],[收盤價]]*鴻海股價表[[#This Row],[除息乘數]]*鴻海股價表[[#This Row],[除權乘數]]</f>
        <v>78.013245033112582</v>
      </c>
      <c r="F185" s="6">
        <f>F186*鴻海股價表[[#This Row],[收盤價]]/B186</f>
        <v>74.02597402597398</v>
      </c>
      <c r="G185" s="6">
        <f>G186*鴻海股價表[[#This Row],[還原價]]/E186</f>
        <v>117.43604343181586</v>
      </c>
    </row>
    <row r="186" spans="1:7" x14ac:dyDescent="0.25">
      <c r="A186" s="2">
        <v>42044</v>
      </c>
      <c r="B186" s="6">
        <v>87</v>
      </c>
      <c r="C186" s="1">
        <f>C185*(1-IFERROR(VLOOKUP(A185,鴻海除權息表[],2,FALSE),0)/鴻海股價表[[#This Row],[收盤價]])</f>
        <v>0.95805739514348787</v>
      </c>
      <c r="D186" s="1">
        <f>D185*(1/(1+IFERROR(VLOOKUP(A185,鴻海除權息表[],3,FALSE), 0)/10))</f>
        <v>0.95238095238095233</v>
      </c>
      <c r="E186" s="6">
        <f>鴻海股價表[[#This Row],[收盤價]]*鴻海股價表[[#This Row],[除息乘數]]*鴻海股價表[[#This Row],[除權乘數]]</f>
        <v>79.381898454746135</v>
      </c>
      <c r="F186" s="6">
        <f>F187*鴻海股價表[[#This Row],[收盤價]]/B187</f>
        <v>75.324675324675283</v>
      </c>
      <c r="G186" s="6">
        <f>G187*鴻海股價表[[#This Row],[還原價]]/E187</f>
        <v>119.49632489553193</v>
      </c>
    </row>
    <row r="187" spans="1:7" x14ac:dyDescent="0.25">
      <c r="A187" s="2">
        <v>42041</v>
      </c>
      <c r="B187" s="6">
        <v>87.3</v>
      </c>
      <c r="C187" s="1">
        <f>C186*(1-IFERROR(VLOOKUP(A186,鴻海除權息表[],2,FALSE),0)/鴻海股價表[[#This Row],[收盤價]])</f>
        <v>0.95805739514348787</v>
      </c>
      <c r="D187" s="1">
        <f>D186*(1/(1+IFERROR(VLOOKUP(A186,鴻海除權息表[],3,FALSE), 0)/10))</f>
        <v>0.95238095238095233</v>
      </c>
      <c r="E187" s="6">
        <f>鴻海股價表[[#This Row],[收盤價]]*鴻海股價表[[#This Row],[除息乘數]]*鴻海股價表[[#This Row],[除權乘數]]</f>
        <v>79.655629139072843</v>
      </c>
      <c r="F187" s="6">
        <f>F188*鴻海股價表[[#This Row],[收盤價]]/B188</f>
        <v>75.584415584415538</v>
      </c>
      <c r="G187" s="6">
        <f>G188*鴻海股價表[[#This Row],[還原價]]/E188</f>
        <v>119.90838118827513</v>
      </c>
    </row>
    <row r="188" spans="1:7" x14ac:dyDescent="0.25">
      <c r="A188" s="2">
        <v>42040</v>
      </c>
      <c r="B188" s="6">
        <v>87.3</v>
      </c>
      <c r="C188" s="1">
        <f>C187*(1-IFERROR(VLOOKUP(A187,鴻海除權息表[],2,FALSE),0)/鴻海股價表[[#This Row],[收盤價]])</f>
        <v>0.95805739514348787</v>
      </c>
      <c r="D188" s="1">
        <f>D187*(1/(1+IFERROR(VLOOKUP(A187,鴻海除權息表[],3,FALSE), 0)/10))</f>
        <v>0.95238095238095233</v>
      </c>
      <c r="E188" s="6">
        <f>鴻海股價表[[#This Row],[收盤價]]*鴻海股價表[[#This Row],[除息乘數]]*鴻海股價表[[#This Row],[除權乘數]]</f>
        <v>79.655629139072843</v>
      </c>
      <c r="F188" s="6">
        <f>F189*鴻海股價表[[#This Row],[收盤價]]/B189</f>
        <v>75.584415584415538</v>
      </c>
      <c r="G188" s="6">
        <f>G189*鴻海股價表[[#This Row],[還原價]]/E189</f>
        <v>119.90838118827513</v>
      </c>
    </row>
    <row r="189" spans="1:7" x14ac:dyDescent="0.25">
      <c r="A189" s="2">
        <v>42039</v>
      </c>
      <c r="B189" s="6">
        <v>87.5</v>
      </c>
      <c r="C189" s="1">
        <f>C188*(1-IFERROR(VLOOKUP(A188,鴻海除權息表[],2,FALSE),0)/鴻海股價表[[#This Row],[收盤價]])</f>
        <v>0.95805739514348787</v>
      </c>
      <c r="D189" s="1">
        <f>D188*(1/(1+IFERROR(VLOOKUP(A188,鴻海除權息表[],3,FALSE), 0)/10))</f>
        <v>0.95238095238095233</v>
      </c>
      <c r="E189" s="6">
        <f>鴻海股價表[[#This Row],[收盤價]]*鴻海股價表[[#This Row],[除息乘數]]*鴻海股價表[[#This Row],[除權乘數]]</f>
        <v>79.83811626195731</v>
      </c>
      <c r="F189" s="6">
        <f>F190*鴻海股價表[[#This Row],[收盤價]]/B190</f>
        <v>75.757575757575708</v>
      </c>
      <c r="G189" s="6">
        <f>G190*鴻海股價表[[#This Row],[還原價]]/E190</f>
        <v>120.18308538343726</v>
      </c>
    </row>
    <row r="190" spans="1:7" x14ac:dyDescent="0.25">
      <c r="A190" s="2">
        <v>42038</v>
      </c>
      <c r="B190" s="6">
        <v>87.4</v>
      </c>
      <c r="C190" s="1">
        <f>C189*(1-IFERROR(VLOOKUP(A189,鴻海除權息表[],2,FALSE),0)/鴻海股價表[[#This Row],[收盤價]])</f>
        <v>0.95805739514348787</v>
      </c>
      <c r="D190" s="1">
        <f>D189*(1/(1+IFERROR(VLOOKUP(A189,鴻海除權息表[],3,FALSE), 0)/10))</f>
        <v>0.95238095238095233</v>
      </c>
      <c r="E190" s="6">
        <f>鴻海股價表[[#This Row],[收盤價]]*鴻海股價表[[#This Row],[除息乘數]]*鴻海股價表[[#This Row],[除權乘數]]</f>
        <v>79.746872700515084</v>
      </c>
      <c r="F190" s="6">
        <f>F191*鴻海股價表[[#This Row],[收盤價]]/B191</f>
        <v>75.670995670995623</v>
      </c>
      <c r="G190" s="6">
        <f>G191*鴻海股價表[[#This Row],[還原價]]/E191</f>
        <v>120.0457332858562</v>
      </c>
    </row>
    <row r="191" spans="1:7" x14ac:dyDescent="0.25">
      <c r="A191" s="2">
        <v>42037</v>
      </c>
      <c r="B191" s="6">
        <v>86.5</v>
      </c>
      <c r="C191" s="1">
        <f>C190*(1-IFERROR(VLOOKUP(A190,鴻海除權息表[],2,FALSE),0)/鴻海股價表[[#This Row],[收盤價]])</f>
        <v>0.95805739514348787</v>
      </c>
      <c r="D191" s="1">
        <f>D190*(1/(1+IFERROR(VLOOKUP(A190,鴻海除權息表[],3,FALSE), 0)/10))</f>
        <v>0.95238095238095233</v>
      </c>
      <c r="E191" s="6">
        <f>鴻海股價表[[#This Row],[收盤價]]*鴻海股價表[[#This Row],[除息乘數]]*鴻海股價表[[#This Row],[除權乘數]]</f>
        <v>78.925680647534946</v>
      </c>
      <c r="F191" s="6">
        <f>F192*鴻海股價表[[#This Row],[收盤價]]/B192</f>
        <v>74.891774891774844</v>
      </c>
      <c r="G191" s="6">
        <f>G192*鴻海股價表[[#This Row],[還原價]]/E192</f>
        <v>118.80956440762655</v>
      </c>
    </row>
    <row r="192" spans="1:7" x14ac:dyDescent="0.25">
      <c r="A192" s="2">
        <v>42034</v>
      </c>
      <c r="B192" s="6">
        <v>86.7</v>
      </c>
      <c r="C192" s="1">
        <f>C191*(1-IFERROR(VLOOKUP(A191,鴻海除權息表[],2,FALSE),0)/鴻海股價表[[#This Row],[收盤價]])</f>
        <v>0.95805739514348787</v>
      </c>
      <c r="D192" s="1">
        <f>D191*(1/(1+IFERROR(VLOOKUP(A191,鴻海除權息表[],3,FALSE), 0)/10))</f>
        <v>0.95238095238095233</v>
      </c>
      <c r="E192" s="6">
        <f>鴻海股價表[[#This Row],[收盤價]]*鴻海股價表[[#This Row],[除息乘數]]*鴻海股價表[[#This Row],[除權乘數]]</f>
        <v>79.108167770419428</v>
      </c>
      <c r="F192" s="6">
        <f>F193*鴻海股價表[[#This Row],[收盤價]]/B193</f>
        <v>75.064935064935028</v>
      </c>
      <c r="G192" s="6">
        <f>G193*鴻海股價表[[#This Row],[還原價]]/E193</f>
        <v>119.08426860278871</v>
      </c>
    </row>
    <row r="193" spans="1:7" x14ac:dyDescent="0.25">
      <c r="A193" s="2">
        <v>42033</v>
      </c>
      <c r="B193" s="6">
        <v>86.7</v>
      </c>
      <c r="C193" s="1">
        <f>C192*(1-IFERROR(VLOOKUP(A192,鴻海除權息表[],2,FALSE),0)/鴻海股價表[[#This Row],[收盤價]])</f>
        <v>0.95805739514348787</v>
      </c>
      <c r="D193" s="1">
        <f>D192*(1/(1+IFERROR(VLOOKUP(A192,鴻海除權息表[],3,FALSE), 0)/10))</f>
        <v>0.95238095238095233</v>
      </c>
      <c r="E193" s="6">
        <f>鴻海股價表[[#This Row],[收盤價]]*鴻海股價表[[#This Row],[除息乘數]]*鴻海股價表[[#This Row],[除權乘數]]</f>
        <v>79.108167770419428</v>
      </c>
      <c r="F193" s="6">
        <f>F194*鴻海股價表[[#This Row],[收盤價]]/B194</f>
        <v>75.064935064935028</v>
      </c>
      <c r="G193" s="6">
        <f>G194*鴻海股價表[[#This Row],[還原價]]/E194</f>
        <v>119.08426860278871</v>
      </c>
    </row>
    <row r="194" spans="1:7" x14ac:dyDescent="0.25">
      <c r="A194" s="2">
        <v>42032</v>
      </c>
      <c r="B194" s="6">
        <v>87.9</v>
      </c>
      <c r="C194" s="1">
        <f>C193*(1-IFERROR(VLOOKUP(A193,鴻海除權息表[],2,FALSE),0)/鴻海股價表[[#This Row],[收盤價]])</f>
        <v>0.95805739514348787</v>
      </c>
      <c r="D194" s="1">
        <f>D193*(1/(1+IFERROR(VLOOKUP(A193,鴻海除權息表[],3,FALSE), 0)/10))</f>
        <v>0.95238095238095233</v>
      </c>
      <c r="E194" s="6">
        <f>鴻海股價表[[#This Row],[收盤價]]*鴻海股價表[[#This Row],[除息乘數]]*鴻海股價表[[#This Row],[除權乘數]]</f>
        <v>80.203090507726273</v>
      </c>
      <c r="F194" s="6">
        <f>F195*鴻海股價表[[#This Row],[收盤價]]/B195</f>
        <v>76.103896103896076</v>
      </c>
      <c r="G194" s="6">
        <f>G195*鴻海股價表[[#This Row],[還原價]]/E195</f>
        <v>120.73249377376158</v>
      </c>
    </row>
    <row r="195" spans="1:7" x14ac:dyDescent="0.25">
      <c r="A195" s="2">
        <v>42031</v>
      </c>
      <c r="B195" s="6">
        <v>88.8</v>
      </c>
      <c r="C195" s="1">
        <f>C194*(1-IFERROR(VLOOKUP(A194,鴻海除權息表[],2,FALSE),0)/鴻海股價表[[#This Row],[收盤價]])</f>
        <v>0.95805739514348787</v>
      </c>
      <c r="D195" s="1">
        <f>D194*(1/(1+IFERROR(VLOOKUP(A194,鴻海除權息表[],3,FALSE), 0)/10))</f>
        <v>0.95238095238095233</v>
      </c>
      <c r="E195" s="6">
        <f>鴻海股價表[[#This Row],[收盤價]]*鴻海股價表[[#This Row],[除息乘數]]*鴻海股價表[[#This Row],[除權乘數]]</f>
        <v>81.024282560706396</v>
      </c>
      <c r="F195" s="6">
        <f>F196*鴻海股價表[[#This Row],[收盤價]]/B196</f>
        <v>76.883116883116855</v>
      </c>
      <c r="G195" s="6">
        <f>G196*鴻海股價表[[#This Row],[還原價]]/E196</f>
        <v>121.96866265199121</v>
      </c>
    </row>
    <row r="196" spans="1:7" x14ac:dyDescent="0.25">
      <c r="A196" s="2">
        <v>42030</v>
      </c>
      <c r="B196" s="6">
        <v>88.8</v>
      </c>
      <c r="C196" s="1">
        <f>C195*(1-IFERROR(VLOOKUP(A195,鴻海除權息表[],2,FALSE),0)/鴻海股價表[[#This Row],[收盤價]])</f>
        <v>0.95805739514348787</v>
      </c>
      <c r="D196" s="1">
        <f>D195*(1/(1+IFERROR(VLOOKUP(A195,鴻海除權息表[],3,FALSE), 0)/10))</f>
        <v>0.95238095238095233</v>
      </c>
      <c r="E196" s="6">
        <f>鴻海股價表[[#This Row],[收盤價]]*鴻海股價表[[#This Row],[除息乘數]]*鴻海股價表[[#This Row],[除權乘數]]</f>
        <v>81.024282560706396</v>
      </c>
      <c r="F196" s="6">
        <f>F197*鴻海股價表[[#This Row],[收盤價]]/B197</f>
        <v>76.883116883116855</v>
      </c>
      <c r="G196" s="6">
        <f>G197*鴻海股價表[[#This Row],[還原價]]/E197</f>
        <v>121.96866265199122</v>
      </c>
    </row>
    <row r="197" spans="1:7" x14ac:dyDescent="0.25">
      <c r="A197" s="2">
        <v>42027</v>
      </c>
      <c r="B197" s="6">
        <v>87.8</v>
      </c>
      <c r="C197" s="1">
        <f>C196*(1-IFERROR(VLOOKUP(A196,鴻海除權息表[],2,FALSE),0)/鴻海股價表[[#This Row],[收盤價]])</f>
        <v>0.95805739514348787</v>
      </c>
      <c r="D197" s="1">
        <f>D196*(1/(1+IFERROR(VLOOKUP(A196,鴻海除權息表[],3,FALSE), 0)/10))</f>
        <v>0.95238095238095233</v>
      </c>
      <c r="E197" s="6">
        <f>鴻海股價表[[#This Row],[收盤價]]*鴻海股價表[[#This Row],[除息乘數]]*鴻海股價表[[#This Row],[除權乘數]]</f>
        <v>80.111846946284032</v>
      </c>
      <c r="F197" s="6">
        <f>F198*鴻海股價表[[#This Row],[收盤價]]/B198</f>
        <v>76.017316017315991</v>
      </c>
      <c r="G197" s="6">
        <f>G198*鴻海股價表[[#This Row],[還原價]]/E198</f>
        <v>120.5951416761805</v>
      </c>
    </row>
    <row r="198" spans="1:7" x14ac:dyDescent="0.25">
      <c r="A198" s="2">
        <v>42026</v>
      </c>
      <c r="B198" s="6">
        <v>85.5</v>
      </c>
      <c r="C198" s="1">
        <f>C197*(1-IFERROR(VLOOKUP(A197,鴻海除權息表[],2,FALSE),0)/鴻海股價表[[#This Row],[收盤價]])</f>
        <v>0.95805739514348787</v>
      </c>
      <c r="D198" s="1">
        <f>D197*(1/(1+IFERROR(VLOOKUP(A197,鴻海除權息表[],3,FALSE), 0)/10))</f>
        <v>0.95238095238095233</v>
      </c>
      <c r="E198" s="6">
        <f>鴻海股價表[[#This Row],[收盤價]]*鴻海股價表[[#This Row],[除息乘數]]*鴻海股價表[[#This Row],[除權乘數]]</f>
        <v>78.013245033112582</v>
      </c>
      <c r="F198" s="6">
        <f>F199*鴻海股價表[[#This Row],[收盤價]]/B199</f>
        <v>74.025974025973994</v>
      </c>
      <c r="G198" s="6">
        <f>G199*鴻海股價表[[#This Row],[還原價]]/E199</f>
        <v>117.43604343181586</v>
      </c>
    </row>
    <row r="199" spans="1:7" x14ac:dyDescent="0.25">
      <c r="A199" s="2">
        <v>42025</v>
      </c>
      <c r="B199" s="6">
        <v>85.3</v>
      </c>
      <c r="C199" s="1">
        <f>C198*(1-IFERROR(VLOOKUP(A198,鴻海除權息表[],2,FALSE),0)/鴻海股價表[[#This Row],[收盤價]])</f>
        <v>0.95805739514348787</v>
      </c>
      <c r="D199" s="1">
        <f>D198*(1/(1+IFERROR(VLOOKUP(A198,鴻海除權息表[],3,FALSE), 0)/10))</f>
        <v>0.95238095238095233</v>
      </c>
      <c r="E199" s="6">
        <f>鴻海股價表[[#This Row],[收盤價]]*鴻海股價表[[#This Row],[除息乘數]]*鴻海股價表[[#This Row],[除權乘數]]</f>
        <v>77.830757910228101</v>
      </c>
      <c r="F199" s="6">
        <f>F200*鴻海股價表[[#This Row],[收盤價]]/B200</f>
        <v>73.85281385281381</v>
      </c>
      <c r="G199" s="6">
        <f>G200*鴻海股價表[[#This Row],[還原價]]/E200</f>
        <v>117.16133923665372</v>
      </c>
    </row>
    <row r="200" spans="1:7" x14ac:dyDescent="0.25">
      <c r="A200" s="2">
        <v>42024</v>
      </c>
      <c r="B200" s="6">
        <v>84.7</v>
      </c>
      <c r="C200" s="1">
        <f>C199*(1-IFERROR(VLOOKUP(A199,鴻海除權息表[],2,FALSE),0)/鴻海股價表[[#This Row],[收盤價]])</f>
        <v>0.95805739514348787</v>
      </c>
      <c r="D200" s="1">
        <f>D199*(1/(1+IFERROR(VLOOKUP(A199,鴻海除權息表[],3,FALSE), 0)/10))</f>
        <v>0.95238095238095233</v>
      </c>
      <c r="E200" s="6">
        <f>鴻海股價表[[#This Row],[收盤價]]*鴻海股價表[[#This Row],[除息乘數]]*鴻海股價表[[#This Row],[除權乘數]]</f>
        <v>77.283296541574686</v>
      </c>
      <c r="F200" s="6">
        <f>F201*鴻海股價表[[#This Row],[收盤價]]/B201</f>
        <v>73.3333333333333</v>
      </c>
      <c r="G200" s="6">
        <f>G201*鴻海股價表[[#This Row],[還原價]]/E201</f>
        <v>116.33722665116728</v>
      </c>
    </row>
    <row r="201" spans="1:7" x14ac:dyDescent="0.25">
      <c r="A201" s="2">
        <v>42023</v>
      </c>
      <c r="B201" s="6">
        <v>83.7</v>
      </c>
      <c r="C201" s="1">
        <f>C200*(1-IFERROR(VLOOKUP(A200,鴻海除權息表[],2,FALSE),0)/鴻海股價表[[#This Row],[收盤價]])</f>
        <v>0.95805739514348787</v>
      </c>
      <c r="D201" s="1">
        <f>D200*(1/(1+IFERROR(VLOOKUP(A200,鴻海除權息表[],3,FALSE), 0)/10))</f>
        <v>0.95238095238095233</v>
      </c>
      <c r="E201" s="6">
        <f>鴻海股價表[[#This Row],[收盤價]]*鴻海股價表[[#This Row],[除息乘數]]*鴻海股價表[[#This Row],[除權乘數]]</f>
        <v>76.370860927152322</v>
      </c>
      <c r="F201" s="6">
        <f>F202*鴻海股價表[[#This Row],[收盤價]]/B202</f>
        <v>72.467532467532436</v>
      </c>
      <c r="G201" s="6">
        <f>G202*鴻海股價表[[#This Row],[還原價]]/E202</f>
        <v>114.96370567535658</v>
      </c>
    </row>
    <row r="202" spans="1:7" x14ac:dyDescent="0.25">
      <c r="A202" s="2">
        <v>42020</v>
      </c>
      <c r="B202" s="6">
        <v>84.1</v>
      </c>
      <c r="C202" s="1">
        <f>C201*(1-IFERROR(VLOOKUP(A201,鴻海除權息表[],2,FALSE),0)/鴻海股價表[[#This Row],[收盤價]])</f>
        <v>0.95805739514348787</v>
      </c>
      <c r="D202" s="1">
        <f>D201*(1/(1+IFERROR(VLOOKUP(A201,鴻海除權息表[],3,FALSE), 0)/10))</f>
        <v>0.95238095238095233</v>
      </c>
      <c r="E202" s="6">
        <f>鴻海股價表[[#This Row],[收盤價]]*鴻海股價表[[#This Row],[除息乘數]]*鴻海股價表[[#This Row],[除權乘數]]</f>
        <v>76.735835172921256</v>
      </c>
      <c r="F202" s="6">
        <f>F203*鴻海股價表[[#This Row],[收盤價]]/B203</f>
        <v>72.813852813852776</v>
      </c>
      <c r="G202" s="6">
        <f>G203*鴻海股價表[[#This Row],[還原價]]/E203</f>
        <v>115.51311406568084</v>
      </c>
    </row>
    <row r="203" spans="1:7" x14ac:dyDescent="0.25">
      <c r="A203" s="2">
        <v>42019</v>
      </c>
      <c r="B203" s="6">
        <v>84.8</v>
      </c>
      <c r="C203" s="1">
        <f>C202*(1-IFERROR(VLOOKUP(A202,鴻海除權息表[],2,FALSE),0)/鴻海股價表[[#This Row],[收盤價]])</f>
        <v>0.95805739514348787</v>
      </c>
      <c r="D203" s="1">
        <f>D202*(1/(1+IFERROR(VLOOKUP(A202,鴻海除權息表[],3,FALSE), 0)/10))</f>
        <v>0.95238095238095233</v>
      </c>
      <c r="E203" s="6">
        <f>鴻海股價表[[#This Row],[收盤價]]*鴻海股價表[[#This Row],[除息乘數]]*鴻海股價表[[#This Row],[除權乘數]]</f>
        <v>77.374540103016926</v>
      </c>
      <c r="F203" s="6">
        <f>F204*鴻海股價表[[#This Row],[收盤價]]/B204</f>
        <v>73.419913419913385</v>
      </c>
      <c r="G203" s="6">
        <f>G204*鴻海股價表[[#This Row],[還原價]]/E204</f>
        <v>116.47457874874836</v>
      </c>
    </row>
    <row r="204" spans="1:7" x14ac:dyDescent="0.25">
      <c r="A204" s="2">
        <v>42018</v>
      </c>
      <c r="B204" s="6">
        <v>85.3</v>
      </c>
      <c r="C204" s="1">
        <f>C203*(1-IFERROR(VLOOKUP(A203,鴻海除權息表[],2,FALSE),0)/鴻海股價表[[#This Row],[收盤價]])</f>
        <v>0.95805739514348787</v>
      </c>
      <c r="D204" s="1">
        <f>D203*(1/(1+IFERROR(VLOOKUP(A203,鴻海除權息表[],3,FALSE), 0)/10))</f>
        <v>0.95238095238095233</v>
      </c>
      <c r="E204" s="6">
        <f>鴻海股價表[[#This Row],[收盤價]]*鴻海股價表[[#This Row],[除息乘數]]*鴻海股價表[[#This Row],[除權乘數]]</f>
        <v>77.830757910228101</v>
      </c>
      <c r="F204" s="6">
        <f>F205*鴻海股價表[[#This Row],[收盤價]]/B205</f>
        <v>73.852813852813824</v>
      </c>
      <c r="G204" s="6">
        <f>G205*鴻海股價表[[#This Row],[還原價]]/E205</f>
        <v>117.1613392366537</v>
      </c>
    </row>
    <row r="205" spans="1:7" x14ac:dyDescent="0.25">
      <c r="A205" s="2">
        <v>42017</v>
      </c>
      <c r="B205" s="6">
        <v>86.3</v>
      </c>
      <c r="C205" s="1">
        <f>C204*(1-IFERROR(VLOOKUP(A204,鴻海除權息表[],2,FALSE),0)/鴻海股價表[[#This Row],[收盤價]])</f>
        <v>0.95805739514348787</v>
      </c>
      <c r="D205" s="1">
        <f>D204*(1/(1+IFERROR(VLOOKUP(A204,鴻海除權息表[],3,FALSE), 0)/10))</f>
        <v>0.95238095238095233</v>
      </c>
      <c r="E205" s="6">
        <f>鴻海股價表[[#This Row],[收盤價]]*鴻海股價表[[#This Row],[除息乘數]]*鴻海股價表[[#This Row],[除權乘數]]</f>
        <v>78.743193524650479</v>
      </c>
      <c r="F205" s="6">
        <f>F206*鴻海股價表[[#This Row],[收盤價]]/B206</f>
        <v>74.718614718614688</v>
      </c>
      <c r="G205" s="6">
        <f>G206*鴻海股價表[[#This Row],[還原價]]/E206</f>
        <v>118.53486021246444</v>
      </c>
    </row>
    <row r="206" spans="1:7" x14ac:dyDescent="0.25">
      <c r="A206" s="2">
        <v>42016</v>
      </c>
      <c r="B206" s="6">
        <v>85.7</v>
      </c>
      <c r="C206" s="1">
        <f>C205*(1-IFERROR(VLOOKUP(A205,鴻海除權息表[],2,FALSE),0)/鴻海股價表[[#This Row],[收盤價]])</f>
        <v>0.95805739514348787</v>
      </c>
      <c r="D206" s="1">
        <f>D205*(1/(1+IFERROR(VLOOKUP(A205,鴻海除權息表[],3,FALSE), 0)/10))</f>
        <v>0.95238095238095233</v>
      </c>
      <c r="E206" s="6">
        <f>鴻海股價表[[#This Row],[收盤價]]*鴻海股價表[[#This Row],[除息乘數]]*鴻海股價表[[#This Row],[除權乘數]]</f>
        <v>78.19573215599705</v>
      </c>
      <c r="F206" s="6">
        <f>F207*鴻海股價表[[#This Row],[收盤價]]/B207</f>
        <v>74.199134199134178</v>
      </c>
      <c r="G206" s="6">
        <f>G207*鴻海股價表[[#This Row],[還原價]]/E207</f>
        <v>117.71074762697801</v>
      </c>
    </row>
    <row r="207" spans="1:7" x14ac:dyDescent="0.25">
      <c r="A207" s="2">
        <v>42013</v>
      </c>
      <c r="B207" s="6">
        <v>86.5</v>
      </c>
      <c r="C207" s="1">
        <f>C206*(1-IFERROR(VLOOKUP(A206,鴻海除權息表[],2,FALSE),0)/鴻海股價表[[#This Row],[收盤價]])</f>
        <v>0.95805739514348787</v>
      </c>
      <c r="D207" s="1">
        <f>D206*(1/(1+IFERROR(VLOOKUP(A206,鴻海除權息表[],3,FALSE), 0)/10))</f>
        <v>0.95238095238095233</v>
      </c>
      <c r="E207" s="6">
        <f>鴻海股價表[[#This Row],[收盤價]]*鴻海股價表[[#This Row],[除息乘數]]*鴻海股價表[[#This Row],[除權乘數]]</f>
        <v>78.925680647534946</v>
      </c>
      <c r="F207" s="6">
        <f>F208*鴻海股價表[[#This Row],[收盤價]]/B208</f>
        <v>74.891774891774858</v>
      </c>
      <c r="G207" s="6">
        <f>G208*鴻海股價表[[#This Row],[還原價]]/E208</f>
        <v>118.80956440762657</v>
      </c>
    </row>
    <row r="208" spans="1:7" x14ac:dyDescent="0.25">
      <c r="A208" s="2">
        <v>42012</v>
      </c>
      <c r="B208" s="6">
        <v>86.9</v>
      </c>
      <c r="C208" s="1">
        <f>C207*(1-IFERROR(VLOOKUP(A207,鴻海除權息表[],2,FALSE),0)/鴻海股價表[[#This Row],[收盤價]])</f>
        <v>0.95805739514348787</v>
      </c>
      <c r="D208" s="1">
        <f>D207*(1/(1+IFERROR(VLOOKUP(A207,鴻海除權息表[],3,FALSE), 0)/10))</f>
        <v>0.95238095238095233</v>
      </c>
      <c r="E208" s="6">
        <f>鴻海股價表[[#This Row],[收盤價]]*鴻海股價表[[#This Row],[除息乘數]]*鴻海股價表[[#This Row],[除權乘數]]</f>
        <v>79.290654893303895</v>
      </c>
      <c r="F208" s="6">
        <f>F209*鴻海股價表[[#This Row],[收盤價]]/B209</f>
        <v>75.238095238095212</v>
      </c>
      <c r="G208" s="6">
        <f>G209*鴻海股價表[[#This Row],[還原價]]/E209</f>
        <v>119.35897279795086</v>
      </c>
    </row>
    <row r="209" spans="1:7" x14ac:dyDescent="0.25">
      <c r="A209" s="2">
        <v>42011</v>
      </c>
      <c r="B209" s="6">
        <v>85.2</v>
      </c>
      <c r="C209" s="1">
        <f>C208*(1-IFERROR(VLOOKUP(A208,鴻海除權息表[],2,FALSE),0)/鴻海股價表[[#This Row],[收盤價]])</f>
        <v>0.95805739514348787</v>
      </c>
      <c r="D209" s="1">
        <f>D208*(1/(1+IFERROR(VLOOKUP(A208,鴻海除權息表[],3,FALSE), 0)/10))</f>
        <v>0.95238095238095233</v>
      </c>
      <c r="E209" s="6">
        <f>鴻海股價表[[#This Row],[收盤價]]*鴻海股價表[[#This Row],[除息乘數]]*鴻海股價表[[#This Row],[除權乘數]]</f>
        <v>77.739514348785875</v>
      </c>
      <c r="F209" s="6">
        <f>F210*鴻海股價表[[#This Row],[收盤價]]/B210</f>
        <v>73.766233766233739</v>
      </c>
      <c r="G209" s="6">
        <f>G210*鴻海股價表[[#This Row],[還原價]]/E210</f>
        <v>117.02398713907267</v>
      </c>
    </row>
    <row r="210" spans="1:7" x14ac:dyDescent="0.25">
      <c r="A210" s="2">
        <v>42010</v>
      </c>
      <c r="B210" s="6">
        <v>84.5</v>
      </c>
      <c r="C210" s="1">
        <f>C209*(1-IFERROR(VLOOKUP(A209,鴻海除權息表[],2,FALSE),0)/鴻海股價表[[#This Row],[收盤價]])</f>
        <v>0.95805739514348787</v>
      </c>
      <c r="D210" s="1">
        <f>D209*(1/(1+IFERROR(VLOOKUP(A209,鴻海除權息表[],3,FALSE), 0)/10))</f>
        <v>0.95238095238095233</v>
      </c>
      <c r="E210" s="6">
        <f>鴻海股價表[[#This Row],[收盤價]]*鴻海股價表[[#This Row],[除息乘數]]*鴻海股價表[[#This Row],[除權乘數]]</f>
        <v>77.100809418690218</v>
      </c>
      <c r="F210" s="6">
        <f>F211*鴻海股價表[[#This Row],[收盤價]]/B211</f>
        <v>73.16017316017313</v>
      </c>
      <c r="G210" s="6">
        <f>G211*鴻海股價表[[#This Row],[還原價]]/E211</f>
        <v>116.06252245600518</v>
      </c>
    </row>
    <row r="211" spans="1:7" x14ac:dyDescent="0.25">
      <c r="A211" s="2">
        <v>42009</v>
      </c>
      <c r="B211" s="6">
        <v>87.2</v>
      </c>
      <c r="C211" s="1">
        <f>C210*(1-IFERROR(VLOOKUP(A210,鴻海除權息表[],2,FALSE),0)/鴻海股價表[[#This Row],[收盤價]])</f>
        <v>0.95805739514348787</v>
      </c>
      <c r="D211" s="1">
        <f>D210*(1/(1+IFERROR(VLOOKUP(A210,鴻海除權息表[],3,FALSE), 0)/10))</f>
        <v>0.95238095238095233</v>
      </c>
      <c r="E211" s="6">
        <f>鴻海股價表[[#This Row],[收盤價]]*鴻海股價表[[#This Row],[除息乘數]]*鴻海股價表[[#This Row],[除權乘數]]</f>
        <v>79.564385577630603</v>
      </c>
      <c r="F211" s="6">
        <f>F212*鴻海股價表[[#This Row],[收盤價]]/B212</f>
        <v>75.497835497835467</v>
      </c>
      <c r="G211" s="6">
        <f>G212*鴻海股價表[[#This Row],[還原價]]/E212</f>
        <v>119.7710290906941</v>
      </c>
    </row>
    <row r="212" spans="1:7" x14ac:dyDescent="0.25">
      <c r="A212" s="2">
        <v>42004</v>
      </c>
      <c r="B212" s="6">
        <v>87.9</v>
      </c>
      <c r="C212" s="1">
        <f>C211*(1-IFERROR(VLOOKUP(A211,鴻海除權息表[],2,FALSE),0)/鴻海股價表[[#This Row],[收盤價]])</f>
        <v>0.95805739514348787</v>
      </c>
      <c r="D212" s="1">
        <f>D211*(1/(1+IFERROR(VLOOKUP(A211,鴻海除權息表[],3,FALSE), 0)/10))</f>
        <v>0.95238095238095233</v>
      </c>
      <c r="E212" s="6">
        <f>鴻海股價表[[#This Row],[收盤價]]*鴻海股價表[[#This Row],[除息乘數]]*鴻海股價表[[#This Row],[除權乘數]]</f>
        <v>80.203090507726273</v>
      </c>
      <c r="F212" s="6">
        <f>F213*鴻海股價表[[#This Row],[收盤價]]/B213</f>
        <v>76.103896103896076</v>
      </c>
      <c r="G212" s="6">
        <f>G213*鴻海股價表[[#This Row],[還原價]]/E213</f>
        <v>120.7324937737616</v>
      </c>
    </row>
    <row r="213" spans="1:7" x14ac:dyDescent="0.25">
      <c r="A213" s="2">
        <v>42003</v>
      </c>
      <c r="B213" s="6">
        <v>87.8</v>
      </c>
      <c r="C213" s="1">
        <f>C212*(1-IFERROR(VLOOKUP(A212,鴻海除權息表[],2,FALSE),0)/鴻海股價表[[#This Row],[收盤價]])</f>
        <v>0.95805739514348787</v>
      </c>
      <c r="D213" s="1">
        <f>D212*(1/(1+IFERROR(VLOOKUP(A212,鴻海除權息表[],3,FALSE), 0)/10))</f>
        <v>0.95238095238095233</v>
      </c>
      <c r="E213" s="6">
        <f>鴻海股價表[[#This Row],[收盤價]]*鴻海股價表[[#This Row],[除息乘數]]*鴻海股價表[[#This Row],[除權乘數]]</f>
        <v>80.111846946284032</v>
      </c>
      <c r="F213" s="6">
        <f>F214*鴻海股價表[[#This Row],[收盤價]]/B214</f>
        <v>76.017316017315977</v>
      </c>
      <c r="G213" s="6">
        <f>G214*鴻海股價表[[#This Row],[還原價]]/E214</f>
        <v>120.59514167618053</v>
      </c>
    </row>
    <row r="214" spans="1:7" x14ac:dyDescent="0.25">
      <c r="A214" s="2">
        <v>42002</v>
      </c>
      <c r="B214" s="6">
        <v>87.8</v>
      </c>
      <c r="C214" s="1">
        <f>C213*(1-IFERROR(VLOOKUP(A213,鴻海除權息表[],2,FALSE),0)/鴻海股價表[[#This Row],[收盤價]])</f>
        <v>0.95805739514348787</v>
      </c>
      <c r="D214" s="1">
        <f>D213*(1/(1+IFERROR(VLOOKUP(A213,鴻海除權息表[],3,FALSE), 0)/10))</f>
        <v>0.95238095238095233</v>
      </c>
      <c r="E214" s="6">
        <f>鴻海股價表[[#This Row],[收盤價]]*鴻海股價表[[#This Row],[除息乘數]]*鴻海股價表[[#This Row],[除權乘數]]</f>
        <v>80.111846946284032</v>
      </c>
      <c r="F214" s="6">
        <f>F215*鴻海股價表[[#This Row],[收盤價]]/B215</f>
        <v>76.017316017315977</v>
      </c>
      <c r="G214" s="6">
        <f>G215*鴻海股價表[[#This Row],[還原價]]/E215</f>
        <v>120.59514167618053</v>
      </c>
    </row>
    <row r="215" spans="1:7" x14ac:dyDescent="0.25">
      <c r="A215" s="2">
        <v>42000</v>
      </c>
      <c r="B215" s="6">
        <v>88.4</v>
      </c>
      <c r="C215" s="1">
        <f>C214*(1-IFERROR(VLOOKUP(A214,鴻海除權息表[],2,FALSE),0)/鴻海股價表[[#This Row],[收盤價]])</f>
        <v>0.95805739514348787</v>
      </c>
      <c r="D215" s="1">
        <f>D214*(1/(1+IFERROR(VLOOKUP(A214,鴻海除權息表[],3,FALSE), 0)/10))</f>
        <v>0.95238095238095233</v>
      </c>
      <c r="E215" s="6">
        <f>鴻海股價表[[#This Row],[收盤價]]*鴻海股價表[[#This Row],[除息乘數]]*鴻海股價表[[#This Row],[除權乘數]]</f>
        <v>80.659308314937462</v>
      </c>
      <c r="F215" s="6">
        <f>F216*鴻海股價表[[#This Row],[收盤價]]/B216</f>
        <v>76.536796536796501</v>
      </c>
      <c r="G215" s="6">
        <f>G216*鴻海股價表[[#This Row],[還原價]]/E216</f>
        <v>121.41925426166696</v>
      </c>
    </row>
    <row r="216" spans="1:7" x14ac:dyDescent="0.25">
      <c r="A216" s="2">
        <v>41999</v>
      </c>
      <c r="B216" s="6">
        <v>88</v>
      </c>
      <c r="C216" s="1">
        <f>C215*(1-IFERROR(VLOOKUP(A215,鴻海除權息表[],2,FALSE),0)/鴻海股價表[[#This Row],[收盤價]])</f>
        <v>0.95805739514348787</v>
      </c>
      <c r="D216" s="1">
        <f>D215*(1/(1+IFERROR(VLOOKUP(A215,鴻海除權息表[],3,FALSE), 0)/10))</f>
        <v>0.95238095238095233</v>
      </c>
      <c r="E216" s="6">
        <f>鴻海股價表[[#This Row],[收盤價]]*鴻海股價表[[#This Row],[除息乘數]]*鴻海股價表[[#This Row],[除權乘數]]</f>
        <v>80.294334069168499</v>
      </c>
      <c r="F216" s="6">
        <f>F217*鴻海股價表[[#This Row],[收盤價]]/B217</f>
        <v>76.190476190476161</v>
      </c>
      <c r="G216" s="6">
        <f>G217*鴻海股價表[[#This Row],[還原價]]/E217</f>
        <v>120.86984587134266</v>
      </c>
    </row>
    <row r="217" spans="1:7" x14ac:dyDescent="0.25">
      <c r="A217" s="2">
        <v>41998</v>
      </c>
      <c r="B217" s="6">
        <v>87.8</v>
      </c>
      <c r="C217" s="1">
        <f>C216*(1-IFERROR(VLOOKUP(A216,鴻海除權息表[],2,FALSE),0)/鴻海股價表[[#This Row],[收盤價]])</f>
        <v>0.95805739514348787</v>
      </c>
      <c r="D217" s="1">
        <f>D216*(1/(1+IFERROR(VLOOKUP(A216,鴻海除權息表[],3,FALSE), 0)/10))</f>
        <v>0.95238095238095233</v>
      </c>
      <c r="E217" s="6">
        <f>鴻海股價表[[#This Row],[收盤價]]*鴻海股價表[[#This Row],[除息乘數]]*鴻海股價表[[#This Row],[除權乘數]]</f>
        <v>80.111846946284032</v>
      </c>
      <c r="F217" s="6">
        <f>F218*鴻海股價表[[#This Row],[收盤價]]/B218</f>
        <v>76.017316017315991</v>
      </c>
      <c r="G217" s="6">
        <f>G218*鴻海股價表[[#This Row],[還原價]]/E218</f>
        <v>120.59514167618053</v>
      </c>
    </row>
    <row r="218" spans="1:7" x14ac:dyDescent="0.25">
      <c r="A218" s="2">
        <v>41997</v>
      </c>
      <c r="B218" s="6">
        <v>87.8</v>
      </c>
      <c r="C218" s="1">
        <f>C217*(1-IFERROR(VLOOKUP(A217,鴻海除權息表[],2,FALSE),0)/鴻海股價表[[#This Row],[收盤價]])</f>
        <v>0.95805739514348787</v>
      </c>
      <c r="D218" s="1">
        <f>D217*(1/(1+IFERROR(VLOOKUP(A217,鴻海除權息表[],3,FALSE), 0)/10))</f>
        <v>0.95238095238095233</v>
      </c>
      <c r="E218" s="6">
        <f>鴻海股價表[[#This Row],[收盤價]]*鴻海股價表[[#This Row],[除息乘數]]*鴻海股價表[[#This Row],[除權乘數]]</f>
        <v>80.111846946284032</v>
      </c>
      <c r="F218" s="6">
        <f>F219*鴻海股價表[[#This Row],[收盤價]]/B219</f>
        <v>76.017316017315991</v>
      </c>
      <c r="G218" s="6">
        <f>G219*鴻海股價表[[#This Row],[還原價]]/E219</f>
        <v>120.59514167618053</v>
      </c>
    </row>
    <row r="219" spans="1:7" x14ac:dyDescent="0.25">
      <c r="A219" s="2">
        <v>41996</v>
      </c>
      <c r="B219" s="6">
        <v>87.3</v>
      </c>
      <c r="C219" s="1">
        <f>C218*(1-IFERROR(VLOOKUP(A218,鴻海除權息表[],2,FALSE),0)/鴻海股價表[[#This Row],[收盤價]])</f>
        <v>0.95805739514348787</v>
      </c>
      <c r="D219" s="1">
        <f>D218*(1/(1+IFERROR(VLOOKUP(A218,鴻海除權息表[],3,FALSE), 0)/10))</f>
        <v>0.95238095238095233</v>
      </c>
      <c r="E219" s="6">
        <f>鴻海股價表[[#This Row],[收盤價]]*鴻海股價表[[#This Row],[除息乘數]]*鴻海股價表[[#This Row],[除權乘數]]</f>
        <v>79.655629139072843</v>
      </c>
      <c r="F219" s="6">
        <f>F220*鴻海股價表[[#This Row],[收盤價]]/B220</f>
        <v>75.584415584415567</v>
      </c>
      <c r="G219" s="6">
        <f>G220*鴻海股價表[[#This Row],[還原價]]/E220</f>
        <v>119.90838118827516</v>
      </c>
    </row>
    <row r="220" spans="1:7" x14ac:dyDescent="0.25">
      <c r="A220" s="2">
        <v>41995</v>
      </c>
      <c r="B220" s="6">
        <v>88</v>
      </c>
      <c r="C220" s="1">
        <f>C219*(1-IFERROR(VLOOKUP(A219,鴻海除權息表[],2,FALSE),0)/鴻海股價表[[#This Row],[收盤價]])</f>
        <v>0.95805739514348787</v>
      </c>
      <c r="D220" s="1">
        <f>D219*(1/(1+IFERROR(VLOOKUP(A219,鴻海除權息表[],3,FALSE), 0)/10))</f>
        <v>0.95238095238095233</v>
      </c>
      <c r="E220" s="6">
        <f>鴻海股價表[[#This Row],[收盤價]]*鴻海股價表[[#This Row],[除息乘數]]*鴻海股價表[[#This Row],[除權乘數]]</f>
        <v>80.294334069168499</v>
      </c>
      <c r="F220" s="6">
        <f>F221*鴻海股價表[[#This Row],[收盤價]]/B221</f>
        <v>76.190476190476176</v>
      </c>
      <c r="G220" s="6">
        <f>G221*鴻海股價表[[#This Row],[還原價]]/E221</f>
        <v>120.86984587134265</v>
      </c>
    </row>
    <row r="221" spans="1:7" x14ac:dyDescent="0.25">
      <c r="A221" s="2">
        <v>41992</v>
      </c>
      <c r="B221" s="6">
        <v>85.6</v>
      </c>
      <c r="C221" s="1">
        <f>C220*(1-IFERROR(VLOOKUP(A220,鴻海除權息表[],2,FALSE),0)/鴻海股價表[[#This Row],[收盤價]])</f>
        <v>0.95805739514348787</v>
      </c>
      <c r="D221" s="1">
        <f>D220*(1/(1+IFERROR(VLOOKUP(A220,鴻海除權息表[],3,FALSE), 0)/10))</f>
        <v>0.95238095238095233</v>
      </c>
      <c r="E221" s="6">
        <f>鴻海股價表[[#This Row],[收盤價]]*鴻海股價表[[#This Row],[除息乘數]]*鴻海股價表[[#This Row],[除權乘數]]</f>
        <v>78.104488594554823</v>
      </c>
      <c r="F221" s="6">
        <f>F222*鴻海股價表[[#This Row],[收盤價]]/B222</f>
        <v>74.112554112554093</v>
      </c>
      <c r="G221" s="6">
        <f>G222*鴻海股價表[[#This Row],[還原價]]/E222</f>
        <v>117.57339552939695</v>
      </c>
    </row>
    <row r="222" spans="1:7" x14ac:dyDescent="0.25">
      <c r="A222" s="2">
        <v>41991</v>
      </c>
      <c r="B222" s="6">
        <v>84.8</v>
      </c>
      <c r="C222" s="1">
        <f>C221*(1-IFERROR(VLOOKUP(A221,鴻海除權息表[],2,FALSE),0)/鴻海股價表[[#This Row],[收盤價]])</f>
        <v>0.95805739514348787</v>
      </c>
      <c r="D222" s="1">
        <f>D221*(1/(1+IFERROR(VLOOKUP(A221,鴻海除權息表[],3,FALSE), 0)/10))</f>
        <v>0.95238095238095233</v>
      </c>
      <c r="E222" s="6">
        <f>鴻海股價表[[#This Row],[收盤價]]*鴻海股價表[[#This Row],[除息乘數]]*鴻海股價表[[#This Row],[除權乘數]]</f>
        <v>77.374540103016926</v>
      </c>
      <c r="F222" s="6">
        <f>F223*鴻海股價表[[#This Row],[收盤價]]/B223</f>
        <v>73.419913419913399</v>
      </c>
      <c r="G222" s="6">
        <f>G223*鴻海股價表[[#This Row],[還原價]]/E223</f>
        <v>116.47457874874839</v>
      </c>
    </row>
    <row r="223" spans="1:7" x14ac:dyDescent="0.25">
      <c r="A223" s="2">
        <v>41990</v>
      </c>
      <c r="B223" s="6">
        <v>84.3</v>
      </c>
      <c r="C223" s="1">
        <f>C222*(1-IFERROR(VLOOKUP(A222,鴻海除權息表[],2,FALSE),0)/鴻海股價表[[#This Row],[收盤價]])</f>
        <v>0.95805739514348787</v>
      </c>
      <c r="D223" s="1">
        <f>D222*(1/(1+IFERROR(VLOOKUP(A222,鴻海除權息表[],3,FALSE), 0)/10))</f>
        <v>0.95238095238095233</v>
      </c>
      <c r="E223" s="6">
        <f>鴻海股價表[[#This Row],[收盤價]]*鴻海股價表[[#This Row],[除息乘數]]*鴻海股價表[[#This Row],[除權乘數]]</f>
        <v>76.918322295805737</v>
      </c>
      <c r="F223" s="6">
        <f>F224*鴻海股價表[[#This Row],[收盤價]]/B224</f>
        <v>72.987012987012974</v>
      </c>
      <c r="G223" s="6">
        <f>G224*鴻海股價表[[#This Row],[還原價]]/E224</f>
        <v>115.78781826084303</v>
      </c>
    </row>
    <row r="224" spans="1:7" x14ac:dyDescent="0.25">
      <c r="A224" s="2">
        <v>41989</v>
      </c>
      <c r="B224" s="6">
        <v>86</v>
      </c>
      <c r="C224" s="1">
        <f>C223*(1-IFERROR(VLOOKUP(A223,鴻海除權息表[],2,FALSE),0)/鴻海股價表[[#This Row],[收盤價]])</f>
        <v>0.95805739514348787</v>
      </c>
      <c r="D224" s="1">
        <f>D223*(1/(1+IFERROR(VLOOKUP(A223,鴻海除權息表[],3,FALSE), 0)/10))</f>
        <v>0.95238095238095233</v>
      </c>
      <c r="E224" s="6">
        <f>鴻海股價表[[#This Row],[收盤價]]*鴻海股價表[[#This Row],[除息乘數]]*鴻海股價表[[#This Row],[除權乘數]]</f>
        <v>78.469462840323772</v>
      </c>
      <c r="F224" s="6">
        <f>F225*鴻海股價表[[#This Row],[收盤價]]/B225</f>
        <v>74.458874458874448</v>
      </c>
      <c r="G224" s="6">
        <f>G225*鴻海股價表[[#This Row],[還原價]]/E225</f>
        <v>118.12280391972125</v>
      </c>
    </row>
    <row r="225" spans="1:7" x14ac:dyDescent="0.25">
      <c r="A225" s="2">
        <v>41988</v>
      </c>
      <c r="B225" s="6">
        <v>87.7</v>
      </c>
      <c r="C225" s="1">
        <f>C224*(1-IFERROR(VLOOKUP(A224,鴻海除權息表[],2,FALSE),0)/鴻海股價表[[#This Row],[收盤價]])</f>
        <v>0.95805739514348787</v>
      </c>
      <c r="D225" s="1">
        <f>D224*(1/(1+IFERROR(VLOOKUP(A224,鴻海除權息表[],3,FALSE), 0)/10))</f>
        <v>0.95238095238095233</v>
      </c>
      <c r="E225" s="6">
        <f>鴻海股價表[[#This Row],[收盤價]]*鴻海股價表[[#This Row],[除息乘數]]*鴻海股價表[[#This Row],[除權乘數]]</f>
        <v>80.020603384841792</v>
      </c>
      <c r="F225" s="6">
        <f>F226*鴻海股價表[[#This Row],[收盤價]]/B226</f>
        <v>75.930735930735921</v>
      </c>
      <c r="G225" s="6">
        <f>G226*鴻海股價表[[#This Row],[還原價]]/E226</f>
        <v>120.45778957859946</v>
      </c>
    </row>
    <row r="226" spans="1:7" x14ac:dyDescent="0.25">
      <c r="A226" s="2">
        <v>41985</v>
      </c>
      <c r="B226" s="6">
        <v>89.6</v>
      </c>
      <c r="C226" s="1">
        <f>C225*(1-IFERROR(VLOOKUP(A225,鴻海除權息表[],2,FALSE),0)/鴻海股價表[[#This Row],[收盤價]])</f>
        <v>0.95805739514348787</v>
      </c>
      <c r="D226" s="1">
        <f>D225*(1/(1+IFERROR(VLOOKUP(A225,鴻海除權息表[],3,FALSE), 0)/10))</f>
        <v>0.95238095238095233</v>
      </c>
      <c r="E226" s="6">
        <f>鴻海股價表[[#This Row],[收盤價]]*鴻海股價表[[#This Row],[除息乘數]]*鴻海股價表[[#This Row],[除權乘數]]</f>
        <v>81.754231052244293</v>
      </c>
      <c r="F226" s="6">
        <f>F227*鴻海股價表[[#This Row],[收盤價]]/B227</f>
        <v>77.575757575757564</v>
      </c>
      <c r="G226" s="6">
        <f>G227*鴻海股價表[[#This Row],[還原價]]/E227</f>
        <v>123.06747943263981</v>
      </c>
    </row>
    <row r="227" spans="1:7" x14ac:dyDescent="0.25">
      <c r="A227" s="2">
        <v>41984</v>
      </c>
      <c r="B227" s="6">
        <v>89.9</v>
      </c>
      <c r="C227" s="1">
        <f>C226*(1-IFERROR(VLOOKUP(A226,鴻海除權息表[],2,FALSE),0)/鴻海股價表[[#This Row],[收盤價]])</f>
        <v>0.95805739514348787</v>
      </c>
      <c r="D227" s="1">
        <f>D226*(1/(1+IFERROR(VLOOKUP(A226,鴻海除權息表[],3,FALSE), 0)/10))</f>
        <v>0.95238095238095233</v>
      </c>
      <c r="E227" s="6">
        <f>鴻海股價表[[#This Row],[收盤價]]*鴻海股價表[[#This Row],[除息乘數]]*鴻海股價表[[#This Row],[除權乘數]]</f>
        <v>82.027961736571015</v>
      </c>
      <c r="F227" s="6">
        <f>F228*鴻海股價表[[#This Row],[收盤價]]/B228</f>
        <v>77.835497835497833</v>
      </c>
      <c r="G227" s="6">
        <f>G228*鴻海股價表[[#This Row],[還原價]]/E228</f>
        <v>123.47953572538304</v>
      </c>
    </row>
    <row r="228" spans="1:7" x14ac:dyDescent="0.25">
      <c r="A228" s="2">
        <v>41983</v>
      </c>
      <c r="B228" s="6">
        <v>89.6</v>
      </c>
      <c r="C228" s="1">
        <f>C227*(1-IFERROR(VLOOKUP(A227,鴻海除權息表[],2,FALSE),0)/鴻海股價表[[#This Row],[收盤價]])</f>
        <v>0.95805739514348787</v>
      </c>
      <c r="D228" s="1">
        <f>D227*(1/(1+IFERROR(VLOOKUP(A227,鴻海除權息表[],3,FALSE), 0)/10))</f>
        <v>0.95238095238095233</v>
      </c>
      <c r="E228" s="6">
        <f>鴻海股價表[[#This Row],[收盤價]]*鴻海股價表[[#This Row],[除息乘數]]*鴻海股價表[[#This Row],[除權乘數]]</f>
        <v>81.754231052244293</v>
      </c>
      <c r="F228" s="6">
        <f>F229*鴻海股價表[[#This Row],[收盤價]]/B229</f>
        <v>77.575757575757564</v>
      </c>
      <c r="G228" s="6">
        <f>G229*鴻海股價表[[#This Row],[還原價]]/E229</f>
        <v>123.06747943263981</v>
      </c>
    </row>
    <row r="229" spans="1:7" x14ac:dyDescent="0.25">
      <c r="A229" s="2">
        <v>41982</v>
      </c>
      <c r="B229" s="6">
        <v>90</v>
      </c>
      <c r="C229" s="1">
        <f>C228*(1-IFERROR(VLOOKUP(A228,鴻海除權息表[],2,FALSE),0)/鴻海股價表[[#This Row],[收盤價]])</f>
        <v>0.95805739514348787</v>
      </c>
      <c r="D229" s="1">
        <f>D228*(1/(1+IFERROR(VLOOKUP(A228,鴻海除權息表[],3,FALSE), 0)/10))</f>
        <v>0.95238095238095233</v>
      </c>
      <c r="E229" s="6">
        <f>鴻海股價表[[#This Row],[收盤價]]*鴻海股價表[[#This Row],[除息乘數]]*鴻海股價表[[#This Row],[除權乘數]]</f>
        <v>82.119205298013227</v>
      </c>
      <c r="F229" s="6">
        <f>F230*鴻海股價表[[#This Row],[收盤價]]/B230</f>
        <v>77.922077922077904</v>
      </c>
      <c r="G229" s="6">
        <f>G230*鴻海股價表[[#This Row],[還原價]]/E230</f>
        <v>123.61688782296409</v>
      </c>
    </row>
    <row r="230" spans="1:7" x14ac:dyDescent="0.25">
      <c r="A230" s="2">
        <v>41981</v>
      </c>
      <c r="B230" s="6">
        <v>91.9</v>
      </c>
      <c r="C230" s="1">
        <f>C229*(1-IFERROR(VLOOKUP(A229,鴻海除權息表[],2,FALSE),0)/鴻海股價表[[#This Row],[收盤價]])</f>
        <v>0.95805739514348787</v>
      </c>
      <c r="D230" s="1">
        <f>D229*(1/(1+IFERROR(VLOOKUP(A229,鴻海除權息表[],3,FALSE), 0)/10))</f>
        <v>0.95238095238095233</v>
      </c>
      <c r="E230" s="6">
        <f>鴻海股價表[[#This Row],[收盤價]]*鴻海股價表[[#This Row],[除息乘數]]*鴻海股價表[[#This Row],[除權乘數]]</f>
        <v>83.852832965415743</v>
      </c>
      <c r="F230" s="6">
        <f>F231*鴻海股價表[[#This Row],[收盤價]]/B231</f>
        <v>79.567099567099561</v>
      </c>
      <c r="G230" s="6">
        <f>G231*鴻海股價表[[#This Row],[還原價]]/E231</f>
        <v>126.22657767700446</v>
      </c>
    </row>
    <row r="231" spans="1:7" x14ac:dyDescent="0.25">
      <c r="A231" s="2">
        <v>41978</v>
      </c>
      <c r="B231" s="6">
        <v>93.2</v>
      </c>
      <c r="C231" s="1">
        <f>C230*(1-IFERROR(VLOOKUP(A230,鴻海除權息表[],2,FALSE),0)/鴻海股價表[[#This Row],[收盤價]])</f>
        <v>0.95805739514348787</v>
      </c>
      <c r="D231" s="1">
        <f>D230*(1/(1+IFERROR(VLOOKUP(A230,鴻海除權息表[],3,FALSE), 0)/10))</f>
        <v>0.95238095238095233</v>
      </c>
      <c r="E231" s="6">
        <f>鴻海股價表[[#This Row],[收盤價]]*鴻海股價表[[#This Row],[除息乘數]]*鴻海股價表[[#This Row],[除權乘數]]</f>
        <v>85.038999264164829</v>
      </c>
      <c r="F231" s="6">
        <f>F232*鴻海股價表[[#This Row],[收盤價]]/B232</f>
        <v>80.69264069264068</v>
      </c>
      <c r="G231" s="6">
        <f>G232*鴻海股價表[[#This Row],[還原價]]/E232</f>
        <v>128.01215494555839</v>
      </c>
    </row>
    <row r="232" spans="1:7" x14ac:dyDescent="0.25">
      <c r="A232" s="2">
        <v>41977</v>
      </c>
      <c r="B232" s="6">
        <v>95.3</v>
      </c>
      <c r="C232" s="1">
        <f>C231*(1-IFERROR(VLOOKUP(A231,鴻海除權息表[],2,FALSE),0)/鴻海股價表[[#This Row],[收盤價]])</f>
        <v>0.95805739514348787</v>
      </c>
      <c r="D232" s="1">
        <f>D231*(1/(1+IFERROR(VLOOKUP(A231,鴻海除權息表[],3,FALSE), 0)/10))</f>
        <v>0.95238095238095233</v>
      </c>
      <c r="E232" s="6">
        <f>鴻海股價表[[#This Row],[收盤價]]*鴻海股價表[[#This Row],[除息乘數]]*鴻海股價表[[#This Row],[除權乘數]]</f>
        <v>86.955114054451798</v>
      </c>
      <c r="F232" s="6">
        <f>F233*鴻海股價表[[#This Row],[收盤價]]/B233</f>
        <v>82.510822510822493</v>
      </c>
      <c r="G232" s="6">
        <f>G233*鴻海股價表[[#This Row],[還原價]]/E233</f>
        <v>130.89654899476088</v>
      </c>
    </row>
    <row r="233" spans="1:7" x14ac:dyDescent="0.25">
      <c r="A233" s="2">
        <v>41976</v>
      </c>
      <c r="B233" s="6">
        <v>94.5</v>
      </c>
      <c r="C233" s="1">
        <f>C232*(1-IFERROR(VLOOKUP(A232,鴻海除權息表[],2,FALSE),0)/鴻海股價表[[#This Row],[收盤價]])</f>
        <v>0.95805739514348787</v>
      </c>
      <c r="D233" s="1">
        <f>D232*(1/(1+IFERROR(VLOOKUP(A232,鴻海除權息表[],3,FALSE), 0)/10))</f>
        <v>0.95238095238095233</v>
      </c>
      <c r="E233" s="6">
        <f>鴻海股價表[[#This Row],[收盤價]]*鴻海股價表[[#This Row],[除息乘數]]*鴻海股價表[[#This Row],[除權乘數]]</f>
        <v>86.225165562913901</v>
      </c>
      <c r="F233" s="6">
        <f>F234*鴻海股價表[[#This Row],[收盤價]]/B234</f>
        <v>81.818181818181813</v>
      </c>
      <c r="G233" s="6">
        <f>G234*鴻海股價表[[#This Row],[還原價]]/E234</f>
        <v>129.7977322141123</v>
      </c>
    </row>
    <row r="234" spans="1:7" x14ac:dyDescent="0.25">
      <c r="A234" s="2">
        <v>41975</v>
      </c>
      <c r="B234" s="6">
        <v>92.7</v>
      </c>
      <c r="C234" s="1">
        <f>C233*(1-IFERROR(VLOOKUP(A233,鴻海除權息表[],2,FALSE),0)/鴻海股價表[[#This Row],[收盤價]])</f>
        <v>0.95805739514348787</v>
      </c>
      <c r="D234" s="1">
        <f>D233*(1/(1+IFERROR(VLOOKUP(A233,鴻海除權息表[],3,FALSE), 0)/10))</f>
        <v>0.95238095238095233</v>
      </c>
      <c r="E234" s="6">
        <f>鴻海股價表[[#This Row],[收盤價]]*鴻海股價表[[#This Row],[除息乘數]]*鴻海股價表[[#This Row],[除權乘數]]</f>
        <v>84.58278145695364</v>
      </c>
      <c r="F234" s="6">
        <f>F235*鴻海股價表[[#This Row],[收盤價]]/B235</f>
        <v>80.259740259740255</v>
      </c>
      <c r="G234" s="6">
        <f>G235*鴻海股價表[[#This Row],[還原價]]/E235</f>
        <v>127.32539445765302</v>
      </c>
    </row>
    <row r="235" spans="1:7" x14ac:dyDescent="0.25">
      <c r="A235" s="2">
        <v>41974</v>
      </c>
      <c r="B235" s="6">
        <v>95.3</v>
      </c>
      <c r="C235" s="1">
        <f>C234*(1-IFERROR(VLOOKUP(A234,鴻海除權息表[],2,FALSE),0)/鴻海股價表[[#This Row],[收盤價]])</f>
        <v>0.95805739514348787</v>
      </c>
      <c r="D235" s="1">
        <f>D234*(1/(1+IFERROR(VLOOKUP(A234,鴻海除權息表[],3,FALSE), 0)/10))</f>
        <v>0.95238095238095233</v>
      </c>
      <c r="E235" s="6">
        <f>鴻海股價表[[#This Row],[收盤價]]*鴻海股價表[[#This Row],[除息乘數]]*鴻海股價表[[#This Row],[除權乘數]]</f>
        <v>86.955114054451798</v>
      </c>
      <c r="F235" s="6">
        <f>F236*鴻海股價表[[#This Row],[收盤價]]/B236</f>
        <v>82.510822510822507</v>
      </c>
      <c r="G235" s="6">
        <f>G236*鴻海股價表[[#This Row],[還原價]]/E236</f>
        <v>130.89654899476088</v>
      </c>
    </row>
    <row r="236" spans="1:7" x14ac:dyDescent="0.25">
      <c r="A236" s="2">
        <v>41971</v>
      </c>
      <c r="B236" s="6">
        <v>97</v>
      </c>
      <c r="C236" s="1">
        <f>C235*(1-IFERROR(VLOOKUP(A235,鴻海除權息表[],2,FALSE),0)/鴻海股價表[[#This Row],[收盤價]])</f>
        <v>0.95805739514348787</v>
      </c>
      <c r="D236" s="1">
        <f>D235*(1/(1+IFERROR(VLOOKUP(A235,鴻海除權息表[],3,FALSE), 0)/10))</f>
        <v>0.95238095238095233</v>
      </c>
      <c r="E236" s="6">
        <f>鴻海股價表[[#This Row],[收盤價]]*鴻海股價表[[#This Row],[除息乘數]]*鴻海股價表[[#This Row],[除權乘數]]</f>
        <v>88.506254598969818</v>
      </c>
      <c r="F236" s="6">
        <f>F237*鴻海股價表[[#This Row],[收盤價]]/B237</f>
        <v>83.98268398268398</v>
      </c>
      <c r="G236" s="6">
        <f>G237*鴻海股價表[[#This Row],[還原價]]/E237</f>
        <v>133.23153465363907</v>
      </c>
    </row>
    <row r="237" spans="1:7" x14ac:dyDescent="0.25">
      <c r="A237" s="2">
        <v>41970</v>
      </c>
      <c r="B237" s="6">
        <v>97.1</v>
      </c>
      <c r="C237" s="1">
        <f>C236*(1-IFERROR(VLOOKUP(A236,鴻海除權息表[],2,FALSE),0)/鴻海股價表[[#This Row],[收盤價]])</f>
        <v>0.95805739514348787</v>
      </c>
      <c r="D237" s="1">
        <f>D236*(1/(1+IFERROR(VLOOKUP(A236,鴻海除權息表[],3,FALSE), 0)/10))</f>
        <v>0.95238095238095233</v>
      </c>
      <c r="E237" s="6">
        <f>鴻海股價表[[#This Row],[收盤價]]*鴻海股價表[[#This Row],[除息乘數]]*鴻海股價表[[#This Row],[除權乘數]]</f>
        <v>88.597498160412059</v>
      </c>
      <c r="F237" s="6">
        <f>F238*鴻海股價表[[#This Row],[收盤價]]/B238</f>
        <v>84.069264069264065</v>
      </c>
      <c r="G237" s="6">
        <f>G238*鴻海股價表[[#This Row],[還原價]]/E238</f>
        <v>133.36888675122015</v>
      </c>
    </row>
    <row r="238" spans="1:7" x14ac:dyDescent="0.25">
      <c r="A238" s="2">
        <v>41969</v>
      </c>
      <c r="B238" s="6">
        <v>97.3</v>
      </c>
      <c r="C238" s="1">
        <f>C237*(1-IFERROR(VLOOKUP(A237,鴻海除權息表[],2,FALSE),0)/鴻海股價表[[#This Row],[收盤價]])</f>
        <v>0.95805739514348787</v>
      </c>
      <c r="D238" s="1">
        <f>D237*(1/(1+IFERROR(VLOOKUP(A237,鴻海除權息表[],3,FALSE), 0)/10))</f>
        <v>0.95238095238095233</v>
      </c>
      <c r="E238" s="6">
        <f>鴻海股價表[[#This Row],[收盤價]]*鴻海股價表[[#This Row],[除息乘數]]*鴻海股價表[[#This Row],[除權乘數]]</f>
        <v>88.779985283296526</v>
      </c>
      <c r="F238" s="6">
        <f>F239*鴻海股價表[[#This Row],[收盤價]]/B239</f>
        <v>84.242424242424235</v>
      </c>
      <c r="G238" s="6">
        <f>G239*鴻海股價表[[#This Row],[還原價]]/E239</f>
        <v>133.64359094638226</v>
      </c>
    </row>
    <row r="239" spans="1:7" x14ac:dyDescent="0.25">
      <c r="A239" s="2">
        <v>41968</v>
      </c>
      <c r="B239" s="6">
        <v>96.4</v>
      </c>
      <c r="C239" s="1">
        <f>C238*(1-IFERROR(VLOOKUP(A238,鴻海除權息表[],2,FALSE),0)/鴻海股價表[[#This Row],[收盤價]])</f>
        <v>0.95805739514348787</v>
      </c>
      <c r="D239" s="1">
        <f>D238*(1/(1+IFERROR(VLOOKUP(A238,鴻海除權息表[],3,FALSE), 0)/10))</f>
        <v>0.95238095238095233</v>
      </c>
      <c r="E239" s="6">
        <f>鴻海股價表[[#This Row],[收盤價]]*鴻海股價表[[#This Row],[除息乘數]]*鴻海股價表[[#This Row],[除權乘數]]</f>
        <v>87.958793230316417</v>
      </c>
      <c r="F239" s="6">
        <f>F240*鴻海股價表[[#This Row],[收盤價]]/B240</f>
        <v>83.46320346320347</v>
      </c>
      <c r="G239" s="6">
        <f>G240*鴻海股價表[[#This Row],[還原價]]/E240</f>
        <v>132.40742206815264</v>
      </c>
    </row>
    <row r="240" spans="1:7" x14ac:dyDescent="0.25">
      <c r="A240" s="2">
        <v>41967</v>
      </c>
      <c r="B240" s="6">
        <v>96.5</v>
      </c>
      <c r="C240" s="1">
        <f>C239*(1-IFERROR(VLOOKUP(A239,鴻海除權息表[],2,FALSE),0)/鴻海股價表[[#This Row],[收盤價]])</f>
        <v>0.95805739514348787</v>
      </c>
      <c r="D240" s="1">
        <f>D239*(1/(1+IFERROR(VLOOKUP(A239,鴻海除權息表[],3,FALSE), 0)/10))</f>
        <v>0.95238095238095233</v>
      </c>
      <c r="E240" s="6">
        <f>鴻海股價表[[#This Row],[收盤價]]*鴻海股價表[[#This Row],[除息乘數]]*鴻海股價表[[#This Row],[除權乘數]]</f>
        <v>88.050036791758643</v>
      </c>
      <c r="F240" s="6">
        <f>F241*鴻海股價表[[#This Row],[收盤價]]/B241</f>
        <v>83.549783549783555</v>
      </c>
      <c r="G240" s="6">
        <f>G241*鴻海股價表[[#This Row],[還原價]]/E241</f>
        <v>132.54477416573368</v>
      </c>
    </row>
    <row r="241" spans="1:7" x14ac:dyDescent="0.25">
      <c r="A241" s="2">
        <v>41964</v>
      </c>
      <c r="B241" s="6">
        <v>96.3</v>
      </c>
      <c r="C241" s="1">
        <f>C240*(1-IFERROR(VLOOKUP(A240,鴻海除權息表[],2,FALSE),0)/鴻海股價表[[#This Row],[收盤價]])</f>
        <v>0.95805739514348787</v>
      </c>
      <c r="D241" s="1">
        <f>D240*(1/(1+IFERROR(VLOOKUP(A240,鴻海除權息表[],3,FALSE), 0)/10))</f>
        <v>0.95238095238095233</v>
      </c>
      <c r="E241" s="6">
        <f>鴻海股價表[[#This Row],[收盤價]]*鴻海股價表[[#This Row],[除息乘數]]*鴻海股價表[[#This Row],[除權乘數]]</f>
        <v>87.867549668874162</v>
      </c>
      <c r="F241" s="6">
        <f>F242*鴻海股價表[[#This Row],[收盤價]]/B242</f>
        <v>83.376623376623385</v>
      </c>
      <c r="G241" s="6">
        <f>G242*鴻海股價表[[#This Row],[還原價]]/E242</f>
        <v>132.27006997057154</v>
      </c>
    </row>
    <row r="242" spans="1:7" x14ac:dyDescent="0.25">
      <c r="A242" s="2">
        <v>41963</v>
      </c>
      <c r="B242" s="6">
        <v>96.7</v>
      </c>
      <c r="C242" s="1">
        <f>C241*(1-IFERROR(VLOOKUP(A241,鴻海除權息表[],2,FALSE),0)/鴻海股價表[[#This Row],[收盤價]])</f>
        <v>0.95805739514348787</v>
      </c>
      <c r="D242" s="1">
        <f>D241*(1/(1+IFERROR(VLOOKUP(A241,鴻海除權息表[],3,FALSE), 0)/10))</f>
        <v>0.95238095238095233</v>
      </c>
      <c r="E242" s="6">
        <f>鴻海股價表[[#This Row],[收盤價]]*鴻海股價表[[#This Row],[除息乘數]]*鴻海股價表[[#This Row],[除權乘數]]</f>
        <v>88.232523914643124</v>
      </c>
      <c r="F242" s="6">
        <f>F243*鴻海股價表[[#This Row],[收盤價]]/B243</f>
        <v>83.722943722943739</v>
      </c>
      <c r="G242" s="6">
        <f>G243*鴻海股價表[[#This Row],[還原價]]/E243</f>
        <v>132.81947836089583</v>
      </c>
    </row>
    <row r="243" spans="1:7" x14ac:dyDescent="0.25">
      <c r="A243" s="2">
        <v>41962</v>
      </c>
      <c r="B243" s="6">
        <v>96</v>
      </c>
      <c r="C243" s="1">
        <f>C242*(1-IFERROR(VLOOKUP(A242,鴻海除權息表[],2,FALSE),0)/鴻海股價表[[#This Row],[收盤價]])</f>
        <v>0.95805739514348787</v>
      </c>
      <c r="D243" s="1">
        <f>D242*(1/(1+IFERROR(VLOOKUP(A242,鴻海除權息表[],3,FALSE), 0)/10))</f>
        <v>0.95238095238095233</v>
      </c>
      <c r="E243" s="6">
        <f>鴻海股價表[[#This Row],[收盤價]]*鴻海股價表[[#This Row],[除息乘數]]*鴻海股價表[[#This Row],[除權乘數]]</f>
        <v>87.593818984547454</v>
      </c>
      <c r="F243" s="6">
        <f>F244*鴻海股價表[[#This Row],[收盤價]]/B244</f>
        <v>83.11688311688313</v>
      </c>
      <c r="G243" s="6">
        <f>G244*鴻海股價表[[#This Row],[還原價]]/E244</f>
        <v>131.85801367782832</v>
      </c>
    </row>
    <row r="244" spans="1:7" x14ac:dyDescent="0.25">
      <c r="A244" s="2">
        <v>41961</v>
      </c>
      <c r="B244" s="6">
        <v>95.5</v>
      </c>
      <c r="C244" s="1">
        <f>C243*(1-IFERROR(VLOOKUP(A243,鴻海除權息表[],2,FALSE),0)/鴻海股價表[[#This Row],[收盤價]])</f>
        <v>0.95805739514348787</v>
      </c>
      <c r="D244" s="1">
        <f>D243*(1/(1+IFERROR(VLOOKUP(A243,鴻海除權息表[],3,FALSE), 0)/10))</f>
        <v>0.95238095238095233</v>
      </c>
      <c r="E244" s="6">
        <f>鴻海股價表[[#This Row],[收盤價]]*鴻海股價表[[#This Row],[除息乘數]]*鴻海股價表[[#This Row],[除權乘數]]</f>
        <v>87.137601177336265</v>
      </c>
      <c r="F244" s="6">
        <f>F245*鴻海股價表[[#This Row],[收盤價]]/B245</f>
        <v>82.683982683982691</v>
      </c>
      <c r="G244" s="6">
        <f>G245*鴻海股價表[[#This Row],[還原價]]/E245</f>
        <v>131.17125318992296</v>
      </c>
    </row>
    <row r="245" spans="1:7" x14ac:dyDescent="0.25">
      <c r="A245" s="2">
        <v>41960</v>
      </c>
      <c r="B245" s="6">
        <v>95.6</v>
      </c>
      <c r="C245" s="1">
        <f>C244*(1-IFERROR(VLOOKUP(A244,鴻海除權息表[],2,FALSE),0)/鴻海股價表[[#This Row],[收盤價]])</f>
        <v>0.95805739514348787</v>
      </c>
      <c r="D245" s="1">
        <f>D244*(1/(1+IFERROR(VLOOKUP(A244,鴻海除權息表[],3,FALSE), 0)/10))</f>
        <v>0.95238095238095233</v>
      </c>
      <c r="E245" s="6">
        <f>鴻海股價表[[#This Row],[收盤價]]*鴻海股價表[[#This Row],[除息乘數]]*鴻海股價表[[#This Row],[除權乘數]]</f>
        <v>87.228844738778506</v>
      </c>
      <c r="F245" s="6">
        <f>F246*鴻海股價表[[#This Row],[收盤價]]/B246</f>
        <v>82.770562770562776</v>
      </c>
      <c r="G245" s="6">
        <f>G246*鴻海股價表[[#This Row],[還原價]]/E246</f>
        <v>131.30860528750404</v>
      </c>
    </row>
    <row r="246" spans="1:7" x14ac:dyDescent="0.25">
      <c r="A246" s="2">
        <v>41957</v>
      </c>
      <c r="B246" s="6">
        <v>96.8</v>
      </c>
      <c r="C246" s="1">
        <f>C245*(1-IFERROR(VLOOKUP(A245,鴻海除權息表[],2,FALSE),0)/鴻海股價表[[#This Row],[收盤價]])</f>
        <v>0.95805739514348787</v>
      </c>
      <c r="D246" s="1">
        <f>D245*(1/(1+IFERROR(VLOOKUP(A245,鴻海除權息表[],3,FALSE), 0)/10))</f>
        <v>0.95238095238095233</v>
      </c>
      <c r="E246" s="6">
        <f>鴻海股價表[[#This Row],[收盤價]]*鴻海股價表[[#This Row],[除息乘數]]*鴻海股價表[[#This Row],[除權乘數]]</f>
        <v>88.323767476085351</v>
      </c>
      <c r="F246" s="6">
        <f>F247*鴻海股價表[[#This Row],[收盤價]]/B247</f>
        <v>83.80952380952381</v>
      </c>
      <c r="G246" s="6">
        <f>G247*鴻海股價表[[#This Row],[還原價]]/E247</f>
        <v>132.9568304584769</v>
      </c>
    </row>
    <row r="247" spans="1:7" x14ac:dyDescent="0.25">
      <c r="A247" s="2">
        <v>41956</v>
      </c>
      <c r="B247" s="6">
        <v>98</v>
      </c>
      <c r="C247" s="1">
        <f>C246*(1-IFERROR(VLOOKUP(A246,鴻海除權息表[],2,FALSE),0)/鴻海股價表[[#This Row],[收盤價]])</f>
        <v>0.95805739514348787</v>
      </c>
      <c r="D247" s="1">
        <f>D246*(1/(1+IFERROR(VLOOKUP(A246,鴻海除權息表[],3,FALSE), 0)/10))</f>
        <v>0.95238095238095233</v>
      </c>
      <c r="E247" s="6">
        <f>鴻海股價表[[#This Row],[收盤價]]*鴻海股價表[[#This Row],[除息乘數]]*鴻海股價表[[#This Row],[除權乘數]]</f>
        <v>89.418690213392196</v>
      </c>
      <c r="F247" s="6">
        <f>F248*鴻海股價表[[#This Row],[收盤價]]/B248</f>
        <v>84.848484848484858</v>
      </c>
      <c r="G247" s="6">
        <f>G248*鴻海股價表[[#This Row],[還原價]]/E248</f>
        <v>134.60505562944977</v>
      </c>
    </row>
    <row r="248" spans="1:7" x14ac:dyDescent="0.25">
      <c r="A248" s="2">
        <v>41955</v>
      </c>
      <c r="B248" s="6">
        <v>96</v>
      </c>
      <c r="C248" s="1">
        <f>C247*(1-IFERROR(VLOOKUP(A247,鴻海除權息表[],2,FALSE),0)/鴻海股價表[[#This Row],[收盤價]])</f>
        <v>0.95805739514348787</v>
      </c>
      <c r="D248" s="1">
        <f>D247*(1/(1+IFERROR(VLOOKUP(A247,鴻海除權息表[],3,FALSE), 0)/10))</f>
        <v>0.95238095238095233</v>
      </c>
      <c r="E248" s="6">
        <f>鴻海股價表[[#This Row],[收盤價]]*鴻海股價表[[#This Row],[除息乘數]]*鴻海股價表[[#This Row],[除權乘數]]</f>
        <v>87.593818984547454</v>
      </c>
      <c r="F248" s="6">
        <f>F249*鴻海股價表[[#This Row],[收盤價]]/B249</f>
        <v>83.11688311688313</v>
      </c>
      <c r="G248" s="6">
        <f>G249*鴻海股價表[[#This Row],[還原價]]/E249</f>
        <v>131.85801367782832</v>
      </c>
    </row>
    <row r="249" spans="1:7" x14ac:dyDescent="0.25">
      <c r="A249" s="2">
        <v>41954</v>
      </c>
      <c r="B249" s="6">
        <v>97.7</v>
      </c>
      <c r="C249" s="1">
        <f>C248*(1-IFERROR(VLOOKUP(A248,鴻海除權息表[],2,FALSE),0)/鴻海股價表[[#This Row],[收盤價]])</f>
        <v>0.95805739514348787</v>
      </c>
      <c r="D249" s="1">
        <f>D248*(1/(1+IFERROR(VLOOKUP(A248,鴻海除權息表[],3,FALSE), 0)/10))</f>
        <v>0.95238095238095233</v>
      </c>
      <c r="E249" s="6">
        <f>鴻海股價表[[#This Row],[收盤價]]*鴻海股價表[[#This Row],[除息乘數]]*鴻海股價表[[#This Row],[除權乘數]]</f>
        <v>89.144959529065488</v>
      </c>
      <c r="F249" s="6">
        <f>F250*鴻海股價表[[#This Row],[收盤價]]/B250</f>
        <v>84.588744588744603</v>
      </c>
      <c r="G249" s="6">
        <f>G250*鴻海股價表[[#This Row],[還原價]]/E250</f>
        <v>134.19299933670655</v>
      </c>
    </row>
    <row r="250" spans="1:7" x14ac:dyDescent="0.25">
      <c r="A250" s="2">
        <v>41953</v>
      </c>
      <c r="B250" s="6">
        <v>98.3</v>
      </c>
      <c r="C250" s="1">
        <f>C249*(1-IFERROR(VLOOKUP(A249,鴻海除權息表[],2,FALSE),0)/鴻海股價表[[#This Row],[收盤價]])</f>
        <v>0.95805739514348787</v>
      </c>
      <c r="D250" s="1">
        <f>D249*(1/(1+IFERROR(VLOOKUP(A249,鴻海除權息表[],3,FALSE), 0)/10))</f>
        <v>0.95238095238095233</v>
      </c>
      <c r="E250" s="6">
        <f>鴻海股價表[[#This Row],[收盤價]]*鴻海股價表[[#This Row],[除息乘數]]*鴻海股價表[[#This Row],[除權乘數]]</f>
        <v>89.692420897718904</v>
      </c>
      <c r="F250" s="6">
        <f>F251*鴻海股價表[[#This Row],[收盤價]]/B251</f>
        <v>85.108225108225113</v>
      </c>
      <c r="G250" s="6">
        <f>G251*鴻海股價表[[#This Row],[還原價]]/E251</f>
        <v>135.01711192219298</v>
      </c>
    </row>
    <row r="251" spans="1:7" x14ac:dyDescent="0.25">
      <c r="A251" s="2">
        <v>41950</v>
      </c>
      <c r="B251" s="6">
        <v>96.3</v>
      </c>
      <c r="C251" s="1">
        <f>C250*(1-IFERROR(VLOOKUP(A250,鴻海除權息表[],2,FALSE),0)/鴻海股價表[[#This Row],[收盤價]])</f>
        <v>0.95805739514348787</v>
      </c>
      <c r="D251" s="1">
        <f>D250*(1/(1+IFERROR(VLOOKUP(A250,鴻海除權息表[],3,FALSE), 0)/10))</f>
        <v>0.95238095238095233</v>
      </c>
      <c r="E251" s="6">
        <f>鴻海股價表[[#This Row],[收盤價]]*鴻海股價表[[#This Row],[除息乘數]]*鴻海股價表[[#This Row],[除權乘數]]</f>
        <v>87.867549668874162</v>
      </c>
      <c r="F251" s="6">
        <f>F252*鴻海股價表[[#This Row],[收盤價]]/B252</f>
        <v>83.376623376623385</v>
      </c>
      <c r="G251" s="6">
        <f>G252*鴻海股價表[[#This Row],[還原價]]/E252</f>
        <v>132.27006997057154</v>
      </c>
    </row>
    <row r="252" spans="1:7" x14ac:dyDescent="0.25">
      <c r="A252" s="2">
        <v>41949</v>
      </c>
      <c r="B252" s="6">
        <v>95.9</v>
      </c>
      <c r="C252" s="1">
        <f>C251*(1-IFERROR(VLOOKUP(A251,鴻海除權息表[],2,FALSE),0)/鴻海股價表[[#This Row],[收盤價]])</f>
        <v>0.95805739514348787</v>
      </c>
      <c r="D252" s="1">
        <f>D251*(1/(1+IFERROR(VLOOKUP(A251,鴻海除權息表[],3,FALSE), 0)/10))</f>
        <v>0.95238095238095233</v>
      </c>
      <c r="E252" s="6">
        <f>鴻海股價表[[#This Row],[收盤價]]*鴻海股價表[[#This Row],[除息乘數]]*鴻海股價表[[#This Row],[除權乘數]]</f>
        <v>87.502575423105228</v>
      </c>
      <c r="F252" s="6">
        <f>F253*鴻海股價表[[#This Row],[收盤價]]/B253</f>
        <v>83.030303030303045</v>
      </c>
      <c r="G252" s="6">
        <f>G253*鴻海股價表[[#This Row],[還原價]]/E253</f>
        <v>131.72066158024728</v>
      </c>
    </row>
    <row r="253" spans="1:7" x14ac:dyDescent="0.25">
      <c r="A253" s="2">
        <v>41948</v>
      </c>
      <c r="B253" s="6">
        <v>98.2</v>
      </c>
      <c r="C253" s="1">
        <f>C252*(1-IFERROR(VLOOKUP(A252,鴻海除權息表[],2,FALSE),0)/鴻海股價表[[#This Row],[收盤價]])</f>
        <v>0.95805739514348787</v>
      </c>
      <c r="D253" s="1">
        <f>D252*(1/(1+IFERROR(VLOOKUP(A252,鴻海除權息表[],3,FALSE), 0)/10))</f>
        <v>0.95238095238095233</v>
      </c>
      <c r="E253" s="6">
        <f>鴻海股價表[[#This Row],[收盤價]]*鴻海股價表[[#This Row],[除息乘數]]*鴻海股價表[[#This Row],[除權乘數]]</f>
        <v>89.601177336276677</v>
      </c>
      <c r="F253" s="6">
        <f>F254*鴻海股價表[[#This Row],[收盤價]]/B254</f>
        <v>85.021645021645043</v>
      </c>
      <c r="G253" s="6">
        <f>G254*鴻海股價表[[#This Row],[還原價]]/E254</f>
        <v>134.87975982461194</v>
      </c>
    </row>
    <row r="254" spans="1:7" x14ac:dyDescent="0.25">
      <c r="A254" s="2">
        <v>41947</v>
      </c>
      <c r="B254" s="6">
        <v>97.5</v>
      </c>
      <c r="C254" s="1">
        <f>C253*(1-IFERROR(VLOOKUP(A253,鴻海除權息表[],2,FALSE),0)/鴻海股價表[[#This Row],[收盤價]])</f>
        <v>0.95805739514348787</v>
      </c>
      <c r="D254" s="1">
        <f>D253*(1/(1+IFERROR(VLOOKUP(A253,鴻海除權息表[],3,FALSE), 0)/10))</f>
        <v>0.95238095238095233</v>
      </c>
      <c r="E254" s="6">
        <f>鴻海股價表[[#This Row],[收盤價]]*鴻海股價表[[#This Row],[除息乘數]]*鴻海股價表[[#This Row],[除權乘數]]</f>
        <v>88.962472406181007</v>
      </c>
      <c r="F254" s="6">
        <f>F255*鴻海股價表[[#This Row],[收盤價]]/B255</f>
        <v>84.415584415584448</v>
      </c>
      <c r="G254" s="6">
        <f>G255*鴻海股價表[[#This Row],[還原價]]/E255</f>
        <v>133.91829514154441</v>
      </c>
    </row>
    <row r="255" spans="1:7" x14ac:dyDescent="0.25">
      <c r="A255" s="2">
        <v>41946</v>
      </c>
      <c r="B255" s="6">
        <v>98.1</v>
      </c>
      <c r="C255" s="1">
        <f>C254*(1-IFERROR(VLOOKUP(A254,鴻海除權息表[],2,FALSE),0)/鴻海股價表[[#This Row],[收盤價]])</f>
        <v>0.95805739514348787</v>
      </c>
      <c r="D255" s="1">
        <f>D254*(1/(1+IFERROR(VLOOKUP(A254,鴻海除權息表[],3,FALSE), 0)/10))</f>
        <v>0.95238095238095233</v>
      </c>
      <c r="E255" s="6">
        <f>鴻海股價表[[#This Row],[收盤價]]*鴻海股價表[[#This Row],[除息乘數]]*鴻海股價表[[#This Row],[除權乘數]]</f>
        <v>89.509933774834423</v>
      </c>
      <c r="F255" s="6">
        <f>F256*鴻海股價表[[#This Row],[收盤價]]/B256</f>
        <v>84.935064935064972</v>
      </c>
      <c r="G255" s="6">
        <f>G256*鴻海股價表[[#This Row],[還原價]]/E256</f>
        <v>134.74240772703081</v>
      </c>
    </row>
    <row r="256" spans="1:7" x14ac:dyDescent="0.25">
      <c r="A256" s="2">
        <v>41943</v>
      </c>
      <c r="B256" s="6">
        <v>96</v>
      </c>
      <c r="C256" s="1">
        <f>C255*(1-IFERROR(VLOOKUP(A255,鴻海除權息表[],2,FALSE),0)/鴻海股價表[[#This Row],[收盤價]])</f>
        <v>0.95805739514348787</v>
      </c>
      <c r="D256" s="1">
        <f>D255*(1/(1+IFERROR(VLOOKUP(A255,鴻海除權息表[],3,FALSE), 0)/10))</f>
        <v>0.95238095238095233</v>
      </c>
      <c r="E256" s="6">
        <f>鴻海股價表[[#This Row],[收盤價]]*鴻海股價表[[#This Row],[除息乘數]]*鴻海股價表[[#This Row],[除權乘數]]</f>
        <v>87.593818984547454</v>
      </c>
      <c r="F256" s="6">
        <f>F257*鴻海股價表[[#This Row],[收盤價]]/B257</f>
        <v>83.116883116883159</v>
      </c>
      <c r="G256" s="6">
        <f>G257*鴻海股價表[[#This Row],[還原價]]/E257</f>
        <v>131.85801367782832</v>
      </c>
    </row>
    <row r="257" spans="1:7" x14ac:dyDescent="0.25">
      <c r="A257" s="2">
        <v>41942</v>
      </c>
      <c r="B257" s="6">
        <v>95.2</v>
      </c>
      <c r="C257" s="1">
        <f>C256*(1-IFERROR(VLOOKUP(A256,鴻海除權息表[],2,FALSE),0)/鴻海股價表[[#This Row],[收盤價]])</f>
        <v>0.95805739514348787</v>
      </c>
      <c r="D257" s="1">
        <f>D256*(1/(1+IFERROR(VLOOKUP(A256,鴻海除權息表[],3,FALSE), 0)/10))</f>
        <v>0.95238095238095233</v>
      </c>
      <c r="E257" s="6">
        <f>鴻海股價表[[#This Row],[收盤價]]*鴻海股價表[[#This Row],[除息乘數]]*鴻海股價表[[#This Row],[除權乘數]]</f>
        <v>86.863870493009557</v>
      </c>
      <c r="F257" s="6">
        <f>F258*鴻海股價表[[#This Row],[收盤價]]/B258</f>
        <v>82.424242424242465</v>
      </c>
      <c r="G257" s="6">
        <f>G258*鴻海股價表[[#This Row],[還原價]]/E258</f>
        <v>130.75919689717975</v>
      </c>
    </row>
    <row r="258" spans="1:7" x14ac:dyDescent="0.25">
      <c r="A258" s="2">
        <v>41941</v>
      </c>
      <c r="B258" s="6">
        <v>95</v>
      </c>
      <c r="C258" s="1">
        <f>C257*(1-IFERROR(VLOOKUP(A257,鴻海除權息表[],2,FALSE),0)/鴻海股價表[[#This Row],[收盤價]])</f>
        <v>0.95805739514348787</v>
      </c>
      <c r="D258" s="1">
        <f>D257*(1/(1+IFERROR(VLOOKUP(A257,鴻海除權息表[],3,FALSE), 0)/10))</f>
        <v>0.95238095238095233</v>
      </c>
      <c r="E258" s="6">
        <f>鴻海股價表[[#This Row],[收盤價]]*鴻海股價表[[#This Row],[除息乘數]]*鴻海股價表[[#This Row],[除權乘數]]</f>
        <v>86.68138337012509</v>
      </c>
      <c r="F258" s="6">
        <f>F259*鴻海股價表[[#This Row],[收盤價]]/B259</f>
        <v>82.251082251082295</v>
      </c>
      <c r="G258" s="6">
        <f>G259*鴻海股價表[[#This Row],[還原價]]/E259</f>
        <v>130.4844927020176</v>
      </c>
    </row>
    <row r="259" spans="1:7" x14ac:dyDescent="0.25">
      <c r="A259" s="2">
        <v>41940</v>
      </c>
      <c r="B259" s="6">
        <v>95.5</v>
      </c>
      <c r="C259" s="1">
        <f>C258*(1-IFERROR(VLOOKUP(A258,鴻海除權息表[],2,FALSE),0)/鴻海股價表[[#This Row],[收盤價]])</f>
        <v>0.95805739514348787</v>
      </c>
      <c r="D259" s="1">
        <f>D258*(1/(1+IFERROR(VLOOKUP(A258,鴻海除權息表[],3,FALSE), 0)/10))</f>
        <v>0.95238095238095233</v>
      </c>
      <c r="E259" s="6">
        <f>鴻海股價表[[#This Row],[收盤價]]*鴻海股價表[[#This Row],[除息乘數]]*鴻海股價表[[#This Row],[除權乘數]]</f>
        <v>87.137601177336265</v>
      </c>
      <c r="F259" s="6">
        <f>F260*鴻海股價表[[#This Row],[收盤價]]/B260</f>
        <v>82.68398268398272</v>
      </c>
      <c r="G259" s="6">
        <f>G260*鴻海股價表[[#This Row],[還原價]]/E260</f>
        <v>131.17125318992294</v>
      </c>
    </row>
    <row r="260" spans="1:7" x14ac:dyDescent="0.25">
      <c r="A260" s="2">
        <v>41939</v>
      </c>
      <c r="B260" s="6">
        <v>94</v>
      </c>
      <c r="C260" s="1">
        <f>C259*(1-IFERROR(VLOOKUP(A259,鴻海除權息表[],2,FALSE),0)/鴻海股價表[[#This Row],[收盤價]])</f>
        <v>0.95805739514348787</v>
      </c>
      <c r="D260" s="1">
        <f>D259*(1/(1+IFERROR(VLOOKUP(A259,鴻海除權息表[],3,FALSE), 0)/10))</f>
        <v>0.95238095238095233</v>
      </c>
      <c r="E260" s="6">
        <f>鴻海股價表[[#This Row],[收盤價]]*鴻海股價表[[#This Row],[除息乘數]]*鴻海股價表[[#This Row],[除權乘數]]</f>
        <v>85.768947755702726</v>
      </c>
      <c r="F260" s="6">
        <f>F261*鴻海股價表[[#This Row],[收盤價]]/B261</f>
        <v>81.385281385281417</v>
      </c>
      <c r="G260" s="6">
        <f>G261*鴻海股價表[[#This Row],[還原價]]/E261</f>
        <v>129.11097172620688</v>
      </c>
    </row>
    <row r="261" spans="1:7" x14ac:dyDescent="0.25">
      <c r="A261" s="2">
        <v>41936</v>
      </c>
      <c r="B261" s="6">
        <v>93.2</v>
      </c>
      <c r="C261" s="1">
        <f>C260*(1-IFERROR(VLOOKUP(A260,鴻海除權息表[],2,FALSE),0)/鴻海股價表[[#This Row],[收盤價]])</f>
        <v>0.95805739514348787</v>
      </c>
      <c r="D261" s="1">
        <f>D260*(1/(1+IFERROR(VLOOKUP(A260,鴻海除權息表[],3,FALSE), 0)/10))</f>
        <v>0.95238095238095233</v>
      </c>
      <c r="E261" s="6">
        <f>鴻海股價表[[#This Row],[收盤價]]*鴻海股價表[[#This Row],[除息乘數]]*鴻海股價表[[#This Row],[除權乘數]]</f>
        <v>85.038999264164829</v>
      </c>
      <c r="F261" s="6">
        <f>F262*鴻海股價表[[#This Row],[收盤價]]/B262</f>
        <v>80.692640692640722</v>
      </c>
      <c r="G261" s="6">
        <f>G262*鴻海股價表[[#This Row],[還原價]]/E262</f>
        <v>128.01215494555831</v>
      </c>
    </row>
    <row r="262" spans="1:7" x14ac:dyDescent="0.25">
      <c r="A262" s="2">
        <v>41935</v>
      </c>
      <c r="B262" s="6">
        <v>95</v>
      </c>
      <c r="C262" s="1">
        <f>C261*(1-IFERROR(VLOOKUP(A261,鴻海除權息表[],2,FALSE),0)/鴻海股價表[[#This Row],[收盤價]])</f>
        <v>0.95805739514348787</v>
      </c>
      <c r="D262" s="1">
        <f>D261*(1/(1+IFERROR(VLOOKUP(A261,鴻海除權息表[],3,FALSE), 0)/10))</f>
        <v>0.95238095238095233</v>
      </c>
      <c r="E262" s="6">
        <f>鴻海股價表[[#This Row],[收盤價]]*鴻海股價表[[#This Row],[除息乘數]]*鴻海股價表[[#This Row],[除權乘數]]</f>
        <v>86.68138337012509</v>
      </c>
      <c r="F262" s="6">
        <f>F263*鴻海股價表[[#This Row],[收盤價]]/B263</f>
        <v>82.251082251082281</v>
      </c>
      <c r="G262" s="6">
        <f>G263*鴻海股價表[[#This Row],[還原價]]/E263</f>
        <v>130.48449270201758</v>
      </c>
    </row>
    <row r="263" spans="1:7" x14ac:dyDescent="0.25">
      <c r="A263" s="2">
        <v>41934</v>
      </c>
      <c r="B263" s="6">
        <v>94</v>
      </c>
      <c r="C263" s="1">
        <f>C262*(1-IFERROR(VLOOKUP(A262,鴻海除權息表[],2,FALSE),0)/鴻海股價表[[#This Row],[收盤價]])</f>
        <v>0.95805739514348787</v>
      </c>
      <c r="D263" s="1">
        <f>D262*(1/(1+IFERROR(VLOOKUP(A262,鴻海除權息表[],3,FALSE), 0)/10))</f>
        <v>0.95238095238095233</v>
      </c>
      <c r="E263" s="6">
        <f>鴻海股價表[[#This Row],[收盤價]]*鴻海股價表[[#This Row],[除息乘數]]*鴻海股價表[[#This Row],[除權乘數]]</f>
        <v>85.768947755702726</v>
      </c>
      <c r="F263" s="6">
        <f>F264*鴻海股價表[[#This Row],[收盤價]]/B264</f>
        <v>81.385281385281417</v>
      </c>
      <c r="G263" s="6">
        <f>G264*鴻海股價表[[#This Row],[還原價]]/E264</f>
        <v>129.11097172620688</v>
      </c>
    </row>
    <row r="264" spans="1:7" x14ac:dyDescent="0.25">
      <c r="A264" s="2">
        <v>41933</v>
      </c>
      <c r="B264" s="6">
        <v>93.5</v>
      </c>
      <c r="C264" s="1">
        <f>C263*(1-IFERROR(VLOOKUP(A263,鴻海除權息表[],2,FALSE),0)/鴻海股價表[[#This Row],[收盤價]])</f>
        <v>0.95805739514348787</v>
      </c>
      <c r="D264" s="1">
        <f>D263*(1/(1+IFERROR(VLOOKUP(A263,鴻海除權息表[],3,FALSE), 0)/10))</f>
        <v>0.95238095238095233</v>
      </c>
      <c r="E264" s="6">
        <f>鴻海股價表[[#This Row],[收盤價]]*鴻海股價表[[#This Row],[除息乘數]]*鴻海股價表[[#This Row],[除權乘數]]</f>
        <v>85.312729948491537</v>
      </c>
      <c r="F264" s="6">
        <f>F265*鴻海股價表[[#This Row],[收盤價]]/B265</f>
        <v>80.952380952380977</v>
      </c>
      <c r="G264" s="6">
        <f>G265*鴻海股價表[[#This Row],[還原價]]/E265</f>
        <v>128.42421123830152</v>
      </c>
    </row>
    <row r="265" spans="1:7" x14ac:dyDescent="0.25">
      <c r="A265" s="2">
        <v>41932</v>
      </c>
      <c r="B265" s="6">
        <v>93.2</v>
      </c>
      <c r="C265" s="1">
        <f>C264*(1-IFERROR(VLOOKUP(A264,鴻海除權息表[],2,FALSE),0)/鴻海股價表[[#This Row],[收盤價]])</f>
        <v>0.95805739514348787</v>
      </c>
      <c r="D265" s="1">
        <f>D264*(1/(1+IFERROR(VLOOKUP(A264,鴻海除權息表[],3,FALSE), 0)/10))</f>
        <v>0.95238095238095233</v>
      </c>
      <c r="E265" s="6">
        <f>鴻海股價表[[#This Row],[收盤價]]*鴻海股價表[[#This Row],[除息乘數]]*鴻海股價表[[#This Row],[除權乘數]]</f>
        <v>85.038999264164829</v>
      </c>
      <c r="F265" s="6">
        <f>F266*鴻海股價表[[#This Row],[收盤價]]/B266</f>
        <v>80.692640692640722</v>
      </c>
      <c r="G265" s="6">
        <f>G266*鴻海股價表[[#This Row],[還原價]]/E266</f>
        <v>128.01215494555831</v>
      </c>
    </row>
    <row r="266" spans="1:7" x14ac:dyDescent="0.25">
      <c r="A266" s="2">
        <v>41929</v>
      </c>
      <c r="B266" s="6">
        <v>89</v>
      </c>
      <c r="C266" s="1">
        <f>C265*(1-IFERROR(VLOOKUP(A265,鴻海除權息表[],2,FALSE),0)/鴻海股價表[[#This Row],[收盤價]])</f>
        <v>0.95805739514348787</v>
      </c>
      <c r="D266" s="1">
        <f>D265*(1/(1+IFERROR(VLOOKUP(A265,鴻海除權息表[],3,FALSE), 0)/10))</f>
        <v>0.95238095238095233</v>
      </c>
      <c r="E266" s="6">
        <f>鴻海股價表[[#This Row],[收盤價]]*鴻海股價表[[#This Row],[除息乘數]]*鴻海股價表[[#This Row],[除權乘數]]</f>
        <v>81.206769683590863</v>
      </c>
      <c r="F266" s="6">
        <f>F267*鴻海股價表[[#This Row],[收盤價]]/B267</f>
        <v>77.056277056277082</v>
      </c>
      <c r="G266" s="6">
        <f>G267*鴻海股價表[[#This Row],[還原價]]/E267</f>
        <v>122.2433668471533</v>
      </c>
    </row>
    <row r="267" spans="1:7" x14ac:dyDescent="0.25">
      <c r="A267" s="2">
        <v>41928</v>
      </c>
      <c r="B267" s="6">
        <v>92.2</v>
      </c>
      <c r="C267" s="1">
        <f>C266*(1-IFERROR(VLOOKUP(A266,鴻海除權息表[],2,FALSE),0)/鴻海股價表[[#This Row],[收盤價]])</f>
        <v>0.95805739514348787</v>
      </c>
      <c r="D267" s="1">
        <f>D266*(1/(1+IFERROR(VLOOKUP(A266,鴻海除權息表[],3,FALSE), 0)/10))</f>
        <v>0.95238095238095233</v>
      </c>
      <c r="E267" s="6">
        <f>鴻海股價表[[#This Row],[收盤價]]*鴻海股價表[[#This Row],[除息乘數]]*鴻海股價表[[#This Row],[除權乘數]]</f>
        <v>84.126563649742451</v>
      </c>
      <c r="F267" s="6">
        <f>F268*鴻海股價表[[#This Row],[收盤價]]/B268</f>
        <v>79.826839826839858</v>
      </c>
      <c r="G267" s="6">
        <f>G268*鴻海股價表[[#This Row],[還原價]]/E268</f>
        <v>126.63863396974757</v>
      </c>
    </row>
    <row r="268" spans="1:7" x14ac:dyDescent="0.25">
      <c r="A268" s="2">
        <v>41927</v>
      </c>
      <c r="B268" s="6">
        <v>93.5</v>
      </c>
      <c r="C268" s="1">
        <f>C267*(1-IFERROR(VLOOKUP(A267,鴻海除權息表[],2,FALSE),0)/鴻海股價表[[#This Row],[收盤價]])</f>
        <v>0.95805739514348787</v>
      </c>
      <c r="D268" s="1">
        <f>D267*(1/(1+IFERROR(VLOOKUP(A267,鴻海除權息表[],3,FALSE), 0)/10))</f>
        <v>0.95238095238095233</v>
      </c>
      <c r="E268" s="6">
        <f>鴻海股價表[[#This Row],[收盤價]]*鴻海股價表[[#This Row],[除息乘數]]*鴻海股價表[[#This Row],[除權乘數]]</f>
        <v>85.312729948491537</v>
      </c>
      <c r="F268" s="6">
        <f>F269*鴻海股價表[[#This Row],[收盤價]]/B269</f>
        <v>80.952380952380977</v>
      </c>
      <c r="G268" s="6">
        <f>G269*鴻海股價表[[#This Row],[還原價]]/E269</f>
        <v>128.4242112383015</v>
      </c>
    </row>
    <row r="269" spans="1:7" x14ac:dyDescent="0.25">
      <c r="A269" s="2">
        <v>41926</v>
      </c>
      <c r="B269" s="6">
        <v>96</v>
      </c>
      <c r="C269" s="1">
        <f>C268*(1-IFERROR(VLOOKUP(A268,鴻海除權息表[],2,FALSE),0)/鴻海股價表[[#This Row],[收盤價]])</f>
        <v>0.95805739514348787</v>
      </c>
      <c r="D269" s="1">
        <f>D268*(1/(1+IFERROR(VLOOKUP(A268,鴻海除權息表[],3,FALSE), 0)/10))</f>
        <v>0.95238095238095233</v>
      </c>
      <c r="E269" s="6">
        <f>鴻海股價表[[#This Row],[收盤價]]*鴻海股價表[[#This Row],[除息乘數]]*鴻海股價表[[#This Row],[除權乘數]]</f>
        <v>87.593818984547454</v>
      </c>
      <c r="F269" s="6">
        <f>F270*鴻海股價表[[#This Row],[收盤價]]/B270</f>
        <v>83.116883116883145</v>
      </c>
      <c r="G269" s="6">
        <f>G270*鴻海股價表[[#This Row],[還原價]]/E270</f>
        <v>131.85801367782827</v>
      </c>
    </row>
    <row r="270" spans="1:7" x14ac:dyDescent="0.25">
      <c r="A270" s="2">
        <v>41925</v>
      </c>
      <c r="B270" s="6">
        <v>95.8</v>
      </c>
      <c r="C270" s="1">
        <f>C269*(1-IFERROR(VLOOKUP(A269,鴻海除權息表[],2,FALSE),0)/鴻海股價表[[#This Row],[收盤價]])</f>
        <v>0.95805739514348787</v>
      </c>
      <c r="D270" s="1">
        <f>D269*(1/(1+IFERROR(VLOOKUP(A269,鴻海除權息表[],3,FALSE), 0)/10))</f>
        <v>0.95238095238095233</v>
      </c>
      <c r="E270" s="6">
        <f>鴻海股價表[[#This Row],[收盤價]]*鴻海股價表[[#This Row],[除息乘數]]*鴻海股價表[[#This Row],[除權乘數]]</f>
        <v>87.411331861662987</v>
      </c>
      <c r="F270" s="6">
        <f>F271*鴻海股價表[[#This Row],[收盤價]]/B271</f>
        <v>82.943722943722975</v>
      </c>
      <c r="G270" s="6">
        <f>G271*鴻海股價表[[#This Row],[還原價]]/E271</f>
        <v>131.58330948266612</v>
      </c>
    </row>
    <row r="271" spans="1:7" x14ac:dyDescent="0.25">
      <c r="A271" s="2">
        <v>41921</v>
      </c>
      <c r="B271" s="6">
        <v>97.6</v>
      </c>
      <c r="C271" s="1">
        <f>C270*(1-IFERROR(VLOOKUP(A270,鴻海除權息表[],2,FALSE),0)/鴻海股價表[[#This Row],[收盤價]])</f>
        <v>0.95805739514348787</v>
      </c>
      <c r="D271" s="1">
        <f>D270*(1/(1+IFERROR(VLOOKUP(A270,鴻海除權息表[],3,FALSE), 0)/10))</f>
        <v>0.95238095238095233</v>
      </c>
      <c r="E271" s="6">
        <f>鴻海股價表[[#This Row],[收盤價]]*鴻海股價表[[#This Row],[除息乘數]]*鴻海股價表[[#This Row],[除權乘數]]</f>
        <v>89.053715967623248</v>
      </c>
      <c r="F271" s="6">
        <f>F272*鴻海股價表[[#This Row],[收盤價]]/B272</f>
        <v>84.502164502164533</v>
      </c>
      <c r="G271" s="6">
        <f>G272*鴻海股價表[[#This Row],[還原價]]/E272</f>
        <v>134.05564723912539</v>
      </c>
    </row>
    <row r="272" spans="1:7" x14ac:dyDescent="0.25">
      <c r="A272" s="2">
        <v>41920</v>
      </c>
      <c r="B272" s="6">
        <v>96.7</v>
      </c>
      <c r="C272" s="1">
        <f>C271*(1-IFERROR(VLOOKUP(A271,鴻海除權息表[],2,FALSE),0)/鴻海股價表[[#This Row],[收盤價]])</f>
        <v>0.95805739514348787</v>
      </c>
      <c r="D272" s="1">
        <f>D271*(1/(1+IFERROR(VLOOKUP(A271,鴻海除權息表[],3,FALSE), 0)/10))</f>
        <v>0.95238095238095233</v>
      </c>
      <c r="E272" s="6">
        <f>鴻海股價表[[#This Row],[收盤價]]*鴻海股價表[[#This Row],[除息乘數]]*鴻海股價表[[#This Row],[除權乘數]]</f>
        <v>88.232523914643124</v>
      </c>
      <c r="F272" s="6">
        <f>F273*鴻海股價表[[#This Row],[收盤價]]/B273</f>
        <v>83.722943722943754</v>
      </c>
      <c r="G272" s="6">
        <f>G273*鴻海股價表[[#This Row],[還原價]]/E273</f>
        <v>132.81947836089577</v>
      </c>
    </row>
    <row r="273" spans="1:7" x14ac:dyDescent="0.25">
      <c r="A273" s="2">
        <v>41919</v>
      </c>
      <c r="B273" s="6">
        <v>97.6</v>
      </c>
      <c r="C273" s="1">
        <f>C272*(1-IFERROR(VLOOKUP(A272,鴻海除權息表[],2,FALSE),0)/鴻海股價表[[#This Row],[收盤價]])</f>
        <v>0.95805739514348787</v>
      </c>
      <c r="D273" s="1">
        <f>D272*(1/(1+IFERROR(VLOOKUP(A272,鴻海除權息表[],3,FALSE), 0)/10))</f>
        <v>0.95238095238095233</v>
      </c>
      <c r="E273" s="6">
        <f>鴻海股價表[[#This Row],[收盤價]]*鴻海股價表[[#This Row],[除息乘數]]*鴻海股價表[[#This Row],[除權乘數]]</f>
        <v>89.053715967623248</v>
      </c>
      <c r="F273" s="6">
        <f>F274*鴻海股價表[[#This Row],[收盤價]]/B274</f>
        <v>84.502164502164518</v>
      </c>
      <c r="G273" s="6">
        <f>G274*鴻海股價表[[#This Row],[還原價]]/E274</f>
        <v>134.05564723912539</v>
      </c>
    </row>
    <row r="274" spans="1:7" x14ac:dyDescent="0.25">
      <c r="A274" s="2">
        <v>41918</v>
      </c>
      <c r="B274" s="6">
        <v>98.5</v>
      </c>
      <c r="C274" s="1">
        <f>C273*(1-IFERROR(VLOOKUP(A273,鴻海除權息表[],2,FALSE),0)/鴻海股價表[[#This Row],[收盤價]])</f>
        <v>0.95805739514348787</v>
      </c>
      <c r="D274" s="1">
        <f>D273*(1/(1+IFERROR(VLOOKUP(A273,鴻海除權息表[],3,FALSE), 0)/10))</f>
        <v>0.95238095238095233</v>
      </c>
      <c r="E274" s="6">
        <f>鴻海股價表[[#This Row],[收盤價]]*鴻海股價表[[#This Row],[除息乘數]]*鴻海股價表[[#This Row],[除權乘數]]</f>
        <v>89.874908020603385</v>
      </c>
      <c r="F274" s="6">
        <f>F275*鴻海股價表[[#This Row],[收盤價]]/B275</f>
        <v>85.281385281385298</v>
      </c>
      <c r="G274" s="6">
        <f>G275*鴻海股價表[[#This Row],[還原價]]/E275</f>
        <v>135.29181611735504</v>
      </c>
    </row>
    <row r="275" spans="1:7" x14ac:dyDescent="0.25">
      <c r="A275" s="2">
        <v>41915</v>
      </c>
      <c r="B275" s="6">
        <v>99.3</v>
      </c>
      <c r="C275" s="1">
        <f>C274*(1-IFERROR(VLOOKUP(A274,鴻海除權息表[],2,FALSE),0)/鴻海股價表[[#This Row],[收盤價]])</f>
        <v>0.95805739514348787</v>
      </c>
      <c r="D275" s="1">
        <f>D274*(1/(1+IFERROR(VLOOKUP(A274,鴻海除權息表[],3,FALSE), 0)/10))</f>
        <v>0.95238095238095233</v>
      </c>
      <c r="E275" s="6">
        <f>鴻海股價表[[#This Row],[收盤價]]*鴻海股價表[[#This Row],[除息乘數]]*鴻海股價表[[#This Row],[除權乘數]]</f>
        <v>90.604856512141268</v>
      </c>
      <c r="F275" s="6">
        <f>F276*鴻海股價表[[#This Row],[收盤價]]/B276</f>
        <v>85.974025974025992</v>
      </c>
      <c r="G275" s="6">
        <f>G276*鴻海股價表[[#This Row],[還原價]]/E276</f>
        <v>136.39063289800359</v>
      </c>
    </row>
    <row r="276" spans="1:7" x14ac:dyDescent="0.25">
      <c r="A276" s="2">
        <v>41914</v>
      </c>
      <c r="B276" s="6">
        <v>97.5</v>
      </c>
      <c r="C276" s="1">
        <f>C275*(1-IFERROR(VLOOKUP(A275,鴻海除權息表[],2,FALSE),0)/鴻海股價表[[#This Row],[收盤價]])</f>
        <v>0.95805739514348787</v>
      </c>
      <c r="D276" s="1">
        <f>D275*(1/(1+IFERROR(VLOOKUP(A275,鴻海除權息表[],3,FALSE), 0)/10))</f>
        <v>0.95238095238095233</v>
      </c>
      <c r="E276" s="6">
        <f>鴻海股價表[[#This Row],[收盤價]]*鴻海股價表[[#This Row],[除息乘數]]*鴻海股價表[[#This Row],[除權乘數]]</f>
        <v>88.962472406181007</v>
      </c>
      <c r="F276" s="6">
        <f>F277*鴻海股價表[[#This Row],[收盤價]]/B277</f>
        <v>84.415584415584433</v>
      </c>
      <c r="G276" s="6">
        <f>G277*鴻海股價表[[#This Row],[還原價]]/E277</f>
        <v>133.91829514154432</v>
      </c>
    </row>
    <row r="277" spans="1:7" x14ac:dyDescent="0.25">
      <c r="A277" s="2">
        <v>41913</v>
      </c>
      <c r="B277" s="6">
        <v>98.4</v>
      </c>
      <c r="C277" s="1">
        <f>C276*(1-IFERROR(VLOOKUP(A276,鴻海除權息表[],2,FALSE),0)/鴻海股價表[[#This Row],[收盤價]])</f>
        <v>0.95805739514348787</v>
      </c>
      <c r="D277" s="1">
        <f>D276*(1/(1+IFERROR(VLOOKUP(A276,鴻海除權息表[],3,FALSE), 0)/10))</f>
        <v>0.95238095238095233</v>
      </c>
      <c r="E277" s="6">
        <f>鴻海股價表[[#This Row],[收盤價]]*鴻海股價表[[#This Row],[除息乘數]]*鴻海股價表[[#This Row],[除權乘數]]</f>
        <v>89.783664459161145</v>
      </c>
      <c r="F277" s="6">
        <f>F278*鴻海股價表[[#This Row],[收盤價]]/B278</f>
        <v>85.194805194805213</v>
      </c>
      <c r="G277" s="6">
        <f>G278*鴻海股價表[[#This Row],[還原價]]/E278</f>
        <v>135.15446401977397</v>
      </c>
    </row>
    <row r="278" spans="1:7" x14ac:dyDescent="0.25">
      <c r="A278" s="2">
        <v>41912</v>
      </c>
      <c r="B278" s="6">
        <v>96</v>
      </c>
      <c r="C278" s="1">
        <f>C277*(1-IFERROR(VLOOKUP(A277,鴻海除權息表[],2,FALSE),0)/鴻海股價表[[#This Row],[收盤價]])</f>
        <v>0.95805739514348787</v>
      </c>
      <c r="D278" s="1">
        <f>D277*(1/(1+IFERROR(VLOOKUP(A277,鴻海除權息表[],3,FALSE), 0)/10))</f>
        <v>0.95238095238095233</v>
      </c>
      <c r="E278" s="6">
        <f>鴻海股價表[[#This Row],[收盤價]]*鴻海股價表[[#This Row],[除息乘數]]*鴻海股價表[[#This Row],[除權乘數]]</f>
        <v>87.593818984547454</v>
      </c>
      <c r="F278" s="6">
        <f>F279*鴻海股價表[[#This Row],[收盤價]]/B279</f>
        <v>83.11688311688313</v>
      </c>
      <c r="G278" s="6">
        <f>G279*鴻海股價表[[#This Row],[還原價]]/E279</f>
        <v>131.85801367782827</v>
      </c>
    </row>
    <row r="279" spans="1:7" x14ac:dyDescent="0.25">
      <c r="A279" s="2">
        <v>41911</v>
      </c>
      <c r="B279" s="6">
        <v>97.6</v>
      </c>
      <c r="C279" s="1">
        <f>C278*(1-IFERROR(VLOOKUP(A278,鴻海除權息表[],2,FALSE),0)/鴻海股價表[[#This Row],[收盤價]])</f>
        <v>0.95805739514348787</v>
      </c>
      <c r="D279" s="1">
        <f>D278*(1/(1+IFERROR(VLOOKUP(A278,鴻海除權息表[],3,FALSE), 0)/10))</f>
        <v>0.95238095238095233</v>
      </c>
      <c r="E279" s="6">
        <f>鴻海股價表[[#This Row],[收盤價]]*鴻海股價表[[#This Row],[除息乘數]]*鴻海股價表[[#This Row],[除權乘數]]</f>
        <v>89.053715967623248</v>
      </c>
      <c r="F279" s="6">
        <f>F280*鴻海股價表[[#This Row],[收盤價]]/B280</f>
        <v>84.502164502164504</v>
      </c>
      <c r="G279" s="6">
        <f>G280*鴻海股價表[[#This Row],[還原價]]/E280</f>
        <v>134.05564723912542</v>
      </c>
    </row>
    <row r="280" spans="1:7" x14ac:dyDescent="0.25">
      <c r="A280" s="2">
        <v>41908</v>
      </c>
      <c r="B280" s="6">
        <v>97.1</v>
      </c>
      <c r="C280" s="1">
        <f>C279*(1-IFERROR(VLOOKUP(A279,鴻海除權息表[],2,FALSE),0)/鴻海股價表[[#This Row],[收盤價]])</f>
        <v>0.95805739514348787</v>
      </c>
      <c r="D280" s="1">
        <f>D279*(1/(1+IFERROR(VLOOKUP(A279,鴻海除權息表[],3,FALSE), 0)/10))</f>
        <v>0.95238095238095233</v>
      </c>
      <c r="E280" s="6">
        <f>鴻海股價表[[#This Row],[收盤價]]*鴻海股價表[[#This Row],[除息乘數]]*鴻海股價表[[#This Row],[除權乘數]]</f>
        <v>88.597498160412059</v>
      </c>
      <c r="F280" s="6">
        <f>F281*鴻海股價表[[#This Row],[收盤價]]/B281</f>
        <v>84.069264069264079</v>
      </c>
      <c r="G280" s="6">
        <f>G281*鴻海股價表[[#This Row],[還原價]]/E281</f>
        <v>133.36888675122006</v>
      </c>
    </row>
    <row r="281" spans="1:7" x14ac:dyDescent="0.25">
      <c r="A281" s="2">
        <v>41907</v>
      </c>
      <c r="B281" s="6">
        <v>100</v>
      </c>
      <c r="C281" s="1">
        <f>C280*(1-IFERROR(VLOOKUP(A280,鴻海除權息表[],2,FALSE),0)/鴻海股價表[[#This Row],[收盤價]])</f>
        <v>0.95805739514348787</v>
      </c>
      <c r="D281" s="1">
        <f>D280*(1/(1+IFERROR(VLOOKUP(A280,鴻海除權息表[],3,FALSE), 0)/10))</f>
        <v>0.95238095238095233</v>
      </c>
      <c r="E281" s="6">
        <f>鴻海股價表[[#This Row],[收盤價]]*鴻海股價表[[#This Row],[除息乘數]]*鴻海股價表[[#This Row],[除權乘數]]</f>
        <v>91.243561442236938</v>
      </c>
      <c r="F281" s="6">
        <f>F282*鴻海股價表[[#This Row],[收盤價]]/B282</f>
        <v>86.580086580086601</v>
      </c>
      <c r="G281" s="6">
        <f>G282*鴻海股價表[[#This Row],[還原價]]/E282</f>
        <v>137.35209758107115</v>
      </c>
    </row>
    <row r="282" spans="1:7" x14ac:dyDescent="0.25">
      <c r="A282" s="2">
        <v>41906</v>
      </c>
      <c r="B282" s="6">
        <v>100.5</v>
      </c>
      <c r="C282" s="1">
        <f>C281*(1-IFERROR(VLOOKUP(A281,鴻海除權息表[],2,FALSE),0)/鴻海股價表[[#This Row],[收盤價]])</f>
        <v>0.95805739514348787</v>
      </c>
      <c r="D282" s="1">
        <f>D281*(1/(1+IFERROR(VLOOKUP(A281,鴻海除權息表[],3,FALSE), 0)/10))</f>
        <v>0.95238095238095233</v>
      </c>
      <c r="E282" s="6">
        <f>鴻海股價表[[#This Row],[收盤價]]*鴻海股價表[[#This Row],[除息乘數]]*鴻海股價表[[#This Row],[除權乘數]]</f>
        <v>91.699779249448127</v>
      </c>
      <c r="F282" s="6">
        <f>F283*鴻海股價表[[#This Row],[收盤價]]/B283</f>
        <v>87.01298701298704</v>
      </c>
      <c r="G282" s="6">
        <f>G283*鴻海股價表[[#This Row],[還原價]]/E283</f>
        <v>138.03885806897651</v>
      </c>
    </row>
    <row r="283" spans="1:7" x14ac:dyDescent="0.25">
      <c r="A283" s="2">
        <v>41905</v>
      </c>
      <c r="B283" s="6">
        <v>100.5</v>
      </c>
      <c r="C283" s="1">
        <f>C282*(1-IFERROR(VLOOKUP(A282,鴻海除權息表[],2,FALSE),0)/鴻海股價表[[#This Row],[收盤價]])</f>
        <v>0.95805739514348787</v>
      </c>
      <c r="D283" s="1">
        <f>D282*(1/(1+IFERROR(VLOOKUP(A282,鴻海除權息表[],3,FALSE), 0)/10))</f>
        <v>0.95238095238095233</v>
      </c>
      <c r="E283" s="6">
        <f>鴻海股價表[[#This Row],[收盤價]]*鴻海股價表[[#This Row],[除息乘數]]*鴻海股價表[[#This Row],[除權乘數]]</f>
        <v>91.699779249448127</v>
      </c>
      <c r="F283" s="6">
        <f>F284*鴻海股價表[[#This Row],[收盤價]]/B284</f>
        <v>87.01298701298704</v>
      </c>
      <c r="G283" s="6">
        <f>G284*鴻海股價表[[#This Row],[還原價]]/E284</f>
        <v>138.03885806897651</v>
      </c>
    </row>
    <row r="284" spans="1:7" x14ac:dyDescent="0.25">
      <c r="A284" s="2">
        <v>41904</v>
      </c>
      <c r="B284" s="6">
        <v>100.5</v>
      </c>
      <c r="C284" s="1">
        <f>C283*(1-IFERROR(VLOOKUP(A283,鴻海除權息表[],2,FALSE),0)/鴻海股價表[[#This Row],[收盤價]])</f>
        <v>0.95805739514348787</v>
      </c>
      <c r="D284" s="1">
        <f>D283*(1/(1+IFERROR(VLOOKUP(A283,鴻海除權息表[],3,FALSE), 0)/10))</f>
        <v>0.95238095238095233</v>
      </c>
      <c r="E284" s="6">
        <f>鴻海股價表[[#This Row],[收盤價]]*鴻海股價表[[#This Row],[除息乘數]]*鴻海股價表[[#This Row],[除權乘數]]</f>
        <v>91.699779249448127</v>
      </c>
      <c r="F284" s="6">
        <f>F285*鴻海股價表[[#This Row],[收盤價]]/B285</f>
        <v>87.01298701298704</v>
      </c>
      <c r="G284" s="6">
        <f>G285*鴻海股價表[[#This Row],[還原價]]/E285</f>
        <v>138.03885806897651</v>
      </c>
    </row>
    <row r="285" spans="1:7" x14ac:dyDescent="0.25">
      <c r="A285" s="2">
        <v>41901</v>
      </c>
      <c r="B285" s="6">
        <v>101</v>
      </c>
      <c r="C285" s="1">
        <f>C284*(1-IFERROR(VLOOKUP(A284,鴻海除權息表[],2,FALSE),0)/鴻海股價表[[#This Row],[收盤價]])</f>
        <v>0.95805739514348787</v>
      </c>
      <c r="D285" s="1">
        <f>D284*(1/(1+IFERROR(VLOOKUP(A284,鴻海除權息表[],3,FALSE), 0)/10))</f>
        <v>0.95238095238095233</v>
      </c>
      <c r="E285" s="6">
        <f>鴻海股價表[[#This Row],[收盤價]]*鴻海股價表[[#This Row],[除息乘數]]*鴻海股價表[[#This Row],[除權乘數]]</f>
        <v>92.155997056659302</v>
      </c>
      <c r="F285" s="6">
        <f>F286*鴻海股價表[[#This Row],[收盤價]]/B286</f>
        <v>87.445887445887465</v>
      </c>
      <c r="G285" s="6">
        <f>G286*鴻海股價表[[#This Row],[還原價]]/E286</f>
        <v>138.72561855688187</v>
      </c>
    </row>
    <row r="286" spans="1:7" x14ac:dyDescent="0.25">
      <c r="A286" s="2">
        <v>41900</v>
      </c>
      <c r="B286" s="6">
        <v>102</v>
      </c>
      <c r="C286" s="1">
        <f>C285*(1-IFERROR(VLOOKUP(A285,鴻海除權息表[],2,FALSE),0)/鴻海股價表[[#This Row],[收盤價]])</f>
        <v>0.95805739514348787</v>
      </c>
      <c r="D286" s="1">
        <f>D285*(1/(1+IFERROR(VLOOKUP(A285,鴻海除權息表[],3,FALSE), 0)/10))</f>
        <v>0.95238095238095233</v>
      </c>
      <c r="E286" s="6">
        <f>鴻海股價表[[#This Row],[收盤價]]*鴻海股價表[[#This Row],[除息乘數]]*鴻海股價表[[#This Row],[除權乘數]]</f>
        <v>93.06843267108168</v>
      </c>
      <c r="F286" s="6">
        <f>F287*鴻海股價表[[#This Row],[收盤價]]/B287</f>
        <v>88.311688311688329</v>
      </c>
      <c r="G286" s="6">
        <f>G287*鴻海股價表[[#This Row],[還原價]]/E287</f>
        <v>140.09913953269259</v>
      </c>
    </row>
    <row r="287" spans="1:7" x14ac:dyDescent="0.25">
      <c r="A287" s="2">
        <v>41899</v>
      </c>
      <c r="B287" s="6">
        <v>101</v>
      </c>
      <c r="C287" s="1">
        <f>C286*(1-IFERROR(VLOOKUP(A286,鴻海除權息表[],2,FALSE),0)/鴻海股價表[[#This Row],[收盤價]])</f>
        <v>0.95805739514348787</v>
      </c>
      <c r="D287" s="1">
        <f>D286*(1/(1+IFERROR(VLOOKUP(A286,鴻海除權息表[],3,FALSE), 0)/10))</f>
        <v>0.95238095238095233</v>
      </c>
      <c r="E287" s="6">
        <f>鴻海股價表[[#This Row],[收盤價]]*鴻海股價表[[#This Row],[除息乘數]]*鴻海股價表[[#This Row],[除權乘數]]</f>
        <v>92.155997056659302</v>
      </c>
      <c r="F287" s="6">
        <f>F288*鴻海股價表[[#This Row],[收盤價]]/B288</f>
        <v>87.445887445887465</v>
      </c>
      <c r="G287" s="6">
        <f>G288*鴻海股價表[[#This Row],[還原價]]/E288</f>
        <v>138.72561855688187</v>
      </c>
    </row>
    <row r="288" spans="1:7" x14ac:dyDescent="0.25">
      <c r="A288" s="2">
        <v>41898</v>
      </c>
      <c r="B288" s="6">
        <v>99.5</v>
      </c>
      <c r="C288" s="1">
        <f>C287*(1-IFERROR(VLOOKUP(A287,鴻海除權息表[],2,FALSE),0)/鴻海股價表[[#This Row],[收盤價]])</f>
        <v>0.95805739514348787</v>
      </c>
      <c r="D288" s="1">
        <f>D287*(1/(1+IFERROR(VLOOKUP(A287,鴻海除權息表[],3,FALSE), 0)/10))</f>
        <v>0.95238095238095233</v>
      </c>
      <c r="E288" s="6">
        <f>鴻海股價表[[#This Row],[收盤價]]*鴻海股價表[[#This Row],[除息乘數]]*鴻海股價表[[#This Row],[除權乘數]]</f>
        <v>90.787343635025749</v>
      </c>
      <c r="F288" s="6">
        <f>F289*鴻海股價表[[#This Row],[收盤價]]/B289</f>
        <v>86.147186147186162</v>
      </c>
      <c r="G288" s="6">
        <f>G289*鴻海股價表[[#This Row],[還原價]]/E289</f>
        <v>136.66533709316579</v>
      </c>
    </row>
    <row r="289" spans="1:7" x14ac:dyDescent="0.25">
      <c r="A289" s="2">
        <v>41897</v>
      </c>
      <c r="B289" s="6">
        <v>101</v>
      </c>
      <c r="C289" s="1">
        <f>C288*(1-IFERROR(VLOOKUP(A288,鴻海除權息表[],2,FALSE),0)/鴻海股價表[[#This Row],[收盤價]])</f>
        <v>0.95805739514348787</v>
      </c>
      <c r="D289" s="1">
        <f>D288*(1/(1+IFERROR(VLOOKUP(A288,鴻海除權息表[],3,FALSE), 0)/10))</f>
        <v>0.95238095238095233</v>
      </c>
      <c r="E289" s="6">
        <f>鴻海股價表[[#This Row],[收盤價]]*鴻海股價表[[#This Row],[除息乘數]]*鴻海股價表[[#This Row],[除權乘數]]</f>
        <v>92.155997056659302</v>
      </c>
      <c r="F289" s="6">
        <f>F290*鴻海股價表[[#This Row],[收盤價]]/B290</f>
        <v>87.445887445887465</v>
      </c>
      <c r="G289" s="6">
        <f>G290*鴻海股價表[[#This Row],[還原價]]/E290</f>
        <v>138.72561855688184</v>
      </c>
    </row>
    <row r="290" spans="1:7" x14ac:dyDescent="0.25">
      <c r="A290" s="2">
        <v>41894</v>
      </c>
      <c r="B290" s="6">
        <v>99.4</v>
      </c>
      <c r="C290" s="1">
        <f>C289*(1-IFERROR(VLOOKUP(A289,鴻海除權息表[],2,FALSE),0)/鴻海股價表[[#This Row],[收盤價]])</f>
        <v>0.95805739514348787</v>
      </c>
      <c r="D290" s="1">
        <f>D289*(1/(1+IFERROR(VLOOKUP(A289,鴻海除權息表[],3,FALSE), 0)/10))</f>
        <v>0.95238095238095233</v>
      </c>
      <c r="E290" s="6">
        <f>鴻海股價表[[#This Row],[收盤價]]*鴻海股價表[[#This Row],[除息乘數]]*鴻海股價表[[#This Row],[除權乘數]]</f>
        <v>90.696100073583523</v>
      </c>
      <c r="F290" s="6">
        <f>F291*鴻海股價表[[#This Row],[收盤價]]/B291</f>
        <v>86.060606060606077</v>
      </c>
      <c r="G290" s="6">
        <f>G291*鴻海股價表[[#This Row],[還原價]]/E291</f>
        <v>136.52798499558472</v>
      </c>
    </row>
    <row r="291" spans="1:7" x14ac:dyDescent="0.25">
      <c r="A291" s="2">
        <v>41893</v>
      </c>
      <c r="B291" s="6">
        <v>100</v>
      </c>
      <c r="C291" s="1">
        <f>C290*(1-IFERROR(VLOOKUP(A290,鴻海除權息表[],2,FALSE),0)/鴻海股價表[[#This Row],[收盤價]])</f>
        <v>0.95805739514348787</v>
      </c>
      <c r="D291" s="1">
        <f>D290*(1/(1+IFERROR(VLOOKUP(A290,鴻海除權息表[],3,FALSE), 0)/10))</f>
        <v>0.95238095238095233</v>
      </c>
      <c r="E291" s="6">
        <f>鴻海股價表[[#This Row],[收盤價]]*鴻海股價表[[#This Row],[除息乘數]]*鴻海股價表[[#This Row],[除權乘數]]</f>
        <v>91.243561442236938</v>
      </c>
      <c r="F291" s="6">
        <f>F292*鴻海股價表[[#This Row],[收盤價]]/B292</f>
        <v>86.580086580086586</v>
      </c>
      <c r="G291" s="6">
        <f>G292*鴻海股價表[[#This Row],[還原價]]/E292</f>
        <v>137.35209758107112</v>
      </c>
    </row>
    <row r="292" spans="1:7" x14ac:dyDescent="0.25">
      <c r="A292" s="2">
        <v>41892</v>
      </c>
      <c r="B292" s="6">
        <v>101</v>
      </c>
      <c r="C292" s="1">
        <f>C291*(1-IFERROR(VLOOKUP(A291,鴻海除權息表[],2,FALSE),0)/鴻海股價表[[#This Row],[收盤價]])</f>
        <v>0.95805739514348787</v>
      </c>
      <c r="D292" s="1">
        <f>D291*(1/(1+IFERROR(VLOOKUP(A291,鴻海除權息表[],3,FALSE), 0)/10))</f>
        <v>0.95238095238095233</v>
      </c>
      <c r="E292" s="6">
        <f>鴻海股價表[[#This Row],[收盤價]]*鴻海股價表[[#This Row],[除息乘數]]*鴻海股價表[[#This Row],[除權乘數]]</f>
        <v>92.155997056659302</v>
      </c>
      <c r="F292" s="6">
        <f>F293*鴻海股價表[[#This Row],[收盤價]]/B293</f>
        <v>87.44588744588745</v>
      </c>
      <c r="G292" s="6">
        <f>G293*鴻海股價表[[#This Row],[還原價]]/E293</f>
        <v>138.72561855688181</v>
      </c>
    </row>
    <row r="293" spans="1:7" x14ac:dyDescent="0.25">
      <c r="A293" s="2">
        <v>41891</v>
      </c>
      <c r="B293" s="6">
        <v>102</v>
      </c>
      <c r="C293" s="1">
        <f>C292*(1-IFERROR(VLOOKUP(A292,鴻海除權息表[],2,FALSE),0)/鴻海股價表[[#This Row],[收盤價]])</f>
        <v>0.95805739514348787</v>
      </c>
      <c r="D293" s="1">
        <f>D292*(1/(1+IFERROR(VLOOKUP(A292,鴻海除權息表[],3,FALSE), 0)/10))</f>
        <v>0.95238095238095233</v>
      </c>
      <c r="E293" s="6">
        <f>鴻海股價表[[#This Row],[收盤價]]*鴻海股價表[[#This Row],[除息乘數]]*鴻海股價表[[#This Row],[除權乘數]]</f>
        <v>93.06843267108168</v>
      </c>
      <c r="F293" s="6">
        <f>F294*鴻海股價表[[#This Row],[收盤價]]/B294</f>
        <v>88.311688311688314</v>
      </c>
      <c r="G293" s="6">
        <f>G294*鴻海股價表[[#This Row],[還原價]]/E294</f>
        <v>140.09913953269253</v>
      </c>
    </row>
    <row r="294" spans="1:7" x14ac:dyDescent="0.25">
      <c r="A294" s="2">
        <v>41887</v>
      </c>
      <c r="B294" s="6">
        <v>100.5</v>
      </c>
      <c r="C294" s="1">
        <f>C293*(1-IFERROR(VLOOKUP(A293,鴻海除權息表[],2,FALSE),0)/鴻海股價表[[#This Row],[收盤價]])</f>
        <v>0.95805739514348787</v>
      </c>
      <c r="D294" s="1">
        <f>D293*(1/(1+IFERROR(VLOOKUP(A293,鴻海除權息表[],3,FALSE), 0)/10))</f>
        <v>0.95238095238095233</v>
      </c>
      <c r="E294" s="6">
        <f>鴻海股價表[[#This Row],[收盤價]]*鴻海股價表[[#This Row],[除息乘數]]*鴻海股價表[[#This Row],[除權乘數]]</f>
        <v>91.699779249448127</v>
      </c>
      <c r="F294" s="6">
        <f>F295*鴻海股價表[[#This Row],[收盤價]]/B295</f>
        <v>87.012987012987011</v>
      </c>
      <c r="G294" s="6">
        <f>G295*鴻海股價表[[#This Row],[還原價]]/E295</f>
        <v>138.03885806897648</v>
      </c>
    </row>
    <row r="295" spans="1:7" x14ac:dyDescent="0.25">
      <c r="A295" s="2">
        <v>41886</v>
      </c>
      <c r="B295" s="6">
        <v>99.9</v>
      </c>
      <c r="C295" s="1">
        <f>C294*(1-IFERROR(VLOOKUP(A294,鴻海除權息表[],2,FALSE),0)/鴻海股價表[[#This Row],[收盤價]])</f>
        <v>0.95805739514348787</v>
      </c>
      <c r="D295" s="1">
        <f>D294*(1/(1+IFERROR(VLOOKUP(A294,鴻海除權息表[],3,FALSE), 0)/10))</f>
        <v>0.95238095238095233</v>
      </c>
      <c r="E295" s="6">
        <f>鴻海股價表[[#This Row],[收盤價]]*鴻海股價表[[#This Row],[除息乘數]]*鴻海股價表[[#This Row],[除權乘數]]</f>
        <v>91.152317880794698</v>
      </c>
      <c r="F295" s="6">
        <f>F296*鴻海股價表[[#This Row],[收盤價]]/B296</f>
        <v>86.493506493506487</v>
      </c>
      <c r="G295" s="6">
        <f>G296*鴻海股價表[[#This Row],[還原價]]/E296</f>
        <v>137.21474548349005</v>
      </c>
    </row>
    <row r="296" spans="1:7" x14ac:dyDescent="0.25">
      <c r="A296" s="2">
        <v>41885</v>
      </c>
      <c r="B296" s="6">
        <v>101</v>
      </c>
      <c r="C296" s="1">
        <f>C295*(1-IFERROR(VLOOKUP(A295,鴻海除權息表[],2,FALSE),0)/鴻海股價表[[#This Row],[收盤價]])</f>
        <v>0.95805739514348787</v>
      </c>
      <c r="D296" s="1">
        <f>D295*(1/(1+IFERROR(VLOOKUP(A295,鴻海除權息表[],3,FALSE), 0)/10))</f>
        <v>0.95238095238095233</v>
      </c>
      <c r="E296" s="6">
        <f>鴻海股價表[[#This Row],[收盤價]]*鴻海股價表[[#This Row],[除息乘數]]*鴻海股價表[[#This Row],[除權乘數]]</f>
        <v>92.155997056659302</v>
      </c>
      <c r="F296" s="6">
        <f>F297*鴻海股價表[[#This Row],[收盤價]]/B297</f>
        <v>87.445887445887436</v>
      </c>
      <c r="G296" s="6">
        <f>G297*鴻海股價表[[#This Row],[還原價]]/E297</f>
        <v>138.72561855688184</v>
      </c>
    </row>
    <row r="297" spans="1:7" x14ac:dyDescent="0.25">
      <c r="A297" s="2">
        <v>41884</v>
      </c>
      <c r="B297" s="6">
        <v>100.5</v>
      </c>
      <c r="C297" s="1">
        <f>C296*(1-IFERROR(VLOOKUP(A296,鴻海除權息表[],2,FALSE),0)/鴻海股價表[[#This Row],[收盤價]])</f>
        <v>0.95805739514348787</v>
      </c>
      <c r="D297" s="1">
        <f>D296*(1/(1+IFERROR(VLOOKUP(A296,鴻海除權息表[],3,FALSE), 0)/10))</f>
        <v>0.95238095238095233</v>
      </c>
      <c r="E297" s="6">
        <f>鴻海股價表[[#This Row],[收盤價]]*鴻海股價表[[#This Row],[除息乘數]]*鴻海股價表[[#This Row],[除權乘數]]</f>
        <v>91.699779249448127</v>
      </c>
      <c r="F297" s="6">
        <f>F298*鴻海股價表[[#This Row],[收盤價]]/B298</f>
        <v>87.012987012986997</v>
      </c>
      <c r="G297" s="6">
        <f>G298*鴻海股價表[[#This Row],[還原價]]/E298</f>
        <v>138.03885806897651</v>
      </c>
    </row>
    <row r="298" spans="1:7" x14ac:dyDescent="0.25">
      <c r="A298" s="2">
        <v>41883</v>
      </c>
      <c r="B298" s="6">
        <v>101.5</v>
      </c>
      <c r="C298" s="1">
        <f>C297*(1-IFERROR(VLOOKUP(A297,鴻海除權息表[],2,FALSE),0)/鴻海股價表[[#This Row],[收盤價]])</f>
        <v>0.95805739514348787</v>
      </c>
      <c r="D298" s="1">
        <f>D297*(1/(1+IFERROR(VLOOKUP(A297,鴻海除權息表[],3,FALSE), 0)/10))</f>
        <v>0.95238095238095233</v>
      </c>
      <c r="E298" s="6">
        <f>鴻海股價表[[#This Row],[收盤價]]*鴻海股價表[[#This Row],[除息乘數]]*鴻海股價表[[#This Row],[除權乘數]]</f>
        <v>92.612214863870491</v>
      </c>
      <c r="F298" s="6">
        <f>F299*鴻海股價表[[#This Row],[收盤價]]/B299</f>
        <v>87.878787878787861</v>
      </c>
      <c r="G298" s="6">
        <f>G299*鴻海股價表[[#This Row],[還原價]]/E299</f>
        <v>139.4123790447872</v>
      </c>
    </row>
    <row r="299" spans="1:7" x14ac:dyDescent="0.25">
      <c r="A299" s="2">
        <v>41880</v>
      </c>
      <c r="B299" s="6">
        <v>102</v>
      </c>
      <c r="C299" s="1">
        <f>C298*(1-IFERROR(VLOOKUP(A298,鴻海除權息表[],2,FALSE),0)/鴻海股價表[[#This Row],[收盤價]])</f>
        <v>0.95805739514348787</v>
      </c>
      <c r="D299" s="1">
        <f>D298*(1/(1+IFERROR(VLOOKUP(A298,鴻海除權息表[],3,FALSE), 0)/10))</f>
        <v>0.95238095238095233</v>
      </c>
      <c r="E299" s="6">
        <f>鴻海股價表[[#This Row],[收盤價]]*鴻海股價表[[#This Row],[除息乘數]]*鴻海股價表[[#This Row],[除權乘數]]</f>
        <v>93.06843267108168</v>
      </c>
      <c r="F299" s="6">
        <f>F300*鴻海股價表[[#This Row],[收盤價]]/B300</f>
        <v>88.3116883116883</v>
      </c>
      <c r="G299" s="6">
        <f>G300*鴻海股價表[[#This Row],[還原價]]/E300</f>
        <v>140.09913953269256</v>
      </c>
    </row>
    <row r="300" spans="1:7" x14ac:dyDescent="0.25">
      <c r="A300" s="2">
        <v>41879</v>
      </c>
      <c r="B300" s="6">
        <v>102</v>
      </c>
      <c r="C300" s="1">
        <f>C299*(1-IFERROR(VLOOKUP(A299,鴻海除權息表[],2,FALSE),0)/鴻海股價表[[#This Row],[收盤價]])</f>
        <v>0.95805739514348787</v>
      </c>
      <c r="D300" s="1">
        <f>D299*(1/(1+IFERROR(VLOOKUP(A299,鴻海除權息表[],3,FALSE), 0)/10))</f>
        <v>0.95238095238095233</v>
      </c>
      <c r="E300" s="6">
        <f>鴻海股價表[[#This Row],[收盤價]]*鴻海股價表[[#This Row],[除息乘數]]*鴻海股價表[[#This Row],[除權乘數]]</f>
        <v>93.06843267108168</v>
      </c>
      <c r="F300" s="6">
        <f>F301*鴻海股價表[[#This Row],[收盤價]]/B301</f>
        <v>88.3116883116883</v>
      </c>
      <c r="G300" s="6">
        <f>G301*鴻海股價表[[#This Row],[還原價]]/E301</f>
        <v>140.09913953269256</v>
      </c>
    </row>
    <row r="301" spans="1:7" x14ac:dyDescent="0.25">
      <c r="A301" s="2">
        <v>41878</v>
      </c>
      <c r="B301" s="6">
        <v>112</v>
      </c>
      <c r="C301" s="1">
        <f>C300*(1-IFERROR(VLOOKUP(A300,鴻海除權息表[],2,FALSE),0)/鴻海股價表[[#This Row],[收盤價]])</f>
        <v>0.94266004415011029</v>
      </c>
      <c r="D301" s="1">
        <f>D300*(1/(1+IFERROR(VLOOKUP(A300,鴻海除權息表[],3,FALSE), 0)/10))</f>
        <v>0.85034013605442171</v>
      </c>
      <c r="E301" s="6">
        <f>鴻海股價表[[#This Row],[收盤價]]*鴻海股價表[[#This Row],[除息乘數]]*鴻海股價表[[#This Row],[除權乘數]]</f>
        <v>89.777147061915258</v>
      </c>
      <c r="F301" s="6">
        <f>F302*鴻海股價表[[#This Row],[收盤價]]/B302</f>
        <v>96.969696969696969</v>
      </c>
      <c r="G301" s="6">
        <f>G302*鴻海股價表[[#This Row],[還原價]]/E302</f>
        <v>135.14465315566102</v>
      </c>
    </row>
    <row r="302" spans="1:7" x14ac:dyDescent="0.25">
      <c r="A302" s="2">
        <v>41877</v>
      </c>
      <c r="B302" s="6">
        <v>110</v>
      </c>
      <c r="C302" s="1">
        <f>C301*(1-IFERROR(VLOOKUP(A301,鴻海除權息表[],2,FALSE),0)/鴻海股價表[[#This Row],[收盤價]])</f>
        <v>0.94266004415011029</v>
      </c>
      <c r="D302" s="1">
        <f>D301*(1/(1+IFERROR(VLOOKUP(A301,鴻海除權息表[],3,FALSE), 0)/10))</f>
        <v>0.85034013605442171</v>
      </c>
      <c r="E302" s="6">
        <f>鴻海股價表[[#This Row],[收盤價]]*鴻海股價表[[#This Row],[除息乘數]]*鴻海股價表[[#This Row],[除權乘數]]</f>
        <v>88.173983721523911</v>
      </c>
      <c r="F302" s="6">
        <f>F303*鴻海股價表[[#This Row],[收盤價]]/B303</f>
        <v>95.238095238095227</v>
      </c>
      <c r="G302" s="6">
        <f>G303*鴻海股價表[[#This Row],[還原價]]/E303</f>
        <v>132.73135577788136</v>
      </c>
    </row>
    <row r="303" spans="1:7" x14ac:dyDescent="0.25">
      <c r="A303" s="2">
        <v>41876</v>
      </c>
      <c r="B303" s="6">
        <v>110.5</v>
      </c>
      <c r="C303" s="1">
        <f>C302*(1-IFERROR(VLOOKUP(A302,鴻海除權息表[],2,FALSE),0)/鴻海股價表[[#This Row],[收盤價]])</f>
        <v>0.94266004415011029</v>
      </c>
      <c r="D303" s="1">
        <f>D302*(1/(1+IFERROR(VLOOKUP(A302,鴻海除權息表[],3,FALSE), 0)/10))</f>
        <v>0.85034013605442171</v>
      </c>
      <c r="E303" s="6">
        <f>鴻海股價表[[#This Row],[收盤價]]*鴻海股價表[[#This Row],[除息乘數]]*鴻海股價表[[#This Row],[除權乘數]]</f>
        <v>88.574774556621747</v>
      </c>
      <c r="F303" s="6">
        <f>F304*鴻海股價表[[#This Row],[收盤價]]/B304</f>
        <v>95.670995670995666</v>
      </c>
      <c r="G303" s="6">
        <f>G304*鴻海股價表[[#This Row],[還原價]]/E304</f>
        <v>133.33468012232629</v>
      </c>
    </row>
    <row r="304" spans="1:7" x14ac:dyDescent="0.25">
      <c r="A304" s="2">
        <v>41873</v>
      </c>
      <c r="B304" s="6">
        <v>110</v>
      </c>
      <c r="C304" s="1">
        <f>C303*(1-IFERROR(VLOOKUP(A303,鴻海除權息表[],2,FALSE),0)/鴻海股價表[[#This Row],[收盤價]])</f>
        <v>0.94266004415011029</v>
      </c>
      <c r="D304" s="1">
        <f>D303*(1/(1+IFERROR(VLOOKUP(A303,鴻海除權息表[],3,FALSE), 0)/10))</f>
        <v>0.85034013605442171</v>
      </c>
      <c r="E304" s="6">
        <f>鴻海股價表[[#This Row],[收盤價]]*鴻海股價表[[#This Row],[除息乘數]]*鴻海股價表[[#This Row],[除權乘數]]</f>
        <v>88.173983721523911</v>
      </c>
      <c r="F304" s="6">
        <f>F305*鴻海股價表[[#This Row],[收盤價]]/B305</f>
        <v>95.238095238095227</v>
      </c>
      <c r="G304" s="6">
        <f>G305*鴻海股價表[[#This Row],[還原價]]/E305</f>
        <v>132.73135577788136</v>
      </c>
    </row>
    <row r="305" spans="1:7" x14ac:dyDescent="0.25">
      <c r="A305" s="2">
        <v>41872</v>
      </c>
      <c r="B305" s="6">
        <v>108.5</v>
      </c>
      <c r="C305" s="1">
        <f>C304*(1-IFERROR(VLOOKUP(A304,鴻海除權息表[],2,FALSE),0)/鴻海股價表[[#This Row],[收盤價]])</f>
        <v>0.94266004415011029</v>
      </c>
      <c r="D305" s="1">
        <f>D304*(1/(1+IFERROR(VLOOKUP(A304,鴻海除權息表[],3,FALSE), 0)/10))</f>
        <v>0.85034013605442171</v>
      </c>
      <c r="E305" s="6">
        <f>鴻海股價表[[#This Row],[收盤價]]*鴻海股價表[[#This Row],[除息乘數]]*鴻海股價表[[#This Row],[除權乘數]]</f>
        <v>86.971611216230414</v>
      </c>
      <c r="F305" s="6">
        <f>F306*鴻海股價表[[#This Row],[收盤價]]/B306</f>
        <v>93.939393939393923</v>
      </c>
      <c r="G305" s="6">
        <f>G306*鴻海股價表[[#This Row],[還原價]]/E306</f>
        <v>130.92138274454663</v>
      </c>
    </row>
    <row r="306" spans="1:7" x14ac:dyDescent="0.25">
      <c r="A306" s="2">
        <v>41871</v>
      </c>
      <c r="B306" s="6">
        <v>108.5</v>
      </c>
      <c r="C306" s="1">
        <f>C305*(1-IFERROR(VLOOKUP(A305,鴻海除權息表[],2,FALSE),0)/鴻海股價表[[#This Row],[收盤價]])</f>
        <v>0.94266004415011029</v>
      </c>
      <c r="D306" s="1">
        <f>D305*(1/(1+IFERROR(VLOOKUP(A305,鴻海除權息表[],3,FALSE), 0)/10))</f>
        <v>0.85034013605442171</v>
      </c>
      <c r="E306" s="6">
        <f>鴻海股價表[[#This Row],[收盤價]]*鴻海股價表[[#This Row],[除息乘數]]*鴻海股價表[[#This Row],[除權乘數]]</f>
        <v>86.971611216230414</v>
      </c>
      <c r="F306" s="6">
        <f>F307*鴻海股價表[[#This Row],[收盤價]]/B307</f>
        <v>93.939393939393923</v>
      </c>
      <c r="G306" s="6">
        <f>G307*鴻海股價表[[#This Row],[還原價]]/E307</f>
        <v>130.92138274454663</v>
      </c>
    </row>
    <row r="307" spans="1:7" x14ac:dyDescent="0.25">
      <c r="A307" s="2">
        <v>41870</v>
      </c>
      <c r="B307" s="6">
        <v>108.5</v>
      </c>
      <c r="C307" s="1">
        <f>C306*(1-IFERROR(VLOOKUP(A306,鴻海除權息表[],2,FALSE),0)/鴻海股價表[[#This Row],[收盤價]])</f>
        <v>0.94266004415011029</v>
      </c>
      <c r="D307" s="1">
        <f>D306*(1/(1+IFERROR(VLOOKUP(A306,鴻海除權息表[],3,FALSE), 0)/10))</f>
        <v>0.85034013605442171</v>
      </c>
      <c r="E307" s="6">
        <f>鴻海股價表[[#This Row],[收盤價]]*鴻海股價表[[#This Row],[除息乘數]]*鴻海股價表[[#This Row],[除權乘數]]</f>
        <v>86.971611216230414</v>
      </c>
      <c r="F307" s="6">
        <f>F308*鴻海股價表[[#This Row],[收盤價]]/B308</f>
        <v>93.939393939393923</v>
      </c>
      <c r="G307" s="6">
        <f>G308*鴻海股價表[[#This Row],[還原價]]/E308</f>
        <v>130.92138274454663</v>
      </c>
    </row>
    <row r="308" spans="1:7" x14ac:dyDescent="0.25">
      <c r="A308" s="2">
        <v>41869</v>
      </c>
      <c r="B308" s="6">
        <v>107.5</v>
      </c>
      <c r="C308" s="1">
        <f>C307*(1-IFERROR(VLOOKUP(A307,鴻海除權息表[],2,FALSE),0)/鴻海股價表[[#This Row],[收盤價]])</f>
        <v>0.94266004415011029</v>
      </c>
      <c r="D308" s="1">
        <f>D307*(1/(1+IFERROR(VLOOKUP(A307,鴻海除權息表[],3,FALSE), 0)/10))</f>
        <v>0.85034013605442171</v>
      </c>
      <c r="E308" s="6">
        <f>鴻海股價表[[#This Row],[收盤價]]*鴻海股價表[[#This Row],[除息乘數]]*鴻海股價表[[#This Row],[除權乘數]]</f>
        <v>86.170029546034726</v>
      </c>
      <c r="F308" s="6">
        <f>F309*鴻海股價表[[#This Row],[收盤價]]/B309</f>
        <v>93.073593073593059</v>
      </c>
      <c r="G308" s="6">
        <f>G309*鴻海股價表[[#This Row],[還原價]]/E309</f>
        <v>129.71473405565678</v>
      </c>
    </row>
    <row r="309" spans="1:7" x14ac:dyDescent="0.25">
      <c r="A309" s="2">
        <v>41866</v>
      </c>
      <c r="B309" s="6">
        <v>107.5</v>
      </c>
      <c r="C309" s="1">
        <f>C308*(1-IFERROR(VLOOKUP(A308,鴻海除權息表[],2,FALSE),0)/鴻海股價表[[#This Row],[收盤價]])</f>
        <v>0.94266004415011029</v>
      </c>
      <c r="D309" s="1">
        <f>D308*(1/(1+IFERROR(VLOOKUP(A308,鴻海除權息表[],3,FALSE), 0)/10))</f>
        <v>0.85034013605442171</v>
      </c>
      <c r="E309" s="6">
        <f>鴻海股價表[[#This Row],[收盤價]]*鴻海股價表[[#This Row],[除息乘數]]*鴻海股價表[[#This Row],[除權乘數]]</f>
        <v>86.170029546034726</v>
      </c>
      <c r="F309" s="6">
        <f>F310*鴻海股價表[[#This Row],[收盤價]]/B310</f>
        <v>93.073593073593059</v>
      </c>
      <c r="G309" s="6">
        <f>G310*鴻海股價表[[#This Row],[還原價]]/E310</f>
        <v>129.71473405565678</v>
      </c>
    </row>
    <row r="310" spans="1:7" x14ac:dyDescent="0.25">
      <c r="A310" s="2">
        <v>41865</v>
      </c>
      <c r="B310" s="6">
        <v>109</v>
      </c>
      <c r="C310" s="1">
        <f>C309*(1-IFERROR(VLOOKUP(A309,鴻海除權息表[],2,FALSE),0)/鴻海股價表[[#This Row],[收盤價]])</f>
        <v>0.94266004415011029</v>
      </c>
      <c r="D310" s="1">
        <f>D309*(1/(1+IFERROR(VLOOKUP(A309,鴻海除權息表[],3,FALSE), 0)/10))</f>
        <v>0.85034013605442171</v>
      </c>
      <c r="E310" s="6">
        <f>鴻海股價表[[#This Row],[收盤價]]*鴻海股價表[[#This Row],[除息乘數]]*鴻海股價表[[#This Row],[除權乘數]]</f>
        <v>87.372402051328237</v>
      </c>
      <c r="F310" s="6">
        <f>F311*鴻海股價表[[#This Row],[收盤價]]/B311</f>
        <v>94.372294372294348</v>
      </c>
      <c r="G310" s="6">
        <f>G311*鴻海股價表[[#This Row],[還原價]]/E311</f>
        <v>131.52470708899153</v>
      </c>
    </row>
    <row r="311" spans="1:7" x14ac:dyDescent="0.25">
      <c r="A311" s="2">
        <v>41864</v>
      </c>
      <c r="B311" s="6">
        <v>106</v>
      </c>
      <c r="C311" s="1">
        <f>C310*(1-IFERROR(VLOOKUP(A310,鴻海除權息表[],2,FALSE),0)/鴻海股價表[[#This Row],[收盤價]])</f>
        <v>0.94266004415011029</v>
      </c>
      <c r="D311" s="1">
        <f>D310*(1/(1+IFERROR(VLOOKUP(A310,鴻海除權息表[],3,FALSE), 0)/10))</f>
        <v>0.85034013605442171</v>
      </c>
      <c r="E311" s="6">
        <f>鴻海股價表[[#This Row],[收盤價]]*鴻海股價表[[#This Row],[除息乘數]]*鴻海股價表[[#This Row],[除權乘數]]</f>
        <v>84.96765704074123</v>
      </c>
      <c r="F311" s="6">
        <f>F312*鴻海股價表[[#This Row],[收盤價]]/B312</f>
        <v>91.774891774891756</v>
      </c>
      <c r="G311" s="6">
        <f>G312*鴻海股價表[[#This Row],[還原價]]/E312</f>
        <v>127.90476102232205</v>
      </c>
    </row>
    <row r="312" spans="1:7" x14ac:dyDescent="0.25">
      <c r="A312" s="2">
        <v>41863</v>
      </c>
      <c r="B312" s="6">
        <v>104.5</v>
      </c>
      <c r="C312" s="1">
        <f>C311*(1-IFERROR(VLOOKUP(A311,鴻海除權息表[],2,FALSE),0)/鴻海股價表[[#This Row],[收盤價]])</f>
        <v>0.94266004415011029</v>
      </c>
      <c r="D312" s="1">
        <f>D311*(1/(1+IFERROR(VLOOKUP(A311,鴻海除權息表[],3,FALSE), 0)/10))</f>
        <v>0.85034013605442171</v>
      </c>
      <c r="E312" s="6">
        <f>鴻海股價表[[#This Row],[收盤價]]*鴻海股價表[[#This Row],[除息乘數]]*鴻海股價表[[#This Row],[除權乘數]]</f>
        <v>83.765284535447719</v>
      </c>
      <c r="F312" s="6">
        <f>F313*鴻海股價表[[#This Row],[收盤價]]/B313</f>
        <v>90.476190476190467</v>
      </c>
      <c r="G312" s="6">
        <f>G313*鴻海股價表[[#This Row],[還原價]]/E313</f>
        <v>126.09478798898731</v>
      </c>
    </row>
    <row r="313" spans="1:7" x14ac:dyDescent="0.25">
      <c r="A313" s="2">
        <v>41862</v>
      </c>
      <c r="B313" s="6">
        <v>104</v>
      </c>
      <c r="C313" s="1">
        <f>C312*(1-IFERROR(VLOOKUP(A312,鴻海除權息表[],2,FALSE),0)/鴻海股價表[[#This Row],[收盤價]])</f>
        <v>0.94266004415011029</v>
      </c>
      <c r="D313" s="1">
        <f>D312*(1/(1+IFERROR(VLOOKUP(A312,鴻海除權息表[],3,FALSE), 0)/10))</f>
        <v>0.85034013605442171</v>
      </c>
      <c r="E313" s="6">
        <f>鴻海股價表[[#This Row],[收盤價]]*鴻海股價表[[#This Row],[除息乘數]]*鴻海股價表[[#This Row],[除權乘數]]</f>
        <v>83.364493700349882</v>
      </c>
      <c r="F313" s="6">
        <f>F314*鴻海股價表[[#This Row],[收盤價]]/B314</f>
        <v>90.043290043290042</v>
      </c>
      <c r="G313" s="6">
        <f>G314*鴻海股價表[[#This Row],[還原價]]/E314</f>
        <v>125.49146364454238</v>
      </c>
    </row>
    <row r="314" spans="1:7" x14ac:dyDescent="0.25">
      <c r="A314" s="2">
        <v>41859</v>
      </c>
      <c r="B314" s="6">
        <v>102.5</v>
      </c>
      <c r="C314" s="1">
        <f>C313*(1-IFERROR(VLOOKUP(A313,鴻海除權息表[],2,FALSE),0)/鴻海股價表[[#This Row],[收盤價]])</f>
        <v>0.94266004415011029</v>
      </c>
      <c r="D314" s="1">
        <f>D313*(1/(1+IFERROR(VLOOKUP(A313,鴻海除權息表[],3,FALSE), 0)/10))</f>
        <v>0.85034013605442171</v>
      </c>
      <c r="E314" s="6">
        <f>鴻海股價表[[#This Row],[收盤價]]*鴻海股價表[[#This Row],[除息乘數]]*鴻海股價表[[#This Row],[除權乘數]]</f>
        <v>82.162121195056386</v>
      </c>
      <c r="F314" s="6">
        <f>F315*鴻海股價表[[#This Row],[收盤價]]/B315</f>
        <v>88.744588744588754</v>
      </c>
      <c r="G314" s="6">
        <f>G315*鴻海股價表[[#This Row],[還原價]]/E315</f>
        <v>123.68149061120765</v>
      </c>
    </row>
    <row r="315" spans="1:7" x14ac:dyDescent="0.25">
      <c r="A315" s="2">
        <v>41858</v>
      </c>
      <c r="B315" s="6">
        <v>103.5</v>
      </c>
      <c r="C315" s="1">
        <f>C314*(1-IFERROR(VLOOKUP(A314,鴻海除權息表[],2,FALSE),0)/鴻海股價表[[#This Row],[收盤價]])</f>
        <v>0.94266004415011029</v>
      </c>
      <c r="D315" s="1">
        <f>D314*(1/(1+IFERROR(VLOOKUP(A314,鴻海除權息表[],3,FALSE), 0)/10))</f>
        <v>0.85034013605442171</v>
      </c>
      <c r="E315" s="6">
        <f>鴻海股價表[[#This Row],[收盤價]]*鴻海股價表[[#This Row],[除息乘數]]*鴻海股價表[[#This Row],[除權乘數]]</f>
        <v>82.963702865252046</v>
      </c>
      <c r="F315" s="6">
        <f>F316*鴻海股價表[[#This Row],[收盤價]]/B316</f>
        <v>89.610389610389618</v>
      </c>
      <c r="G315" s="6">
        <f>G316*鴻海股價表[[#This Row],[還原價]]/E316</f>
        <v>124.88813930009746</v>
      </c>
    </row>
    <row r="316" spans="1:7" x14ac:dyDescent="0.25">
      <c r="A316" s="2">
        <v>41857</v>
      </c>
      <c r="B316" s="6">
        <v>103.5</v>
      </c>
      <c r="C316" s="1">
        <f>C315*(1-IFERROR(VLOOKUP(A315,鴻海除權息表[],2,FALSE),0)/鴻海股價表[[#This Row],[收盤價]])</f>
        <v>0.94266004415011029</v>
      </c>
      <c r="D316" s="1">
        <f>D315*(1/(1+IFERROR(VLOOKUP(A315,鴻海除權息表[],3,FALSE), 0)/10))</f>
        <v>0.85034013605442171</v>
      </c>
      <c r="E316" s="6">
        <f>鴻海股價表[[#This Row],[收盤價]]*鴻海股價表[[#This Row],[除息乘數]]*鴻海股價表[[#This Row],[除權乘數]]</f>
        <v>82.963702865252046</v>
      </c>
      <c r="F316" s="6">
        <f>F317*鴻海股價表[[#This Row],[收盤價]]/B317</f>
        <v>89.610389610389618</v>
      </c>
      <c r="G316" s="6">
        <f>G317*鴻海股價表[[#This Row],[還原價]]/E317</f>
        <v>124.88813930009746</v>
      </c>
    </row>
    <row r="317" spans="1:7" x14ac:dyDescent="0.25">
      <c r="A317" s="2">
        <v>41856</v>
      </c>
      <c r="B317" s="6">
        <v>102</v>
      </c>
      <c r="C317" s="1">
        <f>C316*(1-IFERROR(VLOOKUP(A316,鴻海除權息表[],2,FALSE),0)/鴻海股價表[[#This Row],[收盤價]])</f>
        <v>0.94266004415011029</v>
      </c>
      <c r="D317" s="1">
        <f>D316*(1/(1+IFERROR(VLOOKUP(A316,鴻海除權息表[],3,FALSE), 0)/10))</f>
        <v>0.85034013605442171</v>
      </c>
      <c r="E317" s="6">
        <f>鴻海股價表[[#This Row],[收盤價]]*鴻海股價表[[#This Row],[除息乘數]]*鴻海股價表[[#This Row],[除權乘數]]</f>
        <v>81.761330359958535</v>
      </c>
      <c r="F317" s="6">
        <f>F318*鴻海股價表[[#This Row],[收盤價]]/B318</f>
        <v>88.311688311688314</v>
      </c>
      <c r="G317" s="6">
        <f>G318*鴻海股價表[[#This Row],[還原價]]/E318</f>
        <v>123.07816626676272</v>
      </c>
    </row>
    <row r="318" spans="1:7" x14ac:dyDescent="0.25">
      <c r="A318" s="2">
        <v>41855</v>
      </c>
      <c r="B318" s="6">
        <v>105.5</v>
      </c>
      <c r="C318" s="1">
        <f>C317*(1-IFERROR(VLOOKUP(A317,鴻海除權息表[],2,FALSE),0)/鴻海股價表[[#This Row],[收盤價]])</f>
        <v>0.94266004415011029</v>
      </c>
      <c r="D318" s="1">
        <f>D317*(1/(1+IFERROR(VLOOKUP(A317,鴻海除權息表[],3,FALSE), 0)/10))</f>
        <v>0.85034013605442171</v>
      </c>
      <c r="E318" s="6">
        <f>鴻海股價表[[#This Row],[收盤價]]*鴻海股價表[[#This Row],[除息乘數]]*鴻海股價表[[#This Row],[除權乘數]]</f>
        <v>84.566866205643393</v>
      </c>
      <c r="F318" s="6">
        <f>F319*鴻海股價表[[#This Row],[收盤價]]/B319</f>
        <v>91.341991341991346</v>
      </c>
      <c r="G318" s="6">
        <f>G319*鴻海股價表[[#This Row],[還原價]]/E319</f>
        <v>127.30143667787713</v>
      </c>
    </row>
    <row r="319" spans="1:7" x14ac:dyDescent="0.25">
      <c r="A319" s="2">
        <v>41852</v>
      </c>
      <c r="B319" s="6">
        <v>102</v>
      </c>
      <c r="C319" s="1">
        <f>C318*(1-IFERROR(VLOOKUP(A318,鴻海除權息表[],2,FALSE),0)/鴻海股價表[[#This Row],[收盤價]])</f>
        <v>0.94266004415011029</v>
      </c>
      <c r="D319" s="1">
        <f>D318*(1/(1+IFERROR(VLOOKUP(A318,鴻海除權息表[],3,FALSE), 0)/10))</f>
        <v>0.85034013605442171</v>
      </c>
      <c r="E319" s="6">
        <f>鴻海股價表[[#This Row],[收盤價]]*鴻海股價表[[#This Row],[除息乘數]]*鴻海股價表[[#This Row],[除權乘數]]</f>
        <v>81.761330359958535</v>
      </c>
      <c r="F319" s="6">
        <f>F320*鴻海股價表[[#This Row],[收盤價]]/B320</f>
        <v>88.311688311688314</v>
      </c>
      <c r="G319" s="6">
        <f>G320*鴻海股價表[[#This Row],[還原價]]/E320</f>
        <v>123.07816626676272</v>
      </c>
    </row>
    <row r="320" spans="1:7" x14ac:dyDescent="0.25">
      <c r="A320" s="2">
        <v>41851</v>
      </c>
      <c r="B320" s="6">
        <v>103.5</v>
      </c>
      <c r="C320" s="1">
        <f>C319*(1-IFERROR(VLOOKUP(A319,鴻海除權息表[],2,FALSE),0)/鴻海股價表[[#This Row],[收盤價]])</f>
        <v>0.94266004415011029</v>
      </c>
      <c r="D320" s="1">
        <f>D319*(1/(1+IFERROR(VLOOKUP(A319,鴻海除權息表[],3,FALSE), 0)/10))</f>
        <v>0.85034013605442171</v>
      </c>
      <c r="E320" s="6">
        <f>鴻海股價表[[#This Row],[收盤價]]*鴻海股價表[[#This Row],[除息乘數]]*鴻海股價表[[#This Row],[除權乘數]]</f>
        <v>82.963702865252046</v>
      </c>
      <c r="F320" s="6">
        <f>F321*鴻海股價表[[#This Row],[收盤價]]/B321</f>
        <v>89.610389610389618</v>
      </c>
      <c r="G320" s="6">
        <f>G321*鴻海股價表[[#This Row],[還原價]]/E321</f>
        <v>124.88813930009746</v>
      </c>
    </row>
    <row r="321" spans="1:7" x14ac:dyDescent="0.25">
      <c r="A321" s="2">
        <v>41850</v>
      </c>
      <c r="B321" s="6">
        <v>104.5</v>
      </c>
      <c r="C321" s="1">
        <f>C320*(1-IFERROR(VLOOKUP(A320,鴻海除權息表[],2,FALSE),0)/鴻海股價表[[#This Row],[收盤價]])</f>
        <v>0.94266004415011029</v>
      </c>
      <c r="D321" s="1">
        <f>D320*(1/(1+IFERROR(VLOOKUP(A320,鴻海除權息表[],3,FALSE), 0)/10))</f>
        <v>0.85034013605442171</v>
      </c>
      <c r="E321" s="6">
        <f>鴻海股價表[[#This Row],[收盤價]]*鴻海股價表[[#This Row],[除息乘數]]*鴻海股價表[[#This Row],[除權乘數]]</f>
        <v>83.765284535447719</v>
      </c>
      <c r="F321" s="6">
        <f>F322*鴻海股價表[[#This Row],[收盤價]]/B322</f>
        <v>90.476190476190496</v>
      </c>
      <c r="G321" s="6">
        <f>G322*鴻海股價表[[#This Row],[還原價]]/E322</f>
        <v>126.09478798898731</v>
      </c>
    </row>
    <row r="322" spans="1:7" x14ac:dyDescent="0.25">
      <c r="A322" s="2">
        <v>41849</v>
      </c>
      <c r="B322" s="6">
        <v>105</v>
      </c>
      <c r="C322" s="1">
        <f>C321*(1-IFERROR(VLOOKUP(A321,鴻海除權息表[],2,FALSE),0)/鴻海股價表[[#This Row],[收盤價]])</f>
        <v>0.94266004415011029</v>
      </c>
      <c r="D322" s="1">
        <f>D321*(1/(1+IFERROR(VLOOKUP(A321,鴻海除權息表[],3,FALSE), 0)/10))</f>
        <v>0.85034013605442171</v>
      </c>
      <c r="E322" s="6">
        <f>鴻海股價表[[#This Row],[收盤價]]*鴻海股價表[[#This Row],[除息乘數]]*鴻海股價表[[#This Row],[除權乘數]]</f>
        <v>84.166075370545556</v>
      </c>
      <c r="F322" s="6">
        <f>F323*鴻海股價表[[#This Row],[收盤價]]/B323</f>
        <v>90.909090909090921</v>
      </c>
      <c r="G322" s="6">
        <f>G323*鴻海股價表[[#This Row],[還原價]]/E323</f>
        <v>126.69811233343222</v>
      </c>
    </row>
    <row r="323" spans="1:7" x14ac:dyDescent="0.25">
      <c r="A323" s="2">
        <v>41848</v>
      </c>
      <c r="B323" s="6">
        <v>105</v>
      </c>
      <c r="C323" s="1">
        <f>C322*(1-IFERROR(VLOOKUP(A322,鴻海除權息表[],2,FALSE),0)/鴻海股價表[[#This Row],[收盤價]])</f>
        <v>0.94266004415011029</v>
      </c>
      <c r="D323" s="1">
        <f>D322*(1/(1+IFERROR(VLOOKUP(A322,鴻海除權息表[],3,FALSE), 0)/10))</f>
        <v>0.85034013605442171</v>
      </c>
      <c r="E323" s="6">
        <f>鴻海股價表[[#This Row],[收盤價]]*鴻海股價表[[#This Row],[除息乘數]]*鴻海股價表[[#This Row],[除權乘數]]</f>
        <v>84.166075370545556</v>
      </c>
      <c r="F323" s="6">
        <f>F324*鴻海股價表[[#This Row],[收盤價]]/B324</f>
        <v>90.909090909090907</v>
      </c>
      <c r="G323" s="6">
        <f>G324*鴻海股價表[[#This Row],[還原價]]/E324</f>
        <v>126.69811233343223</v>
      </c>
    </row>
    <row r="324" spans="1:7" x14ac:dyDescent="0.25">
      <c r="A324" s="2">
        <v>41845</v>
      </c>
      <c r="B324" s="6">
        <v>108</v>
      </c>
      <c r="C324" s="1">
        <f>C323*(1-IFERROR(VLOOKUP(A323,鴻海除權息表[],2,FALSE),0)/鴻海股價表[[#This Row],[收盤價]])</f>
        <v>0.94266004415011029</v>
      </c>
      <c r="D324" s="1">
        <f>D323*(1/(1+IFERROR(VLOOKUP(A323,鴻海除權息表[],3,FALSE), 0)/10))</f>
        <v>0.85034013605442171</v>
      </c>
      <c r="E324" s="6">
        <f>鴻海股價表[[#This Row],[收盤價]]*鴻海股價表[[#This Row],[除息乘數]]*鴻海股價表[[#This Row],[除權乘數]]</f>
        <v>86.570820381132577</v>
      </c>
      <c r="F324" s="6">
        <f>F325*鴻海股價表[[#This Row],[收盤價]]/B325</f>
        <v>93.506493506493513</v>
      </c>
      <c r="G324" s="6">
        <f>G325*鴻海股價表[[#This Row],[還原價]]/E325</f>
        <v>130.31805840010173</v>
      </c>
    </row>
    <row r="325" spans="1:7" x14ac:dyDescent="0.25">
      <c r="A325" s="2">
        <v>41844</v>
      </c>
      <c r="B325" s="6">
        <v>110.5</v>
      </c>
      <c r="C325" s="1">
        <f>C324*(1-IFERROR(VLOOKUP(A324,鴻海除權息表[],2,FALSE),0)/鴻海股價表[[#This Row],[收盤價]])</f>
        <v>0.94266004415011029</v>
      </c>
      <c r="D325" s="1">
        <f>D324*(1/(1+IFERROR(VLOOKUP(A324,鴻海除權息表[],3,FALSE), 0)/10))</f>
        <v>0.85034013605442171</v>
      </c>
      <c r="E325" s="6">
        <f>鴻海股價表[[#This Row],[收盤價]]*鴻海股價表[[#This Row],[除息乘數]]*鴻海股價表[[#This Row],[除權乘數]]</f>
        <v>88.574774556621747</v>
      </c>
      <c r="F325" s="6">
        <f>F326*鴻海股價表[[#This Row],[收盤價]]/B326</f>
        <v>95.67099567099568</v>
      </c>
      <c r="G325" s="6">
        <f>G326*鴻海股價表[[#This Row],[還原價]]/E326</f>
        <v>133.33468012232629</v>
      </c>
    </row>
    <row r="326" spans="1:7" x14ac:dyDescent="0.25">
      <c r="A326" s="2">
        <v>41842</v>
      </c>
      <c r="B326" s="6">
        <v>110</v>
      </c>
      <c r="C326" s="1">
        <f>C325*(1-IFERROR(VLOOKUP(A325,鴻海除權息表[],2,FALSE),0)/鴻海股價表[[#This Row],[收盤價]])</f>
        <v>0.94266004415011029</v>
      </c>
      <c r="D326" s="1">
        <f>D325*(1/(1+IFERROR(VLOOKUP(A325,鴻海除權息表[],3,FALSE), 0)/10))</f>
        <v>0.85034013605442171</v>
      </c>
      <c r="E326" s="6">
        <f>鴻海股價表[[#This Row],[收盤價]]*鴻海股價表[[#This Row],[除息乘數]]*鴻海股價表[[#This Row],[除權乘數]]</f>
        <v>88.173983721523911</v>
      </c>
      <c r="F326" s="6">
        <f>F327*鴻海股價表[[#This Row],[收盤價]]/B327</f>
        <v>95.238095238095241</v>
      </c>
      <c r="G326" s="6">
        <f>G327*鴻海股價表[[#This Row],[還原價]]/E327</f>
        <v>132.73135577788136</v>
      </c>
    </row>
    <row r="327" spans="1:7" x14ac:dyDescent="0.25">
      <c r="A327" s="2">
        <v>41841</v>
      </c>
      <c r="B327" s="6">
        <v>110.5</v>
      </c>
      <c r="C327" s="1">
        <f>C326*(1-IFERROR(VLOOKUP(A326,鴻海除權息表[],2,FALSE),0)/鴻海股價表[[#This Row],[收盤價]])</f>
        <v>0.94266004415011029</v>
      </c>
      <c r="D327" s="1">
        <f>D326*(1/(1+IFERROR(VLOOKUP(A326,鴻海除權息表[],3,FALSE), 0)/10))</f>
        <v>0.85034013605442171</v>
      </c>
      <c r="E327" s="6">
        <f>鴻海股價表[[#This Row],[收盤價]]*鴻海股價表[[#This Row],[除息乘數]]*鴻海股價表[[#This Row],[除權乘數]]</f>
        <v>88.574774556621747</v>
      </c>
      <c r="F327" s="6">
        <f>F328*鴻海股價表[[#This Row],[收盤價]]/B328</f>
        <v>95.67099567099568</v>
      </c>
      <c r="G327" s="6">
        <f>G328*鴻海股價表[[#This Row],[還原價]]/E328</f>
        <v>133.33468012232629</v>
      </c>
    </row>
    <row r="328" spans="1:7" x14ac:dyDescent="0.25">
      <c r="A328" s="2">
        <v>41838</v>
      </c>
      <c r="B328" s="6">
        <v>107.5</v>
      </c>
      <c r="C328" s="1">
        <f>C327*(1-IFERROR(VLOOKUP(A327,鴻海除權息表[],2,FALSE),0)/鴻海股價表[[#This Row],[收盤價]])</f>
        <v>0.94266004415011029</v>
      </c>
      <c r="D328" s="1">
        <f>D327*(1/(1+IFERROR(VLOOKUP(A327,鴻海除權息表[],3,FALSE), 0)/10))</f>
        <v>0.85034013605442171</v>
      </c>
      <c r="E328" s="6">
        <f>鴻海股價表[[#This Row],[收盤價]]*鴻海股價表[[#This Row],[除息乘數]]*鴻海股價表[[#This Row],[除權乘數]]</f>
        <v>86.170029546034726</v>
      </c>
      <c r="F328" s="6">
        <f>F329*鴻海股價表[[#This Row],[收盤價]]/B329</f>
        <v>93.073593073593088</v>
      </c>
      <c r="G328" s="6">
        <f>G329*鴻海股價表[[#This Row],[還原價]]/E329</f>
        <v>129.71473405565678</v>
      </c>
    </row>
    <row r="329" spans="1:7" x14ac:dyDescent="0.25">
      <c r="A329" s="2">
        <v>41837</v>
      </c>
      <c r="B329" s="6">
        <v>106.5</v>
      </c>
      <c r="C329" s="1">
        <f>C328*(1-IFERROR(VLOOKUP(A328,鴻海除權息表[],2,FALSE),0)/鴻海股價表[[#This Row],[收盤價]])</f>
        <v>0.94266004415011029</v>
      </c>
      <c r="D329" s="1">
        <f>D328*(1/(1+IFERROR(VLOOKUP(A328,鴻海除權息表[],3,FALSE), 0)/10))</f>
        <v>0.85034013605442171</v>
      </c>
      <c r="E329" s="6">
        <f>鴻海股價表[[#This Row],[收盤價]]*鴻海股價表[[#This Row],[除息乘數]]*鴻海股價表[[#This Row],[除權乘數]]</f>
        <v>85.368447875839067</v>
      </c>
      <c r="F329" s="6">
        <f>F330*鴻海股價表[[#This Row],[收盤價]]/B330</f>
        <v>92.207792207792224</v>
      </c>
      <c r="G329" s="6">
        <f>G330*鴻海股價表[[#This Row],[還原價]]/E330</f>
        <v>128.50808536676698</v>
      </c>
    </row>
    <row r="330" spans="1:7" x14ac:dyDescent="0.25">
      <c r="A330" s="2">
        <v>41836</v>
      </c>
      <c r="B330" s="6">
        <v>107.5</v>
      </c>
      <c r="C330" s="1">
        <f>C329*(1-IFERROR(VLOOKUP(A329,鴻海除權息表[],2,FALSE),0)/鴻海股價表[[#This Row],[收盤價]])</f>
        <v>0.94266004415011029</v>
      </c>
      <c r="D330" s="1">
        <f>D329*(1/(1+IFERROR(VLOOKUP(A329,鴻海除權息表[],3,FALSE), 0)/10))</f>
        <v>0.85034013605442171</v>
      </c>
      <c r="E330" s="6">
        <f>鴻海股價表[[#This Row],[收盤價]]*鴻海股價表[[#This Row],[除息乘數]]*鴻海股價表[[#This Row],[除權乘數]]</f>
        <v>86.170029546034726</v>
      </c>
      <c r="F330" s="6">
        <f>F331*鴻海股價表[[#This Row],[收盤價]]/B331</f>
        <v>93.073593073593088</v>
      </c>
      <c r="G330" s="6">
        <f>G331*鴻海股價表[[#This Row],[還原價]]/E331</f>
        <v>129.71473405565681</v>
      </c>
    </row>
    <row r="331" spans="1:7" x14ac:dyDescent="0.25">
      <c r="A331" s="2">
        <v>41835</v>
      </c>
      <c r="B331" s="6">
        <v>111</v>
      </c>
      <c r="C331" s="1">
        <f>C330*(1-IFERROR(VLOOKUP(A330,鴻海除權息表[],2,FALSE),0)/鴻海股價表[[#This Row],[收盤價]])</f>
        <v>0.94266004415011029</v>
      </c>
      <c r="D331" s="1">
        <f>D330*(1/(1+IFERROR(VLOOKUP(A330,鴻海除權息表[],3,FALSE), 0)/10))</f>
        <v>0.85034013605442171</v>
      </c>
      <c r="E331" s="6">
        <f>鴻海股價表[[#This Row],[收盤價]]*鴻海股價表[[#This Row],[除息乘數]]*鴻海股價表[[#This Row],[除權乘數]]</f>
        <v>88.975565391719584</v>
      </c>
      <c r="F331" s="6">
        <f>F332*鴻海股價表[[#This Row],[收盤價]]/B332</f>
        <v>96.103896103896119</v>
      </c>
      <c r="G331" s="6">
        <f>G332*鴻海股價表[[#This Row],[還原價]]/E332</f>
        <v>133.93800446677122</v>
      </c>
    </row>
    <row r="332" spans="1:7" x14ac:dyDescent="0.25">
      <c r="A332" s="2">
        <v>41834</v>
      </c>
      <c r="B332" s="6">
        <v>110</v>
      </c>
      <c r="C332" s="1">
        <f>C331*(1-IFERROR(VLOOKUP(A331,鴻海除權息表[],2,FALSE),0)/鴻海股價表[[#This Row],[收盤價]])</f>
        <v>0.94266004415011029</v>
      </c>
      <c r="D332" s="1">
        <f>D331*(1/(1+IFERROR(VLOOKUP(A331,鴻海除權息表[],3,FALSE), 0)/10))</f>
        <v>0.85034013605442171</v>
      </c>
      <c r="E332" s="6">
        <f>鴻海股價表[[#This Row],[收盤價]]*鴻海股價表[[#This Row],[除息乘數]]*鴻海股價表[[#This Row],[除權乘數]]</f>
        <v>88.173983721523911</v>
      </c>
      <c r="F332" s="6">
        <f>F333*鴻海股價表[[#This Row],[收盤價]]/B333</f>
        <v>95.238095238095255</v>
      </c>
      <c r="G332" s="6">
        <f>G333*鴻海股價表[[#This Row],[還原價]]/E333</f>
        <v>132.73135577788139</v>
      </c>
    </row>
    <row r="333" spans="1:7" x14ac:dyDescent="0.25">
      <c r="A333" s="2">
        <v>41831</v>
      </c>
      <c r="B333" s="6">
        <v>109</v>
      </c>
      <c r="C333" s="1">
        <f>C332*(1-IFERROR(VLOOKUP(A332,鴻海除權息表[],2,FALSE),0)/鴻海股價表[[#This Row],[收盤價]])</f>
        <v>0.94266004415011029</v>
      </c>
      <c r="D333" s="1">
        <f>D332*(1/(1+IFERROR(VLOOKUP(A332,鴻海除權息表[],3,FALSE), 0)/10))</f>
        <v>0.85034013605442171</v>
      </c>
      <c r="E333" s="6">
        <f>鴻海股價表[[#This Row],[收盤價]]*鴻海股價表[[#This Row],[除息乘數]]*鴻海股價表[[#This Row],[除權乘數]]</f>
        <v>87.372402051328237</v>
      </c>
      <c r="F333" s="6">
        <f>F334*鴻海股價表[[#This Row],[收盤價]]/B334</f>
        <v>94.372294372294391</v>
      </c>
      <c r="G333" s="6">
        <f>G334*鴻海股價表[[#This Row],[還原價]]/E334</f>
        <v>131.52470708899156</v>
      </c>
    </row>
    <row r="334" spans="1:7" x14ac:dyDescent="0.25">
      <c r="A334" s="2">
        <v>41830</v>
      </c>
      <c r="B334" s="6">
        <v>108.5</v>
      </c>
      <c r="C334" s="1">
        <f>C333*(1-IFERROR(VLOOKUP(A333,鴻海除權息表[],2,FALSE),0)/鴻海股價表[[#This Row],[收盤價]])</f>
        <v>0.94266004415011029</v>
      </c>
      <c r="D334" s="1">
        <f>D333*(1/(1+IFERROR(VLOOKUP(A333,鴻海除權息表[],3,FALSE), 0)/10))</f>
        <v>0.85034013605442171</v>
      </c>
      <c r="E334" s="6">
        <f>鴻海股價表[[#This Row],[收盤價]]*鴻海股價表[[#This Row],[除息乘數]]*鴻海股價表[[#This Row],[除權乘數]]</f>
        <v>86.971611216230414</v>
      </c>
      <c r="F334" s="6">
        <f>F335*鴻海股價表[[#This Row],[收盤價]]/B335</f>
        <v>93.939393939393966</v>
      </c>
      <c r="G334" s="6">
        <f>G335*鴻海股價表[[#This Row],[還原價]]/E335</f>
        <v>130.92138274454666</v>
      </c>
    </row>
    <row r="335" spans="1:7" x14ac:dyDescent="0.25">
      <c r="A335" s="2">
        <v>41829</v>
      </c>
      <c r="B335" s="6">
        <v>105</v>
      </c>
      <c r="C335" s="1">
        <f>C334*(1-IFERROR(VLOOKUP(A334,鴻海除權息表[],2,FALSE),0)/鴻海股價表[[#This Row],[收盤價]])</f>
        <v>0.94266004415011029</v>
      </c>
      <c r="D335" s="1">
        <f>D334*(1/(1+IFERROR(VLOOKUP(A334,鴻海除權息表[],3,FALSE), 0)/10))</f>
        <v>0.85034013605442171</v>
      </c>
      <c r="E335" s="6">
        <f>鴻海股價表[[#This Row],[收盤價]]*鴻海股價表[[#This Row],[除息乘數]]*鴻海股價表[[#This Row],[除權乘數]]</f>
        <v>84.166075370545556</v>
      </c>
      <c r="F335" s="6">
        <f>F336*鴻海股價表[[#This Row],[收盤價]]/B336</f>
        <v>90.909090909090921</v>
      </c>
      <c r="G335" s="6">
        <f>G336*鴻海股價表[[#This Row],[還原價]]/E336</f>
        <v>126.69811233343226</v>
      </c>
    </row>
    <row r="336" spans="1:7" x14ac:dyDescent="0.25">
      <c r="A336" s="2">
        <v>41828</v>
      </c>
      <c r="B336" s="6">
        <v>104.5</v>
      </c>
      <c r="C336" s="1">
        <f>C335*(1-IFERROR(VLOOKUP(A335,鴻海除權息表[],2,FALSE),0)/鴻海股價表[[#This Row],[收盤價]])</f>
        <v>0.94266004415011029</v>
      </c>
      <c r="D336" s="1">
        <f>D335*(1/(1+IFERROR(VLOOKUP(A335,鴻海除權息表[],3,FALSE), 0)/10))</f>
        <v>0.85034013605442171</v>
      </c>
      <c r="E336" s="6">
        <f>鴻海股價表[[#This Row],[收盤價]]*鴻海股價表[[#This Row],[除息乘數]]*鴻海股價表[[#This Row],[除權乘數]]</f>
        <v>83.765284535447719</v>
      </c>
      <c r="F336" s="6">
        <f>F337*鴻海股價表[[#This Row],[收盤價]]/B337</f>
        <v>90.476190476190496</v>
      </c>
      <c r="G336" s="6">
        <f>G337*鴻海股價表[[#This Row],[還原價]]/E337</f>
        <v>126.09478798898735</v>
      </c>
    </row>
    <row r="337" spans="1:7" x14ac:dyDescent="0.25">
      <c r="A337" s="2">
        <v>41827</v>
      </c>
      <c r="B337" s="6">
        <v>103.5</v>
      </c>
      <c r="C337" s="1">
        <f>C336*(1-IFERROR(VLOOKUP(A336,鴻海除權息表[],2,FALSE),0)/鴻海股價表[[#This Row],[收盤價]])</f>
        <v>0.94266004415011029</v>
      </c>
      <c r="D337" s="1">
        <f>D336*(1/(1+IFERROR(VLOOKUP(A336,鴻海除權息表[],3,FALSE), 0)/10))</f>
        <v>0.85034013605442171</v>
      </c>
      <c r="E337" s="6">
        <f>鴻海股價表[[#This Row],[收盤價]]*鴻海股價表[[#This Row],[除息乘數]]*鴻海股價表[[#This Row],[除權乘數]]</f>
        <v>82.963702865252046</v>
      </c>
      <c r="F337" s="6">
        <f>F338*鴻海股價表[[#This Row],[收盤價]]/B338</f>
        <v>89.610389610389618</v>
      </c>
      <c r="G337" s="6">
        <f>G338*鴻海股價表[[#This Row],[還原價]]/E338</f>
        <v>124.88813930009752</v>
      </c>
    </row>
    <row r="338" spans="1:7" x14ac:dyDescent="0.25">
      <c r="A338" s="2">
        <v>41824</v>
      </c>
      <c r="B338" s="6">
        <v>103</v>
      </c>
      <c r="C338" s="1">
        <f>C337*(1-IFERROR(VLOOKUP(A337,鴻海除權息表[],2,FALSE),0)/鴻海股價表[[#This Row],[收盤價]])</f>
        <v>0.94266004415011029</v>
      </c>
      <c r="D338" s="1">
        <f>D337*(1/(1+IFERROR(VLOOKUP(A337,鴻海除權息表[],3,FALSE), 0)/10))</f>
        <v>0.85034013605442171</v>
      </c>
      <c r="E338" s="6">
        <f>鴻海股價表[[#This Row],[收盤價]]*鴻海股價表[[#This Row],[除息乘數]]*鴻海股價表[[#This Row],[除權乘數]]</f>
        <v>82.562912030154209</v>
      </c>
      <c r="F338" s="6">
        <f>F339*鴻海股價表[[#This Row],[收盤價]]/B339</f>
        <v>89.177489177489193</v>
      </c>
      <c r="G338" s="6">
        <f>G339*鴻海股價表[[#This Row],[還原價]]/E339</f>
        <v>124.28481495565259</v>
      </c>
    </row>
    <row r="339" spans="1:7" x14ac:dyDescent="0.25">
      <c r="A339" s="2">
        <v>41823</v>
      </c>
      <c r="B339" s="6">
        <v>104</v>
      </c>
      <c r="C339" s="1">
        <f>C338*(1-IFERROR(VLOOKUP(A338,鴻海除權息表[],2,FALSE),0)/鴻海股價表[[#This Row],[收盤價]])</f>
        <v>0.94266004415011029</v>
      </c>
      <c r="D339" s="1">
        <f>D338*(1/(1+IFERROR(VLOOKUP(A338,鴻海除權息表[],3,FALSE), 0)/10))</f>
        <v>0.85034013605442171</v>
      </c>
      <c r="E339" s="6">
        <f>鴻海股價表[[#This Row],[收盤價]]*鴻海股價表[[#This Row],[除息乘數]]*鴻海股價表[[#This Row],[除權乘數]]</f>
        <v>83.364493700349882</v>
      </c>
      <c r="F339" s="6">
        <f>F340*鴻海股價表[[#This Row],[收盤價]]/B340</f>
        <v>90.043290043290057</v>
      </c>
      <c r="G339" s="6">
        <f>G340*鴻海股價表[[#This Row],[還原價]]/E340</f>
        <v>125.49146364454242</v>
      </c>
    </row>
    <row r="340" spans="1:7" x14ac:dyDescent="0.25">
      <c r="A340" s="2">
        <v>41822</v>
      </c>
      <c r="B340" s="6">
        <v>103</v>
      </c>
      <c r="C340" s="1">
        <f>C339*(1-IFERROR(VLOOKUP(A339,鴻海除權息表[],2,FALSE),0)/鴻海股價表[[#This Row],[收盤價]])</f>
        <v>0.94266004415011029</v>
      </c>
      <c r="D340" s="1">
        <f>D339*(1/(1+IFERROR(VLOOKUP(A339,鴻海除權息表[],3,FALSE), 0)/10))</f>
        <v>0.85034013605442171</v>
      </c>
      <c r="E340" s="6">
        <f>鴻海股價表[[#This Row],[收盤價]]*鴻海股價表[[#This Row],[除息乘數]]*鴻海股價表[[#This Row],[除權乘數]]</f>
        <v>82.562912030154209</v>
      </c>
      <c r="F340" s="6">
        <f>F341*鴻海股價表[[#This Row],[收盤價]]/B341</f>
        <v>89.177489177489193</v>
      </c>
      <c r="G340" s="6">
        <f>G341*鴻海股價表[[#This Row],[還原價]]/E341</f>
        <v>124.28481495565259</v>
      </c>
    </row>
    <row r="341" spans="1:7" x14ac:dyDescent="0.25">
      <c r="A341" s="2">
        <v>41821</v>
      </c>
      <c r="B341" s="6">
        <v>102</v>
      </c>
      <c r="C341" s="1">
        <f>C340*(1-IFERROR(VLOOKUP(A340,鴻海除權息表[],2,FALSE),0)/鴻海股價表[[#This Row],[收盤價]])</f>
        <v>0.94266004415011029</v>
      </c>
      <c r="D341" s="1">
        <f>D340*(1/(1+IFERROR(VLOOKUP(A340,鴻海除權息表[],3,FALSE), 0)/10))</f>
        <v>0.85034013605442171</v>
      </c>
      <c r="E341" s="6">
        <f>鴻海股價表[[#This Row],[收盤價]]*鴻海股價表[[#This Row],[除息乘數]]*鴻海股價表[[#This Row],[除權乘數]]</f>
        <v>81.761330359958535</v>
      </c>
      <c r="F341" s="6">
        <f>F342*鴻海股價表[[#This Row],[收盤價]]/B342</f>
        <v>88.311688311688329</v>
      </c>
      <c r="G341" s="6">
        <f>G342*鴻海股價表[[#This Row],[還原價]]/E342</f>
        <v>123.07816626676276</v>
      </c>
    </row>
    <row r="342" spans="1:7" x14ac:dyDescent="0.25">
      <c r="A342" s="2">
        <v>41820</v>
      </c>
      <c r="B342" s="6">
        <v>100</v>
      </c>
      <c r="C342" s="1">
        <f>C341*(1-IFERROR(VLOOKUP(A341,鴻海除權息表[],2,FALSE),0)/鴻海股價表[[#This Row],[收盤價]])</f>
        <v>0.94266004415011029</v>
      </c>
      <c r="D342" s="1">
        <f>D341*(1/(1+IFERROR(VLOOKUP(A341,鴻海除權息表[],3,FALSE), 0)/10))</f>
        <v>0.85034013605442171</v>
      </c>
      <c r="E342" s="6">
        <f>鴻海股價表[[#This Row],[收盤價]]*鴻海股價表[[#This Row],[除息乘數]]*鴻海股價表[[#This Row],[除權乘數]]</f>
        <v>80.158167019567188</v>
      </c>
      <c r="F342" s="6">
        <f>F343*鴻海股價表[[#This Row],[收盤價]]/B343</f>
        <v>86.580086580086586</v>
      </c>
      <c r="G342" s="6">
        <f>G343*鴻海股價表[[#This Row],[還原價]]/E343</f>
        <v>120.66486888898309</v>
      </c>
    </row>
    <row r="343" spans="1:7" x14ac:dyDescent="0.25">
      <c r="A343" s="2">
        <v>41817</v>
      </c>
      <c r="B343" s="6">
        <v>98.6</v>
      </c>
      <c r="C343" s="1">
        <f>C342*(1-IFERROR(VLOOKUP(A342,鴻海除權息表[],2,FALSE),0)/鴻海股價表[[#This Row],[收盤價]])</f>
        <v>0.94266004415011029</v>
      </c>
      <c r="D343" s="1">
        <f>D342*(1/(1+IFERROR(VLOOKUP(A342,鴻海除權息表[],3,FALSE), 0)/10))</f>
        <v>0.85034013605442171</v>
      </c>
      <c r="E343" s="6">
        <f>鴻海股價表[[#This Row],[收盤價]]*鴻海股價表[[#This Row],[除息乘數]]*鴻海股價表[[#This Row],[除權乘數]]</f>
        <v>79.035952681293239</v>
      </c>
      <c r="F343" s="6">
        <f>F344*鴻海股價表[[#This Row],[收盤價]]/B344</f>
        <v>85.367965367965368</v>
      </c>
      <c r="G343" s="6">
        <f>G344*鴻海股價表[[#This Row],[還原價]]/E344</f>
        <v>118.97556072453732</v>
      </c>
    </row>
    <row r="344" spans="1:7" x14ac:dyDescent="0.25">
      <c r="A344" s="2">
        <v>41816</v>
      </c>
      <c r="B344" s="6">
        <v>98.5</v>
      </c>
      <c r="C344" s="1">
        <f>C343*(1-IFERROR(VLOOKUP(A343,鴻海除權息表[],2,FALSE),0)/鴻海股價表[[#This Row],[收盤價]])</f>
        <v>0.94266004415011029</v>
      </c>
      <c r="D344" s="1">
        <f>D343*(1/(1+IFERROR(VLOOKUP(A343,鴻海除權息表[],3,FALSE), 0)/10))</f>
        <v>0.85034013605442171</v>
      </c>
      <c r="E344" s="6">
        <f>鴻海股價表[[#This Row],[收盤價]]*鴻海股價表[[#This Row],[除息乘數]]*鴻海股價表[[#This Row],[除權乘數]]</f>
        <v>78.955794514273677</v>
      </c>
      <c r="F344" s="6">
        <f>F345*鴻海股價表[[#This Row],[收盤價]]/B345</f>
        <v>85.281385281385283</v>
      </c>
      <c r="G344" s="6">
        <f>G345*鴻海股價表[[#This Row],[還原價]]/E345</f>
        <v>118.85489585564834</v>
      </c>
    </row>
    <row r="345" spans="1:7" x14ac:dyDescent="0.25">
      <c r="A345" s="2">
        <v>41815</v>
      </c>
      <c r="B345" s="6">
        <v>96.5</v>
      </c>
      <c r="C345" s="1">
        <f>C344*(1-IFERROR(VLOOKUP(A344,鴻海除權息表[],2,FALSE),0)/鴻海股價表[[#This Row],[收盤價]])</f>
        <v>0.94266004415011029</v>
      </c>
      <c r="D345" s="1">
        <f>D344*(1/(1+IFERROR(VLOOKUP(A344,鴻海除權息表[],3,FALSE), 0)/10))</f>
        <v>0.85034013605442171</v>
      </c>
      <c r="E345" s="6">
        <f>鴻海股價表[[#This Row],[收盤價]]*鴻海股價表[[#This Row],[除息乘數]]*鴻海股價表[[#This Row],[除權乘數]]</f>
        <v>77.352631173882344</v>
      </c>
      <c r="F345" s="6">
        <f>F346*鴻海股價表[[#This Row],[收盤價]]/B346</f>
        <v>83.549783549783555</v>
      </c>
      <c r="G345" s="6">
        <f>G346*鴻海股價表[[#This Row],[還原價]]/E346</f>
        <v>116.44159847786869</v>
      </c>
    </row>
    <row r="346" spans="1:7" x14ac:dyDescent="0.25">
      <c r="A346" s="2">
        <v>41814</v>
      </c>
      <c r="B346" s="6">
        <v>98.2</v>
      </c>
      <c r="C346" s="1">
        <f>C345*(1-IFERROR(VLOOKUP(A345,鴻海除權息表[],2,FALSE),0)/鴻海股價表[[#This Row],[收盤價]])</f>
        <v>0.94266004415011029</v>
      </c>
      <c r="D346" s="1">
        <f>D345*(1/(1+IFERROR(VLOOKUP(A345,鴻海除權息表[],3,FALSE), 0)/10))</f>
        <v>0.85034013605442171</v>
      </c>
      <c r="E346" s="6">
        <f>鴻海股價表[[#This Row],[收盤價]]*鴻海股價表[[#This Row],[除息乘數]]*鴻海股價表[[#This Row],[除權乘數]]</f>
        <v>78.715320013214992</v>
      </c>
      <c r="F346" s="6">
        <f>F347*鴻海股價表[[#This Row],[收盤價]]/B347</f>
        <v>85.021645021645028</v>
      </c>
      <c r="G346" s="6">
        <f>G347*鴻海股價表[[#This Row],[還原價]]/E347</f>
        <v>118.49290124898143</v>
      </c>
    </row>
    <row r="347" spans="1:7" x14ac:dyDescent="0.25">
      <c r="A347" s="2">
        <v>41813</v>
      </c>
      <c r="B347" s="6">
        <v>97.6</v>
      </c>
      <c r="C347" s="1">
        <f>C346*(1-IFERROR(VLOOKUP(A346,鴻海除權息表[],2,FALSE),0)/鴻海股價表[[#This Row],[收盤價]])</f>
        <v>0.94266004415011029</v>
      </c>
      <c r="D347" s="1">
        <f>D346*(1/(1+IFERROR(VLOOKUP(A346,鴻海除權息表[],3,FALSE), 0)/10))</f>
        <v>0.85034013605442171</v>
      </c>
      <c r="E347" s="6">
        <f>鴻海股價表[[#This Row],[收盤價]]*鴻海股價表[[#This Row],[除息乘數]]*鴻海股價表[[#This Row],[除權乘數]]</f>
        <v>78.234371011097579</v>
      </c>
      <c r="F347" s="6">
        <f>F348*鴻海股價表[[#This Row],[收盤價]]/B348</f>
        <v>84.502164502164504</v>
      </c>
      <c r="G347" s="6">
        <f>G348*鴻海股價表[[#This Row],[還原價]]/E348</f>
        <v>117.7689120356475</v>
      </c>
    </row>
    <row r="348" spans="1:7" x14ac:dyDescent="0.25">
      <c r="A348" s="2">
        <v>41810</v>
      </c>
      <c r="B348" s="6">
        <v>94.3</v>
      </c>
      <c r="C348" s="1">
        <f>C347*(1-IFERROR(VLOOKUP(A347,鴻海除權息表[],2,FALSE),0)/鴻海股價表[[#This Row],[收盤價]])</f>
        <v>0.94266004415011029</v>
      </c>
      <c r="D348" s="1">
        <f>D347*(1/(1+IFERROR(VLOOKUP(A347,鴻海除權息表[],3,FALSE), 0)/10))</f>
        <v>0.85034013605442171</v>
      </c>
      <c r="E348" s="6">
        <f>鴻海股價表[[#This Row],[收盤價]]*鴻海股價表[[#This Row],[除息乘數]]*鴻海股價表[[#This Row],[除權乘數]]</f>
        <v>75.589151499451859</v>
      </c>
      <c r="F348" s="6">
        <f>F349*鴻海股價表[[#This Row],[收盤價]]/B349</f>
        <v>81.645021645021643</v>
      </c>
      <c r="G348" s="6">
        <f>G349*鴻海股價表[[#This Row],[還原價]]/E349</f>
        <v>113.78697136231105</v>
      </c>
    </row>
    <row r="349" spans="1:7" x14ac:dyDescent="0.25">
      <c r="A349" s="2">
        <v>41809</v>
      </c>
      <c r="B349" s="6">
        <v>93.9</v>
      </c>
      <c r="C349" s="1">
        <f>C348*(1-IFERROR(VLOOKUP(A348,鴻海除權息表[],2,FALSE),0)/鴻海股價表[[#This Row],[收盤價]])</f>
        <v>0.94266004415011029</v>
      </c>
      <c r="D349" s="1">
        <f>D348*(1/(1+IFERROR(VLOOKUP(A348,鴻海除權息表[],3,FALSE), 0)/10))</f>
        <v>0.85034013605442171</v>
      </c>
      <c r="E349" s="6">
        <f>鴻海股價表[[#This Row],[收盤價]]*鴻海股價表[[#This Row],[除息乘數]]*鴻海股價表[[#This Row],[除權乘數]]</f>
        <v>75.268518831373598</v>
      </c>
      <c r="F349" s="6">
        <f>F350*鴻海股價表[[#This Row],[收盤價]]/B350</f>
        <v>81.298701298701303</v>
      </c>
      <c r="G349" s="6">
        <f>G350*鴻海股價表[[#This Row],[還原價]]/E350</f>
        <v>113.30431188675512</v>
      </c>
    </row>
    <row r="350" spans="1:7" x14ac:dyDescent="0.25">
      <c r="A350" s="2">
        <v>41808</v>
      </c>
      <c r="B350" s="6">
        <v>94.1</v>
      </c>
      <c r="C350" s="1">
        <f>C349*(1-IFERROR(VLOOKUP(A349,鴻海除權息表[],2,FALSE),0)/鴻海股價表[[#This Row],[收盤價]])</f>
        <v>0.94266004415011029</v>
      </c>
      <c r="D350" s="1">
        <f>D349*(1/(1+IFERROR(VLOOKUP(A349,鴻海除權息表[],3,FALSE), 0)/10))</f>
        <v>0.85034013605442171</v>
      </c>
      <c r="E350" s="6">
        <f>鴻海股價表[[#This Row],[收盤價]]*鴻海股價表[[#This Row],[除息乘數]]*鴻海股價表[[#This Row],[除權乘數]]</f>
        <v>75.428835165412721</v>
      </c>
      <c r="F350" s="6">
        <f>F351*鴻海股價表[[#This Row],[收盤價]]/B351</f>
        <v>81.471861471861459</v>
      </c>
      <c r="G350" s="6">
        <f>G351*鴻海股價表[[#This Row],[還原價]]/E351</f>
        <v>113.54564162453306</v>
      </c>
    </row>
    <row r="351" spans="1:7" x14ac:dyDescent="0.25">
      <c r="A351" s="2">
        <v>41807</v>
      </c>
      <c r="B351" s="6">
        <v>94</v>
      </c>
      <c r="C351" s="1">
        <f>C350*(1-IFERROR(VLOOKUP(A350,鴻海除權息表[],2,FALSE),0)/鴻海股價表[[#This Row],[收盤價]])</f>
        <v>0.94266004415011029</v>
      </c>
      <c r="D351" s="1">
        <f>D350*(1/(1+IFERROR(VLOOKUP(A350,鴻海除權息表[],3,FALSE), 0)/10))</f>
        <v>0.85034013605442171</v>
      </c>
      <c r="E351" s="6">
        <f>鴻海股價表[[#This Row],[收盤價]]*鴻海股價表[[#This Row],[除息乘數]]*鴻海股價表[[#This Row],[除權乘數]]</f>
        <v>75.348676998393159</v>
      </c>
      <c r="F351" s="6">
        <f>F352*鴻海股價表[[#This Row],[收盤價]]/B352</f>
        <v>81.385281385281374</v>
      </c>
      <c r="G351" s="6">
        <f>G352*鴻海股價表[[#This Row],[還原價]]/E352</f>
        <v>113.42497675564408</v>
      </c>
    </row>
    <row r="352" spans="1:7" x14ac:dyDescent="0.25">
      <c r="A352" s="2">
        <v>41806</v>
      </c>
      <c r="B352" s="6">
        <v>92.7</v>
      </c>
      <c r="C352" s="1">
        <f>C351*(1-IFERROR(VLOOKUP(A351,鴻海除權息表[],2,FALSE),0)/鴻海股價表[[#This Row],[收盤價]])</f>
        <v>0.94266004415011029</v>
      </c>
      <c r="D352" s="1">
        <f>D351*(1/(1+IFERROR(VLOOKUP(A351,鴻海除權息表[],3,FALSE), 0)/10))</f>
        <v>0.85034013605442171</v>
      </c>
      <c r="E352" s="6">
        <f>鴻海股價表[[#This Row],[收盤價]]*鴻海股價表[[#This Row],[除息乘數]]*鴻海股價表[[#This Row],[除權乘數]]</f>
        <v>74.306620827138786</v>
      </c>
      <c r="F352" s="6">
        <f>F353*鴻海股價表[[#This Row],[收盤價]]/B353</f>
        <v>80.259740259740255</v>
      </c>
      <c r="G352" s="6">
        <f>G353*鴻海股價表[[#This Row],[還原價]]/E353</f>
        <v>111.85633346008731</v>
      </c>
    </row>
    <row r="353" spans="1:7" x14ac:dyDescent="0.25">
      <c r="A353" s="2">
        <v>41803</v>
      </c>
      <c r="B353" s="6">
        <v>93.2</v>
      </c>
      <c r="C353" s="1">
        <f>C352*(1-IFERROR(VLOOKUP(A352,鴻海除權息表[],2,FALSE),0)/鴻海股價表[[#This Row],[收盤價]])</f>
        <v>0.94266004415011029</v>
      </c>
      <c r="D353" s="1">
        <f>D352*(1/(1+IFERROR(VLOOKUP(A352,鴻海除權息表[],3,FALSE), 0)/10))</f>
        <v>0.85034013605442171</v>
      </c>
      <c r="E353" s="6">
        <f>鴻海股價表[[#This Row],[收盤價]]*鴻海股價表[[#This Row],[除息乘數]]*鴻海股價表[[#This Row],[除權乘數]]</f>
        <v>74.707411662236623</v>
      </c>
      <c r="F353" s="6">
        <f>F354*鴻海股價表[[#This Row],[收盤價]]/B354</f>
        <v>80.69264069264068</v>
      </c>
      <c r="G353" s="6">
        <f>G354*鴻海股價表[[#This Row],[還原價]]/E354</f>
        <v>112.45965780453223</v>
      </c>
    </row>
    <row r="354" spans="1:7" x14ac:dyDescent="0.25">
      <c r="A354" s="2">
        <v>41802</v>
      </c>
      <c r="B354" s="6">
        <v>93.4</v>
      </c>
      <c r="C354" s="1">
        <f>C353*(1-IFERROR(VLOOKUP(A353,鴻海除權息表[],2,FALSE),0)/鴻海股價表[[#This Row],[收盤價]])</f>
        <v>0.94266004415011029</v>
      </c>
      <c r="D354" s="1">
        <f>D353*(1/(1+IFERROR(VLOOKUP(A353,鴻海除權息表[],3,FALSE), 0)/10))</f>
        <v>0.85034013605442171</v>
      </c>
      <c r="E354" s="6">
        <f>鴻海股價表[[#This Row],[收盤價]]*鴻海股價表[[#This Row],[除息乘數]]*鴻海股價表[[#This Row],[除權乘數]]</f>
        <v>74.867727996275775</v>
      </c>
      <c r="F354" s="6">
        <f>F355*鴻海股價表[[#This Row],[收盤價]]/B355</f>
        <v>80.865800865800864</v>
      </c>
      <c r="G354" s="6">
        <f>G355*鴻海股價表[[#This Row],[還原價]]/E355</f>
        <v>112.70098754231022</v>
      </c>
    </row>
    <row r="355" spans="1:7" x14ac:dyDescent="0.25">
      <c r="A355" s="2">
        <v>41801</v>
      </c>
      <c r="B355" s="6">
        <v>93.8</v>
      </c>
      <c r="C355" s="1">
        <f>C354*(1-IFERROR(VLOOKUP(A354,鴻海除權息表[],2,FALSE),0)/鴻海股價表[[#This Row],[收盤價]])</f>
        <v>0.94266004415011029</v>
      </c>
      <c r="D355" s="1">
        <f>D354*(1/(1+IFERROR(VLOOKUP(A354,鴻海除權息表[],3,FALSE), 0)/10))</f>
        <v>0.85034013605442171</v>
      </c>
      <c r="E355" s="6">
        <f>鴻海股價表[[#This Row],[收盤價]]*鴻海股價表[[#This Row],[除息乘數]]*鴻海股價表[[#This Row],[除權乘數]]</f>
        <v>75.188360664354036</v>
      </c>
      <c r="F355" s="6">
        <f>F356*鴻海股價表[[#This Row],[收盤價]]/B356</f>
        <v>81.212121212121204</v>
      </c>
      <c r="G355" s="6">
        <f>G356*鴻海股價表[[#This Row],[還原價]]/E356</f>
        <v>113.18364701786614</v>
      </c>
    </row>
    <row r="356" spans="1:7" x14ac:dyDescent="0.25">
      <c r="A356" s="2">
        <v>41800</v>
      </c>
      <c r="B356" s="6">
        <v>94.1</v>
      </c>
      <c r="C356" s="1">
        <f>C355*(1-IFERROR(VLOOKUP(A355,鴻海除權息表[],2,FALSE),0)/鴻海股價表[[#This Row],[收盤價]])</f>
        <v>0.94266004415011029</v>
      </c>
      <c r="D356" s="1">
        <f>D355*(1/(1+IFERROR(VLOOKUP(A355,鴻海除權息表[],3,FALSE), 0)/10))</f>
        <v>0.85034013605442171</v>
      </c>
      <c r="E356" s="6">
        <f>鴻海股價表[[#This Row],[收盤價]]*鴻海股價表[[#This Row],[除息乘數]]*鴻海股價表[[#This Row],[除權乘數]]</f>
        <v>75.428835165412721</v>
      </c>
      <c r="F356" s="6">
        <f>F357*鴻海股價表[[#This Row],[收盤價]]/B357</f>
        <v>81.471861471861459</v>
      </c>
      <c r="G356" s="6">
        <f>G357*鴻海股價表[[#This Row],[還原價]]/E357</f>
        <v>113.54564162453308</v>
      </c>
    </row>
    <row r="357" spans="1:7" x14ac:dyDescent="0.25">
      <c r="A357" s="2">
        <v>41799</v>
      </c>
      <c r="B357" s="6">
        <v>93.5</v>
      </c>
      <c r="C357" s="1">
        <f>C356*(1-IFERROR(VLOOKUP(A356,鴻海除權息表[],2,FALSE),0)/鴻海股價表[[#This Row],[收盤價]])</f>
        <v>0.94266004415011029</v>
      </c>
      <c r="D357" s="1">
        <f>D356*(1/(1+IFERROR(VLOOKUP(A356,鴻海除權息表[],3,FALSE), 0)/10))</f>
        <v>0.85034013605442171</v>
      </c>
      <c r="E357" s="6">
        <f>鴻海股價表[[#This Row],[收盤價]]*鴻海股價表[[#This Row],[除息乘數]]*鴻海股價表[[#This Row],[除權乘數]]</f>
        <v>74.947886163295337</v>
      </c>
      <c r="F357" s="6">
        <f>F358*鴻海股價表[[#This Row],[收盤價]]/B358</f>
        <v>80.952380952380949</v>
      </c>
      <c r="G357" s="6">
        <f>G358*鴻海股價表[[#This Row],[還原價]]/E358</f>
        <v>112.82165241119921</v>
      </c>
    </row>
    <row r="358" spans="1:7" x14ac:dyDescent="0.25">
      <c r="A358" s="2">
        <v>41796</v>
      </c>
      <c r="B358" s="6">
        <v>93.2</v>
      </c>
      <c r="C358" s="1">
        <f>C357*(1-IFERROR(VLOOKUP(A357,鴻海除權息表[],2,FALSE),0)/鴻海股價表[[#This Row],[收盤價]])</f>
        <v>0.94266004415011029</v>
      </c>
      <c r="D358" s="1">
        <f>D357*(1/(1+IFERROR(VLOOKUP(A357,鴻海除權息表[],3,FALSE), 0)/10))</f>
        <v>0.85034013605442171</v>
      </c>
      <c r="E358" s="6">
        <f>鴻海股價表[[#This Row],[收盤價]]*鴻海股價表[[#This Row],[除息乘數]]*鴻海股價表[[#This Row],[除權乘數]]</f>
        <v>74.707411662236623</v>
      </c>
      <c r="F358" s="6">
        <f>F359*鴻海股價表[[#This Row],[收盤價]]/B359</f>
        <v>80.692640692640694</v>
      </c>
      <c r="G358" s="6">
        <f>G359*鴻海股價表[[#This Row],[還原價]]/E359</f>
        <v>112.45965780453224</v>
      </c>
    </row>
    <row r="359" spans="1:7" x14ac:dyDescent="0.25">
      <c r="A359" s="2">
        <v>41795</v>
      </c>
      <c r="B359" s="6">
        <v>92.9</v>
      </c>
      <c r="C359" s="1">
        <f>C358*(1-IFERROR(VLOOKUP(A358,鴻海除權息表[],2,FALSE),0)/鴻海股價表[[#This Row],[收盤價]])</f>
        <v>0.94266004415011029</v>
      </c>
      <c r="D359" s="1">
        <f>D358*(1/(1+IFERROR(VLOOKUP(A358,鴻海除權息表[],3,FALSE), 0)/10))</f>
        <v>0.85034013605442171</v>
      </c>
      <c r="E359" s="6">
        <f>鴻海股價表[[#This Row],[收盤價]]*鴻海股價表[[#This Row],[除息乘數]]*鴻海股價表[[#This Row],[除權乘數]]</f>
        <v>74.466937161177924</v>
      </c>
      <c r="F359" s="6">
        <f>F360*鴻海股價表[[#This Row],[收盤價]]/B360</f>
        <v>80.432900432900439</v>
      </c>
      <c r="G359" s="6">
        <f>G360*鴻海股價表[[#This Row],[還原價]]/E360</f>
        <v>112.0976631978653</v>
      </c>
    </row>
    <row r="360" spans="1:7" x14ac:dyDescent="0.25">
      <c r="A360" s="2">
        <v>41794</v>
      </c>
      <c r="B360" s="6">
        <v>93.1</v>
      </c>
      <c r="C360" s="1">
        <f>C359*(1-IFERROR(VLOOKUP(A359,鴻海除權息表[],2,FALSE),0)/鴻海股價表[[#This Row],[收盤價]])</f>
        <v>0.94266004415011029</v>
      </c>
      <c r="D360" s="1">
        <f>D359*(1/(1+IFERROR(VLOOKUP(A359,鴻海除權息表[],3,FALSE), 0)/10))</f>
        <v>0.85034013605442171</v>
      </c>
      <c r="E360" s="6">
        <f>鴻海股價表[[#This Row],[收盤價]]*鴻海股價表[[#This Row],[除息乘數]]*鴻海股價表[[#This Row],[除權乘數]]</f>
        <v>74.627253495217047</v>
      </c>
      <c r="F360" s="6">
        <f>F361*鴻海股價表[[#This Row],[收盤價]]/B361</f>
        <v>80.606060606060609</v>
      </c>
      <c r="G360" s="6">
        <f>G361*鴻海股價表[[#This Row],[還原價]]/E361</f>
        <v>112.33899293564325</v>
      </c>
    </row>
    <row r="361" spans="1:7" x14ac:dyDescent="0.25">
      <c r="A361" s="2">
        <v>41793</v>
      </c>
      <c r="B361" s="6">
        <v>93</v>
      </c>
      <c r="C361" s="1">
        <f>C360*(1-IFERROR(VLOOKUP(A360,鴻海除權息表[],2,FALSE),0)/鴻海股價表[[#This Row],[收盤價]])</f>
        <v>0.94266004415011029</v>
      </c>
      <c r="D361" s="1">
        <f>D360*(1/(1+IFERROR(VLOOKUP(A360,鴻海除權息表[],3,FALSE), 0)/10))</f>
        <v>0.85034013605442171</v>
      </c>
      <c r="E361" s="6">
        <f>鴻海股價表[[#This Row],[收盤價]]*鴻海股價表[[#This Row],[除息乘數]]*鴻海股價表[[#This Row],[除權乘數]]</f>
        <v>74.547095328197486</v>
      </c>
      <c r="F361" s="6">
        <f>F362*鴻海股價表[[#This Row],[收盤價]]/B362</f>
        <v>80.519480519480524</v>
      </c>
      <c r="G361" s="6">
        <f>G362*鴻海股價表[[#This Row],[還原價]]/E362</f>
        <v>112.21832806675427</v>
      </c>
    </row>
    <row r="362" spans="1:7" x14ac:dyDescent="0.25">
      <c r="A362" s="2">
        <v>41789</v>
      </c>
      <c r="B362" s="6">
        <v>92.4</v>
      </c>
      <c r="C362" s="1">
        <f>C361*(1-IFERROR(VLOOKUP(A361,鴻海除權息表[],2,FALSE),0)/鴻海股價表[[#This Row],[收盤價]])</f>
        <v>0.94266004415011029</v>
      </c>
      <c r="D362" s="1">
        <f>D361*(1/(1+IFERROR(VLOOKUP(A361,鴻海除權息表[],3,FALSE), 0)/10))</f>
        <v>0.85034013605442171</v>
      </c>
      <c r="E362" s="6">
        <f>鴻海股價表[[#This Row],[收盤價]]*鴻海股價表[[#This Row],[除息乘數]]*鴻海股價表[[#This Row],[除權乘數]]</f>
        <v>74.066146326080101</v>
      </c>
      <c r="F362" s="6">
        <f>F363*鴻海股價表[[#This Row],[收盤價]]/B363</f>
        <v>80.000000000000014</v>
      </c>
      <c r="G362" s="6">
        <f>G363*鴻海股價表[[#This Row],[還原價]]/E363</f>
        <v>111.4943388534204</v>
      </c>
    </row>
    <row r="363" spans="1:7" x14ac:dyDescent="0.25">
      <c r="A363" s="2">
        <v>41788</v>
      </c>
      <c r="B363" s="6">
        <v>93.5</v>
      </c>
      <c r="C363" s="1">
        <f>C362*(1-IFERROR(VLOOKUP(A362,鴻海除權息表[],2,FALSE),0)/鴻海股價表[[#This Row],[收盤價]])</f>
        <v>0.94266004415011029</v>
      </c>
      <c r="D363" s="1">
        <f>D362*(1/(1+IFERROR(VLOOKUP(A362,鴻海除權息表[],3,FALSE), 0)/10))</f>
        <v>0.85034013605442171</v>
      </c>
      <c r="E363" s="6">
        <f>鴻海股價表[[#This Row],[收盤價]]*鴻海股價表[[#This Row],[除息乘數]]*鴻海股價表[[#This Row],[除權乘數]]</f>
        <v>74.947886163295337</v>
      </c>
      <c r="F363" s="6">
        <f>F364*鴻海股價表[[#This Row],[收盤價]]/B364</f>
        <v>80.952380952380963</v>
      </c>
      <c r="G363" s="6">
        <f>G364*鴻海股價表[[#This Row],[還原價]]/E364</f>
        <v>112.82165241119921</v>
      </c>
    </row>
    <row r="364" spans="1:7" x14ac:dyDescent="0.25">
      <c r="A364" s="2">
        <v>41787</v>
      </c>
      <c r="B364" s="6">
        <v>93.4</v>
      </c>
      <c r="C364" s="1">
        <f>C363*(1-IFERROR(VLOOKUP(A363,鴻海除權息表[],2,FALSE),0)/鴻海股價表[[#This Row],[收盤價]])</f>
        <v>0.94266004415011029</v>
      </c>
      <c r="D364" s="1">
        <f>D363*(1/(1+IFERROR(VLOOKUP(A363,鴻海除權息表[],3,FALSE), 0)/10))</f>
        <v>0.85034013605442171</v>
      </c>
      <c r="E364" s="6">
        <f>鴻海股價表[[#This Row],[收盤價]]*鴻海股價表[[#This Row],[除息乘數]]*鴻海股價表[[#This Row],[除權乘數]]</f>
        <v>74.867727996275775</v>
      </c>
      <c r="F364" s="6">
        <f>F365*鴻海股價表[[#This Row],[收盤價]]/B365</f>
        <v>80.865800865800878</v>
      </c>
      <c r="G364" s="6">
        <f>G365*鴻海股價表[[#This Row],[還原價]]/E365</f>
        <v>112.70098754231024</v>
      </c>
    </row>
    <row r="365" spans="1:7" x14ac:dyDescent="0.25">
      <c r="A365" s="2">
        <v>41786</v>
      </c>
      <c r="B365" s="6">
        <v>92.8</v>
      </c>
      <c r="C365" s="1">
        <f>C364*(1-IFERROR(VLOOKUP(A364,鴻海除權息表[],2,FALSE),0)/鴻海股價表[[#This Row],[收盤價]])</f>
        <v>0.94266004415011029</v>
      </c>
      <c r="D365" s="1">
        <f>D364*(1/(1+IFERROR(VLOOKUP(A364,鴻海除權息表[],3,FALSE), 0)/10))</f>
        <v>0.85034013605442171</v>
      </c>
      <c r="E365" s="6">
        <f>鴻海股價表[[#This Row],[收盤價]]*鴻海股價表[[#This Row],[除息乘數]]*鴻海股價表[[#This Row],[除權乘數]]</f>
        <v>74.386778994158348</v>
      </c>
      <c r="F365" s="6">
        <f>F366*鴻海股價表[[#This Row],[收盤價]]/B366</f>
        <v>80.346320346320354</v>
      </c>
      <c r="G365" s="6">
        <f>G366*鴻海股價表[[#This Row],[還原價]]/E366</f>
        <v>111.97699832897631</v>
      </c>
    </row>
    <row r="366" spans="1:7" x14ac:dyDescent="0.25">
      <c r="A366" s="2">
        <v>41785</v>
      </c>
      <c r="B366" s="6">
        <v>92.5</v>
      </c>
      <c r="C366" s="1">
        <f>C365*(1-IFERROR(VLOOKUP(A365,鴻海除權息表[],2,FALSE),0)/鴻海股價表[[#This Row],[收盤價]])</f>
        <v>0.94266004415011029</v>
      </c>
      <c r="D366" s="1">
        <f>D365*(1/(1+IFERROR(VLOOKUP(A365,鴻海除權息表[],3,FALSE), 0)/10))</f>
        <v>0.85034013605442171</v>
      </c>
      <c r="E366" s="6">
        <f>鴻海股價表[[#This Row],[收盤價]]*鴻海股價表[[#This Row],[除息乘數]]*鴻海股價表[[#This Row],[除權乘數]]</f>
        <v>74.146304493099663</v>
      </c>
      <c r="F366" s="6">
        <f>F367*鴻海股價表[[#This Row],[收盤價]]/B367</f>
        <v>80.086580086580099</v>
      </c>
      <c r="G366" s="6">
        <f>G367*鴻海股價表[[#This Row],[還原價]]/E367</f>
        <v>111.61500372230938</v>
      </c>
    </row>
    <row r="367" spans="1:7" x14ac:dyDescent="0.25">
      <c r="A367" s="2">
        <v>41782</v>
      </c>
      <c r="B367" s="6">
        <v>93</v>
      </c>
      <c r="C367" s="1">
        <f>C366*(1-IFERROR(VLOOKUP(A366,鴻海除權息表[],2,FALSE),0)/鴻海股價表[[#This Row],[收盤價]])</f>
        <v>0.94266004415011029</v>
      </c>
      <c r="D367" s="1">
        <f>D366*(1/(1+IFERROR(VLOOKUP(A366,鴻海除權息表[],3,FALSE), 0)/10))</f>
        <v>0.85034013605442171</v>
      </c>
      <c r="E367" s="6">
        <f>鴻海股價表[[#This Row],[收盤價]]*鴻海股價表[[#This Row],[除息乘數]]*鴻海股價表[[#This Row],[除權乘數]]</f>
        <v>74.547095328197486</v>
      </c>
      <c r="F367" s="6">
        <f>F368*鴻海股價表[[#This Row],[收盤價]]/B368</f>
        <v>80.519480519480524</v>
      </c>
      <c r="G367" s="6">
        <f>G368*鴻海股價表[[#This Row],[還原價]]/E368</f>
        <v>112.21832806675427</v>
      </c>
    </row>
    <row r="368" spans="1:7" x14ac:dyDescent="0.25">
      <c r="A368" s="2">
        <v>41781</v>
      </c>
      <c r="B368" s="6">
        <v>92</v>
      </c>
      <c r="C368" s="1">
        <f>C367*(1-IFERROR(VLOOKUP(A367,鴻海除權息表[],2,FALSE),0)/鴻海股價表[[#This Row],[收盤價]])</f>
        <v>0.94266004415011029</v>
      </c>
      <c r="D368" s="1">
        <f>D367*(1/(1+IFERROR(VLOOKUP(A367,鴻海除權息表[],3,FALSE), 0)/10))</f>
        <v>0.85034013605442171</v>
      </c>
      <c r="E368" s="6">
        <f>鴻海股價表[[#This Row],[收盤價]]*鴻海股價表[[#This Row],[除息乘數]]*鴻海股價表[[#This Row],[除權乘數]]</f>
        <v>73.745513658001826</v>
      </c>
      <c r="F368" s="6">
        <f>F369*鴻海股價表[[#This Row],[收盤價]]/B369</f>
        <v>79.65367965367966</v>
      </c>
      <c r="G368" s="6">
        <f>G369*鴻海股價表[[#This Row],[還原價]]/E369</f>
        <v>111.01167937786445</v>
      </c>
    </row>
    <row r="369" spans="1:7" x14ac:dyDescent="0.25">
      <c r="A369" s="2">
        <v>41780</v>
      </c>
      <c r="B369" s="6">
        <v>90</v>
      </c>
      <c r="C369" s="1">
        <f>C368*(1-IFERROR(VLOOKUP(A368,鴻海除權息表[],2,FALSE),0)/鴻海股價表[[#This Row],[收盤價]])</f>
        <v>0.94266004415011029</v>
      </c>
      <c r="D369" s="1">
        <f>D368*(1/(1+IFERROR(VLOOKUP(A368,鴻海除權息表[],3,FALSE), 0)/10))</f>
        <v>0.85034013605442171</v>
      </c>
      <c r="E369" s="6">
        <f>鴻海股價表[[#This Row],[收盤價]]*鴻海股價表[[#This Row],[除息乘數]]*鴻海股價表[[#This Row],[除權乘數]]</f>
        <v>72.142350317610479</v>
      </c>
      <c r="F369" s="6">
        <f>F370*鴻海股價表[[#This Row],[收盤價]]/B370</f>
        <v>77.922077922077932</v>
      </c>
      <c r="G369" s="6">
        <f>G370*鴻海股價表[[#This Row],[還原價]]/E370</f>
        <v>108.59838200008478</v>
      </c>
    </row>
    <row r="370" spans="1:7" x14ac:dyDescent="0.25">
      <c r="A370" s="2">
        <v>41779</v>
      </c>
      <c r="B370" s="6">
        <v>90.6</v>
      </c>
      <c r="C370" s="1">
        <f>C369*(1-IFERROR(VLOOKUP(A369,鴻海除權息表[],2,FALSE),0)/鴻海股價表[[#This Row],[收盤價]])</f>
        <v>0.94266004415011029</v>
      </c>
      <c r="D370" s="1">
        <f>D369*(1/(1+IFERROR(VLOOKUP(A369,鴻海除權息表[],3,FALSE), 0)/10))</f>
        <v>0.85034013605442171</v>
      </c>
      <c r="E370" s="6">
        <f>鴻海股價表[[#This Row],[收盤價]]*鴻海股價表[[#This Row],[除息乘數]]*鴻海股價表[[#This Row],[除權乘數]]</f>
        <v>72.623299319727877</v>
      </c>
      <c r="F370" s="6">
        <f>F371*鴻海股價表[[#This Row],[收盤價]]/B371</f>
        <v>78.441558441558456</v>
      </c>
      <c r="G370" s="6">
        <f>G371*鴻海股價表[[#This Row],[還原價]]/E371</f>
        <v>109.32237121341868</v>
      </c>
    </row>
    <row r="371" spans="1:7" x14ac:dyDescent="0.25">
      <c r="A371" s="2">
        <v>41778</v>
      </c>
      <c r="B371" s="6">
        <v>89.8</v>
      </c>
      <c r="C371" s="1">
        <f>C370*(1-IFERROR(VLOOKUP(A370,鴻海除權息表[],2,FALSE),0)/鴻海股價表[[#This Row],[收盤價]])</f>
        <v>0.94266004415011029</v>
      </c>
      <c r="D371" s="1">
        <f>D370*(1/(1+IFERROR(VLOOKUP(A370,鴻海除權息表[],3,FALSE), 0)/10))</f>
        <v>0.85034013605442171</v>
      </c>
      <c r="E371" s="6">
        <f>鴻海股價表[[#This Row],[收盤價]]*鴻海股價表[[#This Row],[除息乘數]]*鴻海股價表[[#This Row],[除權乘數]]</f>
        <v>71.982033983571341</v>
      </c>
      <c r="F371" s="6">
        <f>F372*鴻海股價表[[#This Row],[收盤價]]/B372</f>
        <v>77.748917748917762</v>
      </c>
      <c r="G371" s="6">
        <f>G372*鴻海股價表[[#This Row],[還原價]]/E372</f>
        <v>108.35705226230681</v>
      </c>
    </row>
    <row r="372" spans="1:7" x14ac:dyDescent="0.25">
      <c r="A372" s="2">
        <v>41775</v>
      </c>
      <c r="B372" s="6">
        <v>88.8</v>
      </c>
      <c r="C372" s="1">
        <f>C371*(1-IFERROR(VLOOKUP(A371,鴻海除權息表[],2,FALSE),0)/鴻海股價表[[#This Row],[收盤價]])</f>
        <v>0.94266004415011029</v>
      </c>
      <c r="D372" s="1">
        <f>D371*(1/(1+IFERROR(VLOOKUP(A371,鴻海除權息表[],3,FALSE), 0)/10))</f>
        <v>0.85034013605442171</v>
      </c>
      <c r="E372" s="6">
        <f>鴻海股價表[[#This Row],[收盤價]]*鴻海股價表[[#This Row],[除息乘數]]*鴻海股價表[[#This Row],[除權乘數]]</f>
        <v>71.180452313375667</v>
      </c>
      <c r="F372" s="6">
        <f>F373*鴻海股價表[[#This Row],[收盤價]]/B373</f>
        <v>76.883116883116898</v>
      </c>
      <c r="G372" s="6">
        <f>G373*鴻海股價表[[#This Row],[還原價]]/E373</f>
        <v>107.15040357341698</v>
      </c>
    </row>
    <row r="373" spans="1:7" x14ac:dyDescent="0.25">
      <c r="A373" s="2">
        <v>41774</v>
      </c>
      <c r="B373" s="6">
        <v>88.6</v>
      </c>
      <c r="C373" s="1">
        <f>C372*(1-IFERROR(VLOOKUP(A372,鴻海除權息表[],2,FALSE),0)/鴻海股價表[[#This Row],[收盤價]])</f>
        <v>0.94266004415011029</v>
      </c>
      <c r="D373" s="1">
        <f>D372*(1/(1+IFERROR(VLOOKUP(A372,鴻海除權息表[],3,FALSE), 0)/10))</f>
        <v>0.85034013605442171</v>
      </c>
      <c r="E373" s="6">
        <f>鴻海股價表[[#This Row],[收盤價]]*鴻海股價表[[#This Row],[除息乘數]]*鴻海股價表[[#This Row],[除權乘數]]</f>
        <v>71.02013597933653</v>
      </c>
      <c r="F373" s="6">
        <f>F374*鴻海股價表[[#This Row],[收盤價]]/B374</f>
        <v>76.709956709956714</v>
      </c>
      <c r="G373" s="6">
        <f>G374*鴻海股價表[[#This Row],[還原價]]/E374</f>
        <v>106.90907383563901</v>
      </c>
    </row>
    <row r="374" spans="1:7" x14ac:dyDescent="0.25">
      <c r="A374" s="2">
        <v>41773</v>
      </c>
      <c r="B374" s="6">
        <v>88.2</v>
      </c>
      <c r="C374" s="1">
        <f>C373*(1-IFERROR(VLOOKUP(A373,鴻海除權息表[],2,FALSE),0)/鴻海股價表[[#This Row],[收盤價]])</f>
        <v>0.94266004415011029</v>
      </c>
      <c r="D374" s="1">
        <f>D373*(1/(1+IFERROR(VLOOKUP(A373,鴻海除權息表[],3,FALSE), 0)/10))</f>
        <v>0.85034013605442171</v>
      </c>
      <c r="E374" s="6">
        <f>鴻海股價表[[#This Row],[收盤價]]*鴻海股價表[[#This Row],[除息乘數]]*鴻海股價表[[#This Row],[除權乘數]]</f>
        <v>70.699503311258269</v>
      </c>
      <c r="F374" s="6">
        <f>F375*鴻海股價表[[#This Row],[收盤價]]/B375</f>
        <v>76.363636363636374</v>
      </c>
      <c r="G374" s="6">
        <f>G375*鴻海股價表[[#This Row],[還原價]]/E375</f>
        <v>106.42641436008309</v>
      </c>
    </row>
    <row r="375" spans="1:7" x14ac:dyDescent="0.25">
      <c r="A375" s="2">
        <v>41772</v>
      </c>
      <c r="B375" s="6">
        <v>87.9</v>
      </c>
      <c r="C375" s="1">
        <f>C374*(1-IFERROR(VLOOKUP(A374,鴻海除權息表[],2,FALSE),0)/鴻海股價表[[#This Row],[收盤價]])</f>
        <v>0.94266004415011029</v>
      </c>
      <c r="D375" s="1">
        <f>D374*(1/(1+IFERROR(VLOOKUP(A374,鴻海除權息表[],3,FALSE), 0)/10))</f>
        <v>0.85034013605442171</v>
      </c>
      <c r="E375" s="6">
        <f>鴻海股價表[[#This Row],[收盤價]]*鴻海股價表[[#This Row],[除息乘數]]*鴻海股價表[[#This Row],[除權乘數]]</f>
        <v>70.45902881019957</v>
      </c>
      <c r="F375" s="6">
        <f>F376*鴻海股價表[[#This Row],[收盤價]]/B376</f>
        <v>76.103896103896119</v>
      </c>
      <c r="G375" s="6">
        <f>G376*鴻海股價表[[#This Row],[還原價]]/E376</f>
        <v>106.06441975341615</v>
      </c>
    </row>
    <row r="376" spans="1:7" x14ac:dyDescent="0.25">
      <c r="A376" s="2">
        <v>41771</v>
      </c>
      <c r="B376" s="6">
        <v>87.7</v>
      </c>
      <c r="C376" s="1">
        <f>C375*(1-IFERROR(VLOOKUP(A375,鴻海除權息表[],2,FALSE),0)/鴻海股價表[[#This Row],[收盤價]])</f>
        <v>0.94266004415011029</v>
      </c>
      <c r="D376" s="1">
        <f>D375*(1/(1+IFERROR(VLOOKUP(A375,鴻海除權息表[],3,FALSE), 0)/10))</f>
        <v>0.85034013605442171</v>
      </c>
      <c r="E376" s="6">
        <f>鴻海股價表[[#This Row],[收盤價]]*鴻海股價表[[#This Row],[除息乘數]]*鴻海股價表[[#This Row],[除權乘數]]</f>
        <v>70.298712476160432</v>
      </c>
      <c r="F376" s="6">
        <f>F377*鴻海股價表[[#This Row],[收盤價]]/B377</f>
        <v>75.930735930735949</v>
      </c>
      <c r="G376" s="6">
        <f>G377*鴻海股價表[[#This Row],[還原價]]/E377</f>
        <v>105.82309001563817</v>
      </c>
    </row>
    <row r="377" spans="1:7" x14ac:dyDescent="0.25">
      <c r="A377" s="2">
        <v>41768</v>
      </c>
      <c r="B377" s="6">
        <v>89.4</v>
      </c>
      <c r="C377" s="1">
        <f>C376*(1-IFERROR(VLOOKUP(A376,鴻海除權息表[],2,FALSE),0)/鴻海股價表[[#This Row],[收盤價]])</f>
        <v>0.94266004415011029</v>
      </c>
      <c r="D377" s="1">
        <f>D376*(1/(1+IFERROR(VLOOKUP(A376,鴻海除權息表[],3,FALSE), 0)/10))</f>
        <v>0.85034013605442171</v>
      </c>
      <c r="E377" s="6">
        <f>鴻海股價表[[#This Row],[收盤價]]*鴻海股價表[[#This Row],[除息乘數]]*鴻海股價表[[#This Row],[除權乘數]]</f>
        <v>71.66140131549308</v>
      </c>
      <c r="F377" s="6">
        <f>F378*鴻海股價表[[#This Row],[收盤價]]/B378</f>
        <v>77.402597402597422</v>
      </c>
      <c r="G377" s="6">
        <f>G378*鴻海股價表[[#This Row],[還原價]]/E378</f>
        <v>107.8743927867509</v>
      </c>
    </row>
    <row r="378" spans="1:7" x14ac:dyDescent="0.25">
      <c r="A378" s="2">
        <v>41767</v>
      </c>
      <c r="B378" s="6">
        <v>89.1</v>
      </c>
      <c r="C378" s="1">
        <f>C377*(1-IFERROR(VLOOKUP(A377,鴻海除權息表[],2,FALSE),0)/鴻海股價表[[#This Row],[收盤價]])</f>
        <v>0.94266004415011029</v>
      </c>
      <c r="D378" s="1">
        <f>D377*(1/(1+IFERROR(VLOOKUP(A377,鴻海除權息表[],3,FALSE), 0)/10))</f>
        <v>0.85034013605442171</v>
      </c>
      <c r="E378" s="6">
        <f>鴻海股價表[[#This Row],[收盤價]]*鴻海股價表[[#This Row],[除息乘數]]*鴻海股價表[[#This Row],[除權乘數]]</f>
        <v>71.420926814434367</v>
      </c>
      <c r="F378" s="6">
        <f>F379*鴻海股價表[[#This Row],[收盤價]]/B379</f>
        <v>77.142857142857153</v>
      </c>
      <c r="G378" s="6">
        <f>G379*鴻海股價表[[#This Row],[還原價]]/E379</f>
        <v>107.51239818008393</v>
      </c>
    </row>
    <row r="379" spans="1:7" x14ac:dyDescent="0.25">
      <c r="A379" s="2">
        <v>41766</v>
      </c>
      <c r="B379" s="6">
        <v>88.8</v>
      </c>
      <c r="C379" s="1">
        <f>C378*(1-IFERROR(VLOOKUP(A378,鴻海除權息表[],2,FALSE),0)/鴻海股價表[[#This Row],[收盤價]])</f>
        <v>0.94266004415011029</v>
      </c>
      <c r="D379" s="1">
        <f>D378*(1/(1+IFERROR(VLOOKUP(A378,鴻海除權息表[],3,FALSE), 0)/10))</f>
        <v>0.85034013605442171</v>
      </c>
      <c r="E379" s="6">
        <f>鴻海股價表[[#This Row],[收盤價]]*鴻海股價表[[#This Row],[除息乘數]]*鴻海股價表[[#This Row],[除權乘數]]</f>
        <v>71.180452313375667</v>
      </c>
      <c r="F379" s="6">
        <f>F380*鴻海股價表[[#This Row],[收盤價]]/B380</f>
        <v>76.883116883116898</v>
      </c>
      <c r="G379" s="6">
        <f>G380*鴻海股價表[[#This Row],[還原價]]/E380</f>
        <v>107.15040357341699</v>
      </c>
    </row>
    <row r="380" spans="1:7" x14ac:dyDescent="0.25">
      <c r="A380" s="2">
        <v>41765</v>
      </c>
      <c r="B380" s="6">
        <v>89</v>
      </c>
      <c r="C380" s="1">
        <f>C379*(1-IFERROR(VLOOKUP(A379,鴻海除權息表[],2,FALSE),0)/鴻海股價表[[#This Row],[收盤價]])</f>
        <v>0.94266004415011029</v>
      </c>
      <c r="D380" s="1">
        <f>D379*(1/(1+IFERROR(VLOOKUP(A379,鴻海除權息表[],3,FALSE), 0)/10))</f>
        <v>0.85034013605442171</v>
      </c>
      <c r="E380" s="6">
        <f>鴻海股價表[[#This Row],[收盤價]]*鴻海股價表[[#This Row],[除息乘數]]*鴻海股價表[[#This Row],[除權乘數]]</f>
        <v>71.340768647414805</v>
      </c>
      <c r="F380" s="6">
        <f>F381*鴻海股價表[[#This Row],[收盤價]]/B381</f>
        <v>77.056277056277068</v>
      </c>
      <c r="G380" s="6">
        <f>G381*鴻海股價表[[#This Row],[還原價]]/E381</f>
        <v>107.39173331119497</v>
      </c>
    </row>
    <row r="381" spans="1:7" x14ac:dyDescent="0.25">
      <c r="A381" s="2">
        <v>41764</v>
      </c>
      <c r="B381" s="6">
        <v>88.7</v>
      </c>
      <c r="C381" s="1">
        <f>C380*(1-IFERROR(VLOOKUP(A380,鴻海除權息表[],2,FALSE),0)/鴻海股價表[[#This Row],[收盤價]])</f>
        <v>0.94266004415011029</v>
      </c>
      <c r="D381" s="1">
        <f>D380*(1/(1+IFERROR(VLOOKUP(A380,鴻海除權息表[],3,FALSE), 0)/10))</f>
        <v>0.85034013605442171</v>
      </c>
      <c r="E381" s="6">
        <f>鴻海股價表[[#This Row],[收盤價]]*鴻海股價表[[#This Row],[除息乘數]]*鴻海股價表[[#This Row],[除權乘數]]</f>
        <v>71.100294146356106</v>
      </c>
      <c r="F381" s="6">
        <f>F382*鴻海股價表[[#This Row],[收盤價]]/B382</f>
        <v>76.796536796536813</v>
      </c>
      <c r="G381" s="6">
        <f>G382*鴻海股價表[[#This Row],[還原價]]/E382</f>
        <v>107.02973870452801</v>
      </c>
    </row>
    <row r="382" spans="1:7" x14ac:dyDescent="0.25">
      <c r="A382" s="2">
        <v>41761</v>
      </c>
      <c r="B382" s="6">
        <v>88.8</v>
      </c>
      <c r="C382" s="1">
        <f>C381*(1-IFERROR(VLOOKUP(A381,鴻海除權息表[],2,FALSE),0)/鴻海股價表[[#This Row],[收盤價]])</f>
        <v>0.94266004415011029</v>
      </c>
      <c r="D382" s="1">
        <f>D381*(1/(1+IFERROR(VLOOKUP(A381,鴻海除權息表[],3,FALSE), 0)/10))</f>
        <v>0.85034013605442171</v>
      </c>
      <c r="E382" s="6">
        <f>鴻海股價表[[#This Row],[收盤價]]*鴻海股價表[[#This Row],[除息乘數]]*鴻海股價表[[#This Row],[除權乘數]]</f>
        <v>71.180452313375667</v>
      </c>
      <c r="F382" s="6">
        <f>F383*鴻海股價表[[#This Row],[收盤價]]/B383</f>
        <v>76.883116883116884</v>
      </c>
      <c r="G382" s="6">
        <f>G383*鴻海股價表[[#This Row],[還原價]]/E383</f>
        <v>107.15040357341699</v>
      </c>
    </row>
    <row r="383" spans="1:7" x14ac:dyDescent="0.25">
      <c r="A383" s="2">
        <v>41759</v>
      </c>
      <c r="B383" s="6">
        <v>86.6</v>
      </c>
      <c r="C383" s="1">
        <f>C382*(1-IFERROR(VLOOKUP(A382,鴻海除權息表[],2,FALSE),0)/鴻海股價表[[#This Row],[收盤價]])</f>
        <v>0.94266004415011029</v>
      </c>
      <c r="D383" s="1">
        <f>D382*(1/(1+IFERROR(VLOOKUP(A382,鴻海除權息表[],3,FALSE), 0)/10))</f>
        <v>0.85034013605442171</v>
      </c>
      <c r="E383" s="6">
        <f>鴻海股價表[[#This Row],[收盤價]]*鴻海股價表[[#This Row],[除息乘數]]*鴻海股價表[[#This Row],[除權乘數]]</f>
        <v>69.416972638945197</v>
      </c>
      <c r="F383" s="6">
        <f>F384*鴻海股價表[[#This Row],[收盤價]]/B384</f>
        <v>74.978354978354986</v>
      </c>
      <c r="G383" s="6">
        <f>G384*鴻海股價表[[#This Row],[還原價]]/E384</f>
        <v>104.49577645785938</v>
      </c>
    </row>
    <row r="384" spans="1:7" x14ac:dyDescent="0.25">
      <c r="A384" s="2">
        <v>41758</v>
      </c>
      <c r="B384" s="6">
        <v>87.8</v>
      </c>
      <c r="C384" s="1">
        <f>C383*(1-IFERROR(VLOOKUP(A383,鴻海除權息表[],2,FALSE),0)/鴻海股價表[[#This Row],[收盤價]])</f>
        <v>0.94266004415011029</v>
      </c>
      <c r="D384" s="1">
        <f>D383*(1/(1+IFERROR(VLOOKUP(A383,鴻海除權息表[],3,FALSE), 0)/10))</f>
        <v>0.85034013605442171</v>
      </c>
      <c r="E384" s="6">
        <f>鴻海股價表[[#This Row],[收盤價]]*鴻海股價表[[#This Row],[除息乘數]]*鴻海股價表[[#This Row],[除權乘數]]</f>
        <v>70.378870643179994</v>
      </c>
      <c r="F384" s="6">
        <f>F385*鴻海股價表[[#This Row],[收盤價]]/B385</f>
        <v>76.01731601731602</v>
      </c>
      <c r="G384" s="6">
        <f>G385*鴻海股價表[[#This Row],[還原價]]/E385</f>
        <v>105.94375488452717</v>
      </c>
    </row>
    <row r="385" spans="1:7" x14ac:dyDescent="0.25">
      <c r="A385" s="2">
        <v>41757</v>
      </c>
      <c r="B385" s="6">
        <v>86.4</v>
      </c>
      <c r="C385" s="1">
        <f>C384*(1-IFERROR(VLOOKUP(A384,鴻海除權息表[],2,FALSE),0)/鴻海股價表[[#This Row],[收盤價]])</f>
        <v>0.94266004415011029</v>
      </c>
      <c r="D385" s="1">
        <f>D384*(1/(1+IFERROR(VLOOKUP(A384,鴻海除權息表[],3,FALSE), 0)/10))</f>
        <v>0.85034013605442171</v>
      </c>
      <c r="E385" s="6">
        <f>鴻海股價表[[#This Row],[收盤價]]*鴻海股價表[[#This Row],[除息乘數]]*鴻海股價表[[#This Row],[除權乘數]]</f>
        <v>69.256656304906073</v>
      </c>
      <c r="F385" s="6">
        <f>F386*鴻海股價表[[#This Row],[收盤價]]/B386</f>
        <v>74.805194805194816</v>
      </c>
      <c r="G385" s="6">
        <f>G386*鴻海股價表[[#This Row],[還原價]]/E386</f>
        <v>104.25444672008143</v>
      </c>
    </row>
    <row r="386" spans="1:7" x14ac:dyDescent="0.25">
      <c r="A386" s="2">
        <v>41754</v>
      </c>
      <c r="B386" s="6">
        <v>87</v>
      </c>
      <c r="C386" s="1">
        <f>C385*(1-IFERROR(VLOOKUP(A385,鴻海除權息表[],2,FALSE),0)/鴻海股價表[[#This Row],[收盤價]])</f>
        <v>0.94266004415011029</v>
      </c>
      <c r="D386" s="1">
        <f>D385*(1/(1+IFERROR(VLOOKUP(A385,鴻海除權息表[],3,FALSE), 0)/10))</f>
        <v>0.85034013605442171</v>
      </c>
      <c r="E386" s="6">
        <f>鴻海股價表[[#This Row],[收盤價]]*鴻海股價表[[#This Row],[除息乘數]]*鴻海股價表[[#This Row],[除權乘數]]</f>
        <v>69.737605307023458</v>
      </c>
      <c r="F386" s="6">
        <f>F387*鴻海股價表[[#This Row],[收盤價]]/B387</f>
        <v>75.324675324675326</v>
      </c>
      <c r="G386" s="6">
        <f>G387*鴻海股價表[[#This Row],[還原價]]/E387</f>
        <v>104.97843593341531</v>
      </c>
    </row>
    <row r="387" spans="1:7" x14ac:dyDescent="0.25">
      <c r="A387" s="2">
        <v>41753</v>
      </c>
      <c r="B387" s="6">
        <v>88.6</v>
      </c>
      <c r="C387" s="1">
        <f>C386*(1-IFERROR(VLOOKUP(A386,鴻海除權息表[],2,FALSE),0)/鴻海股價表[[#This Row],[收盤價]])</f>
        <v>0.94266004415011029</v>
      </c>
      <c r="D387" s="1">
        <f>D386*(1/(1+IFERROR(VLOOKUP(A386,鴻海除權息表[],3,FALSE), 0)/10))</f>
        <v>0.85034013605442171</v>
      </c>
      <c r="E387" s="6">
        <f>鴻海股價表[[#This Row],[收盤價]]*鴻海股價表[[#This Row],[除息乘數]]*鴻海股價表[[#This Row],[除權乘數]]</f>
        <v>71.02013597933653</v>
      </c>
      <c r="F387" s="6">
        <f>F388*鴻海股價表[[#This Row],[收盤價]]/B388</f>
        <v>76.7099567099567</v>
      </c>
      <c r="G387" s="6">
        <f>G388*鴻海股價表[[#This Row],[還原價]]/E388</f>
        <v>106.90907383563903</v>
      </c>
    </row>
    <row r="388" spans="1:7" x14ac:dyDescent="0.25">
      <c r="A388" s="2">
        <v>41752</v>
      </c>
      <c r="B388" s="6">
        <v>88.6</v>
      </c>
      <c r="C388" s="1">
        <f>C387*(1-IFERROR(VLOOKUP(A387,鴻海除權息表[],2,FALSE),0)/鴻海股價表[[#This Row],[收盤價]])</f>
        <v>0.94266004415011029</v>
      </c>
      <c r="D388" s="1">
        <f>D387*(1/(1+IFERROR(VLOOKUP(A387,鴻海除權息表[],3,FALSE), 0)/10))</f>
        <v>0.85034013605442171</v>
      </c>
      <c r="E388" s="6">
        <f>鴻海股價表[[#This Row],[收盤價]]*鴻海股價表[[#This Row],[除息乘數]]*鴻海股價表[[#This Row],[除權乘數]]</f>
        <v>71.02013597933653</v>
      </c>
      <c r="F388" s="6">
        <f>F389*鴻海股價表[[#This Row],[收盤價]]/B389</f>
        <v>76.7099567099567</v>
      </c>
      <c r="G388" s="6">
        <f>G389*鴻海股價表[[#This Row],[還原價]]/E389</f>
        <v>106.90907383563903</v>
      </c>
    </row>
    <row r="389" spans="1:7" x14ac:dyDescent="0.25">
      <c r="A389" s="2">
        <v>41751</v>
      </c>
      <c r="B389" s="6">
        <v>87.8</v>
      </c>
      <c r="C389" s="1">
        <f>C388*(1-IFERROR(VLOOKUP(A388,鴻海除權息表[],2,FALSE),0)/鴻海股價表[[#This Row],[收盤價]])</f>
        <v>0.94266004415011029</v>
      </c>
      <c r="D389" s="1">
        <f>D388*(1/(1+IFERROR(VLOOKUP(A388,鴻海除權息表[],3,FALSE), 0)/10))</f>
        <v>0.85034013605442171</v>
      </c>
      <c r="E389" s="6">
        <f>鴻海股價表[[#This Row],[收盤價]]*鴻海股價表[[#This Row],[除息乘數]]*鴻海股價表[[#This Row],[除權乘數]]</f>
        <v>70.378870643179994</v>
      </c>
      <c r="F389" s="6">
        <f>F390*鴻海股價表[[#This Row],[收盤價]]/B390</f>
        <v>76.017316017316006</v>
      </c>
      <c r="G389" s="6">
        <f>G390*鴻海股價表[[#This Row],[還原價]]/E390</f>
        <v>105.94375488452718</v>
      </c>
    </row>
    <row r="390" spans="1:7" x14ac:dyDescent="0.25">
      <c r="A390" s="2">
        <v>41750</v>
      </c>
      <c r="B390" s="6">
        <v>87.9</v>
      </c>
      <c r="C390" s="1">
        <f>C389*(1-IFERROR(VLOOKUP(A389,鴻海除權息表[],2,FALSE),0)/鴻海股價表[[#This Row],[收盤價]])</f>
        <v>0.94266004415011029</v>
      </c>
      <c r="D390" s="1">
        <f>D389*(1/(1+IFERROR(VLOOKUP(A389,鴻海除權息表[],3,FALSE), 0)/10))</f>
        <v>0.85034013605442171</v>
      </c>
      <c r="E390" s="6">
        <f>鴻海股價表[[#This Row],[收盤價]]*鴻海股價表[[#This Row],[除息乘數]]*鴻海股價表[[#This Row],[除權乘數]]</f>
        <v>70.45902881019957</v>
      </c>
      <c r="F390" s="6">
        <f>F391*鴻海股價表[[#This Row],[收盤價]]/B391</f>
        <v>76.103896103896091</v>
      </c>
      <c r="G390" s="6">
        <f>G391*鴻海股價表[[#This Row],[還原價]]/E391</f>
        <v>106.06441975341617</v>
      </c>
    </row>
    <row r="391" spans="1:7" x14ac:dyDescent="0.25">
      <c r="A391" s="2">
        <v>41747</v>
      </c>
      <c r="B391" s="6">
        <v>88</v>
      </c>
      <c r="C391" s="1">
        <f>C390*(1-IFERROR(VLOOKUP(A390,鴻海除權息表[],2,FALSE),0)/鴻海股價表[[#This Row],[收盤價]])</f>
        <v>0.94266004415011029</v>
      </c>
      <c r="D391" s="1">
        <f>D390*(1/(1+IFERROR(VLOOKUP(A390,鴻海除權息表[],3,FALSE), 0)/10))</f>
        <v>0.85034013605442171</v>
      </c>
      <c r="E391" s="6">
        <f>鴻海股價表[[#This Row],[收盤價]]*鴻海股價表[[#This Row],[除息乘數]]*鴻海股價表[[#This Row],[除權乘數]]</f>
        <v>70.539186977219146</v>
      </c>
      <c r="F391" s="6">
        <f>F392*鴻海股價表[[#This Row],[收盤價]]/B392</f>
        <v>76.190476190476176</v>
      </c>
      <c r="G391" s="6">
        <f>G392*鴻海股價表[[#This Row],[還原價]]/E392</f>
        <v>106.18508462230517</v>
      </c>
    </row>
    <row r="392" spans="1:7" x14ac:dyDescent="0.25">
      <c r="A392" s="2">
        <v>41746</v>
      </c>
      <c r="B392" s="6">
        <v>87.9</v>
      </c>
      <c r="C392" s="1">
        <f>C391*(1-IFERROR(VLOOKUP(A391,鴻海除權息表[],2,FALSE),0)/鴻海股價表[[#This Row],[收盤價]])</f>
        <v>0.94266004415011029</v>
      </c>
      <c r="D392" s="1">
        <f>D391*(1/(1+IFERROR(VLOOKUP(A391,鴻海除權息表[],3,FALSE), 0)/10))</f>
        <v>0.85034013605442171</v>
      </c>
      <c r="E392" s="6">
        <f>鴻海股價表[[#This Row],[收盤價]]*鴻海股價表[[#This Row],[除息乘數]]*鴻海股價表[[#This Row],[除權乘數]]</f>
        <v>70.45902881019957</v>
      </c>
      <c r="F392" s="6">
        <f>F393*鴻海股價表[[#This Row],[收盤價]]/B393</f>
        <v>76.103896103896105</v>
      </c>
      <c r="G392" s="6">
        <f>G393*鴻海股價表[[#This Row],[還原價]]/E393</f>
        <v>106.06441975341617</v>
      </c>
    </row>
    <row r="393" spans="1:7" x14ac:dyDescent="0.25">
      <c r="A393" s="2">
        <v>41745</v>
      </c>
      <c r="B393" s="6">
        <v>87.5</v>
      </c>
      <c r="C393" s="1">
        <f>C392*(1-IFERROR(VLOOKUP(A392,鴻海除權息表[],2,FALSE),0)/鴻海股價表[[#This Row],[收盤價]])</f>
        <v>0.94266004415011029</v>
      </c>
      <c r="D393" s="1">
        <f>D392*(1/(1+IFERROR(VLOOKUP(A392,鴻海除權息表[],3,FALSE), 0)/10))</f>
        <v>0.85034013605442171</v>
      </c>
      <c r="E393" s="6">
        <f>鴻海股價表[[#This Row],[收盤價]]*鴻海股價表[[#This Row],[除息乘數]]*鴻海股價表[[#This Row],[除權乘數]]</f>
        <v>70.138396142121294</v>
      </c>
      <c r="F393" s="6">
        <f>F394*鴻海股價表[[#This Row],[收盤價]]/B394</f>
        <v>75.757575757575751</v>
      </c>
      <c r="G393" s="6">
        <f>G394*鴻海股價表[[#This Row],[還原價]]/E394</f>
        <v>105.58176027786023</v>
      </c>
    </row>
    <row r="394" spans="1:7" x14ac:dyDescent="0.25">
      <c r="A394" s="2">
        <v>41744</v>
      </c>
      <c r="B394" s="6">
        <v>87.2</v>
      </c>
      <c r="C394" s="1">
        <f>C393*(1-IFERROR(VLOOKUP(A393,鴻海除權息表[],2,FALSE),0)/鴻海股價表[[#This Row],[收盤價]])</f>
        <v>0.94266004415011029</v>
      </c>
      <c r="D394" s="1">
        <f>D393*(1/(1+IFERROR(VLOOKUP(A393,鴻海除權息表[],3,FALSE), 0)/10))</f>
        <v>0.85034013605442171</v>
      </c>
      <c r="E394" s="6">
        <f>鴻海股價表[[#This Row],[收盤價]]*鴻海股價表[[#This Row],[除息乘數]]*鴻海股價表[[#This Row],[除權乘數]]</f>
        <v>69.897921641062595</v>
      </c>
      <c r="F394" s="6">
        <f>F395*鴻海股價表[[#This Row],[收盤價]]/B395</f>
        <v>75.497835497835496</v>
      </c>
      <c r="G394" s="6">
        <f>G395*鴻海股價表[[#This Row],[還原價]]/E395</f>
        <v>105.21976567119329</v>
      </c>
    </row>
    <row r="395" spans="1:7" x14ac:dyDescent="0.25">
      <c r="A395" s="2">
        <v>41743</v>
      </c>
      <c r="B395" s="6">
        <v>86.6</v>
      </c>
      <c r="C395" s="1">
        <f>C394*(1-IFERROR(VLOOKUP(A394,鴻海除權息表[],2,FALSE),0)/鴻海股價表[[#This Row],[收盤價]])</f>
        <v>0.94266004415011029</v>
      </c>
      <c r="D395" s="1">
        <f>D394*(1/(1+IFERROR(VLOOKUP(A394,鴻海除權息表[],3,FALSE), 0)/10))</f>
        <v>0.85034013605442171</v>
      </c>
      <c r="E395" s="6">
        <f>鴻海股價表[[#This Row],[收盤價]]*鴻海股價表[[#This Row],[除息乘數]]*鴻海股價表[[#This Row],[除權乘數]]</f>
        <v>69.416972638945197</v>
      </c>
      <c r="F395" s="6">
        <f>F396*鴻海股價表[[#This Row],[收盤價]]/B396</f>
        <v>74.978354978354972</v>
      </c>
      <c r="G395" s="6">
        <f>G396*鴻海股價表[[#This Row],[還原價]]/E396</f>
        <v>104.49577645785939</v>
      </c>
    </row>
    <row r="396" spans="1:7" x14ac:dyDescent="0.25">
      <c r="A396" s="2">
        <v>41740</v>
      </c>
      <c r="B396" s="6">
        <v>86.1</v>
      </c>
      <c r="C396" s="1">
        <f>C395*(1-IFERROR(VLOOKUP(A395,鴻海除權息表[],2,FALSE),0)/鴻海股價表[[#This Row],[收盤價]])</f>
        <v>0.94266004415011029</v>
      </c>
      <c r="D396" s="1">
        <f>D395*(1/(1+IFERROR(VLOOKUP(A395,鴻海除權息表[],3,FALSE), 0)/10))</f>
        <v>0.85034013605442171</v>
      </c>
      <c r="E396" s="6">
        <f>鴻海股價表[[#This Row],[收盤價]]*鴻海股價表[[#This Row],[除息乘數]]*鴻海股價表[[#This Row],[除權乘數]]</f>
        <v>69.016181803847346</v>
      </c>
      <c r="F396" s="6">
        <f>F397*鴻海股價表[[#This Row],[收盤價]]/B397</f>
        <v>74.545454545454533</v>
      </c>
      <c r="G396" s="6">
        <f>G397*鴻海股價表[[#This Row],[還原價]]/E397</f>
        <v>103.89245211341445</v>
      </c>
    </row>
    <row r="397" spans="1:7" x14ac:dyDescent="0.25">
      <c r="A397" s="2">
        <v>41739</v>
      </c>
      <c r="B397" s="6">
        <v>86.8</v>
      </c>
      <c r="C397" s="1">
        <f>C396*(1-IFERROR(VLOOKUP(A396,鴻海除權息表[],2,FALSE),0)/鴻海股價表[[#This Row],[收盤價]])</f>
        <v>0.94266004415011029</v>
      </c>
      <c r="D397" s="1">
        <f>D396*(1/(1+IFERROR(VLOOKUP(A396,鴻海除權息表[],3,FALSE), 0)/10))</f>
        <v>0.85034013605442171</v>
      </c>
      <c r="E397" s="6">
        <f>鴻海股價表[[#This Row],[收盤價]]*鴻海股價表[[#This Row],[除息乘數]]*鴻海股價表[[#This Row],[除權乘數]]</f>
        <v>69.57728897298432</v>
      </c>
      <c r="F397" s="6">
        <f>F398*鴻海股價表[[#This Row],[收盤價]]/B398</f>
        <v>75.151515151515142</v>
      </c>
      <c r="G397" s="6">
        <f>G398*鴻海股價表[[#This Row],[還原價]]/E398</f>
        <v>104.73710619563734</v>
      </c>
    </row>
    <row r="398" spans="1:7" x14ac:dyDescent="0.25">
      <c r="A398" s="2">
        <v>41738</v>
      </c>
      <c r="B398" s="6">
        <v>86.5</v>
      </c>
      <c r="C398" s="1">
        <f>C397*(1-IFERROR(VLOOKUP(A397,鴻海除權息表[],2,FALSE),0)/鴻海股價表[[#This Row],[收盤價]])</f>
        <v>0.94266004415011029</v>
      </c>
      <c r="D398" s="1">
        <f>D397*(1/(1+IFERROR(VLOOKUP(A397,鴻海除權息表[],3,FALSE), 0)/10))</f>
        <v>0.85034013605442171</v>
      </c>
      <c r="E398" s="6">
        <f>鴻海股價表[[#This Row],[收盤價]]*鴻海股價表[[#This Row],[除息乘數]]*鴻海股價表[[#This Row],[除權乘數]]</f>
        <v>69.336814471925635</v>
      </c>
      <c r="F398" s="6">
        <f>F399*鴻海股價表[[#This Row],[收盤價]]/B399</f>
        <v>74.891774891774887</v>
      </c>
      <c r="G398" s="6">
        <f>G399*鴻海股價表[[#This Row],[還原價]]/E399</f>
        <v>104.37511158897041</v>
      </c>
    </row>
    <row r="399" spans="1:7" x14ac:dyDescent="0.25">
      <c r="A399" s="2">
        <v>41737</v>
      </c>
      <c r="B399" s="6">
        <v>86.4</v>
      </c>
      <c r="C399" s="1">
        <f>C398*(1-IFERROR(VLOOKUP(A398,鴻海除權息表[],2,FALSE),0)/鴻海股價表[[#This Row],[收盤價]])</f>
        <v>0.94266004415011029</v>
      </c>
      <c r="D399" s="1">
        <f>D398*(1/(1+IFERROR(VLOOKUP(A398,鴻海除權息表[],3,FALSE), 0)/10))</f>
        <v>0.85034013605442171</v>
      </c>
      <c r="E399" s="6">
        <f>鴻海股價表[[#This Row],[收盤價]]*鴻海股價表[[#This Row],[除息乘數]]*鴻海股價表[[#This Row],[除權乘數]]</f>
        <v>69.256656304906073</v>
      </c>
      <c r="F399" s="6">
        <f>F400*鴻海股價表[[#This Row],[收盤價]]/B400</f>
        <v>74.805194805194802</v>
      </c>
      <c r="G399" s="6">
        <f>G400*鴻海股價表[[#This Row],[還原價]]/E400</f>
        <v>104.25444672008143</v>
      </c>
    </row>
    <row r="400" spans="1:7" x14ac:dyDescent="0.25">
      <c r="A400" s="2">
        <v>41736</v>
      </c>
      <c r="B400" s="6">
        <v>86.3</v>
      </c>
      <c r="C400" s="1">
        <f>C399*(1-IFERROR(VLOOKUP(A399,鴻海除權息表[],2,FALSE),0)/鴻海股價表[[#This Row],[收盤價]])</f>
        <v>0.94266004415011029</v>
      </c>
      <c r="D400" s="1">
        <f>D399*(1/(1+IFERROR(VLOOKUP(A399,鴻海除權息表[],3,FALSE), 0)/10))</f>
        <v>0.85034013605442171</v>
      </c>
      <c r="E400" s="6">
        <f>鴻海股價表[[#This Row],[收盤價]]*鴻海股價表[[#This Row],[除息乘數]]*鴻海股價表[[#This Row],[除權乘數]]</f>
        <v>69.176498137886497</v>
      </c>
      <c r="F400" s="6">
        <f>F401*鴻海股價表[[#This Row],[收盤價]]/B401</f>
        <v>74.718614718614702</v>
      </c>
      <c r="G400" s="6">
        <f>G401*鴻海股價表[[#This Row],[還原價]]/E401</f>
        <v>104.13378185119244</v>
      </c>
    </row>
    <row r="401" spans="1:7" x14ac:dyDescent="0.25">
      <c r="A401" s="2">
        <v>41732</v>
      </c>
      <c r="B401" s="6">
        <v>86.2</v>
      </c>
      <c r="C401" s="1">
        <f>C400*(1-IFERROR(VLOOKUP(A400,鴻海除權息表[],2,FALSE),0)/鴻海股價表[[#This Row],[收盤價]])</f>
        <v>0.94266004415011029</v>
      </c>
      <c r="D401" s="1">
        <f>D400*(1/(1+IFERROR(VLOOKUP(A400,鴻海除權息表[],3,FALSE), 0)/10))</f>
        <v>0.85034013605442171</v>
      </c>
      <c r="E401" s="6">
        <f>鴻海股價表[[#This Row],[收盤價]]*鴻海股價表[[#This Row],[除息乘數]]*鴻海股價表[[#This Row],[除權乘數]]</f>
        <v>69.096339970866921</v>
      </c>
      <c r="F401" s="6">
        <f>F402*鴻海股價表[[#This Row],[收盤價]]/B402</f>
        <v>74.632034632034618</v>
      </c>
      <c r="G401" s="6">
        <f>G402*鴻海股價表[[#This Row],[還原價]]/E402</f>
        <v>104.01311698230344</v>
      </c>
    </row>
    <row r="402" spans="1:7" x14ac:dyDescent="0.25">
      <c r="A402" s="2">
        <v>41731</v>
      </c>
      <c r="B402" s="6">
        <v>86.2</v>
      </c>
      <c r="C402" s="1">
        <f>C401*(1-IFERROR(VLOOKUP(A401,鴻海除權息表[],2,FALSE),0)/鴻海股價表[[#This Row],[收盤價]])</f>
        <v>0.94266004415011029</v>
      </c>
      <c r="D402" s="1">
        <f>D401*(1/(1+IFERROR(VLOOKUP(A401,鴻海除權息表[],3,FALSE), 0)/10))</f>
        <v>0.85034013605442171</v>
      </c>
      <c r="E402" s="6">
        <f>鴻海股價表[[#This Row],[收盤價]]*鴻海股價表[[#This Row],[除息乘數]]*鴻海股價表[[#This Row],[除權乘數]]</f>
        <v>69.096339970866921</v>
      </c>
      <c r="F402" s="6">
        <f>F403*鴻海股價表[[#This Row],[收盤價]]/B403</f>
        <v>74.632034632034618</v>
      </c>
      <c r="G402" s="6">
        <f>G403*鴻海股價表[[#This Row],[還原價]]/E403</f>
        <v>104.01311698230344</v>
      </c>
    </row>
    <row r="403" spans="1:7" x14ac:dyDescent="0.25">
      <c r="A403" s="2">
        <v>41730</v>
      </c>
      <c r="B403" s="6">
        <v>86.2</v>
      </c>
      <c r="C403" s="1">
        <f>C402*(1-IFERROR(VLOOKUP(A402,鴻海除權息表[],2,FALSE),0)/鴻海股價表[[#This Row],[收盤價]])</f>
        <v>0.94266004415011029</v>
      </c>
      <c r="D403" s="1">
        <f>D402*(1/(1+IFERROR(VLOOKUP(A402,鴻海除權息表[],3,FALSE), 0)/10))</f>
        <v>0.85034013605442171</v>
      </c>
      <c r="E403" s="6">
        <f>鴻海股價表[[#This Row],[收盤價]]*鴻海股價表[[#This Row],[除息乘數]]*鴻海股價表[[#This Row],[除權乘數]]</f>
        <v>69.096339970866921</v>
      </c>
      <c r="F403" s="6">
        <f>F404*鴻海股價表[[#This Row],[收盤價]]/B404</f>
        <v>74.632034632034618</v>
      </c>
      <c r="G403" s="6">
        <f>G404*鴻海股價表[[#This Row],[還原價]]/E404</f>
        <v>104.01311698230344</v>
      </c>
    </row>
    <row r="404" spans="1:7" x14ac:dyDescent="0.25">
      <c r="A404" s="2">
        <v>41729</v>
      </c>
      <c r="B404" s="6">
        <v>86.3</v>
      </c>
      <c r="C404" s="1">
        <f>C403*(1-IFERROR(VLOOKUP(A403,鴻海除權息表[],2,FALSE),0)/鴻海股價表[[#This Row],[收盤價]])</f>
        <v>0.94266004415011029</v>
      </c>
      <c r="D404" s="1">
        <f>D403*(1/(1+IFERROR(VLOOKUP(A403,鴻海除權息表[],3,FALSE), 0)/10))</f>
        <v>0.85034013605442171</v>
      </c>
      <c r="E404" s="6">
        <f>鴻海股價表[[#This Row],[收盤價]]*鴻海股價表[[#This Row],[除息乘數]]*鴻海股價表[[#This Row],[除權乘數]]</f>
        <v>69.176498137886497</v>
      </c>
      <c r="F404" s="6">
        <f>F405*鴻海股價表[[#This Row],[收盤價]]/B405</f>
        <v>74.718614718614702</v>
      </c>
      <c r="G404" s="6">
        <f>G405*鴻海股價表[[#This Row],[還原價]]/E405</f>
        <v>104.13378185119244</v>
      </c>
    </row>
    <row r="405" spans="1:7" x14ac:dyDescent="0.25">
      <c r="A405" s="2">
        <v>41726</v>
      </c>
      <c r="B405" s="6">
        <v>86.3</v>
      </c>
      <c r="C405" s="1">
        <f>C404*(1-IFERROR(VLOOKUP(A404,鴻海除權息表[],2,FALSE),0)/鴻海股價表[[#This Row],[收盤價]])</f>
        <v>0.94266004415011029</v>
      </c>
      <c r="D405" s="1">
        <f>D404*(1/(1+IFERROR(VLOOKUP(A404,鴻海除權息表[],3,FALSE), 0)/10))</f>
        <v>0.85034013605442171</v>
      </c>
      <c r="E405" s="6">
        <f>鴻海股價表[[#This Row],[收盤價]]*鴻海股價表[[#This Row],[除息乘數]]*鴻海股價表[[#This Row],[除權乘數]]</f>
        <v>69.176498137886497</v>
      </c>
      <c r="F405" s="6">
        <f>F406*鴻海股價表[[#This Row],[收盤價]]/B406</f>
        <v>74.718614718614702</v>
      </c>
      <c r="G405" s="6">
        <f>G406*鴻海股價表[[#This Row],[還原價]]/E406</f>
        <v>104.13378185119244</v>
      </c>
    </row>
    <row r="406" spans="1:7" x14ac:dyDescent="0.25">
      <c r="A406" s="2">
        <v>41725</v>
      </c>
      <c r="B406" s="6">
        <v>86.3</v>
      </c>
      <c r="C406" s="1">
        <f>C405*(1-IFERROR(VLOOKUP(A405,鴻海除權息表[],2,FALSE),0)/鴻海股價表[[#This Row],[收盤價]])</f>
        <v>0.94266004415011029</v>
      </c>
      <c r="D406" s="1">
        <f>D405*(1/(1+IFERROR(VLOOKUP(A405,鴻海除權息表[],3,FALSE), 0)/10))</f>
        <v>0.85034013605442171</v>
      </c>
      <c r="E406" s="6">
        <f>鴻海股價表[[#This Row],[收盤價]]*鴻海股價表[[#This Row],[除息乘數]]*鴻海股價表[[#This Row],[除權乘數]]</f>
        <v>69.176498137886497</v>
      </c>
      <c r="F406" s="6">
        <f>F407*鴻海股價表[[#This Row],[收盤價]]/B407</f>
        <v>74.718614718614702</v>
      </c>
      <c r="G406" s="6">
        <f>G407*鴻海股價表[[#This Row],[還原價]]/E407</f>
        <v>104.13378185119244</v>
      </c>
    </row>
    <row r="407" spans="1:7" x14ac:dyDescent="0.25">
      <c r="A407" s="2">
        <v>41724</v>
      </c>
      <c r="B407" s="6">
        <v>86</v>
      </c>
      <c r="C407" s="1">
        <f>C406*(1-IFERROR(VLOOKUP(A406,鴻海除權息表[],2,FALSE),0)/鴻海股價表[[#This Row],[收盤價]])</f>
        <v>0.94266004415011029</v>
      </c>
      <c r="D407" s="1">
        <f>D406*(1/(1+IFERROR(VLOOKUP(A406,鴻海除權息表[],3,FALSE), 0)/10))</f>
        <v>0.85034013605442171</v>
      </c>
      <c r="E407" s="6">
        <f>鴻海股價表[[#This Row],[收盤價]]*鴻海股價表[[#This Row],[除息乘數]]*鴻海股價表[[#This Row],[除權乘數]]</f>
        <v>68.936023636827784</v>
      </c>
      <c r="F407" s="6">
        <f>F408*鴻海股價表[[#This Row],[收盤價]]/B408</f>
        <v>74.458874458874448</v>
      </c>
      <c r="G407" s="6">
        <f>G408*鴻海股價表[[#This Row],[還原價]]/E408</f>
        <v>103.77178724452547</v>
      </c>
    </row>
    <row r="408" spans="1:7" x14ac:dyDescent="0.25">
      <c r="A408" s="2">
        <v>41723</v>
      </c>
      <c r="B408" s="6">
        <v>85.7</v>
      </c>
      <c r="C408" s="1">
        <f>C407*(1-IFERROR(VLOOKUP(A407,鴻海除權息表[],2,FALSE),0)/鴻海股價表[[#This Row],[收盤價]])</f>
        <v>0.94266004415011029</v>
      </c>
      <c r="D408" s="1">
        <f>D407*(1/(1+IFERROR(VLOOKUP(A407,鴻海除權息表[],3,FALSE), 0)/10))</f>
        <v>0.85034013605442171</v>
      </c>
      <c r="E408" s="6">
        <f>鴻海股價表[[#This Row],[收盤價]]*鴻海股價表[[#This Row],[除息乘數]]*鴻海股價表[[#This Row],[除權乘數]]</f>
        <v>68.695549135769085</v>
      </c>
      <c r="F408" s="6">
        <f>F409*鴻海股價表[[#This Row],[收盤價]]/B409</f>
        <v>74.199134199134193</v>
      </c>
      <c r="G408" s="6">
        <f>G409*鴻海股價表[[#This Row],[還原價]]/E409</f>
        <v>103.40979263785853</v>
      </c>
    </row>
    <row r="409" spans="1:7" x14ac:dyDescent="0.25">
      <c r="A409" s="2">
        <v>41722</v>
      </c>
      <c r="B409" s="6">
        <v>86</v>
      </c>
      <c r="C409" s="1">
        <f>C408*(1-IFERROR(VLOOKUP(A408,鴻海除權息表[],2,FALSE),0)/鴻海股價表[[#This Row],[收盤價]])</f>
        <v>0.94266004415011029</v>
      </c>
      <c r="D409" s="1">
        <f>D408*(1/(1+IFERROR(VLOOKUP(A408,鴻海除權息表[],3,FALSE), 0)/10))</f>
        <v>0.85034013605442171</v>
      </c>
      <c r="E409" s="6">
        <f>鴻海股價表[[#This Row],[收盤價]]*鴻海股價表[[#This Row],[除息乘數]]*鴻海股價表[[#This Row],[除權乘數]]</f>
        <v>68.936023636827784</v>
      </c>
      <c r="F409" s="6">
        <f>F410*鴻海股價表[[#This Row],[收盤價]]/B410</f>
        <v>74.458874458874448</v>
      </c>
      <c r="G409" s="6">
        <f>G410*鴻海股價表[[#This Row],[還原價]]/E410</f>
        <v>103.77178724452547</v>
      </c>
    </row>
    <row r="410" spans="1:7" x14ac:dyDescent="0.25">
      <c r="A410" s="2">
        <v>41719</v>
      </c>
      <c r="B410" s="6">
        <v>84.7</v>
      </c>
      <c r="C410" s="1">
        <f>C409*(1-IFERROR(VLOOKUP(A409,鴻海除權息表[],2,FALSE),0)/鴻海股價表[[#This Row],[收盤價]])</f>
        <v>0.94266004415011029</v>
      </c>
      <c r="D410" s="1">
        <f>D409*(1/(1+IFERROR(VLOOKUP(A409,鴻海除權息表[],3,FALSE), 0)/10))</f>
        <v>0.85034013605442171</v>
      </c>
      <c r="E410" s="6">
        <f>鴻海股價表[[#This Row],[收盤價]]*鴻海股價表[[#This Row],[除息乘數]]*鴻海股價表[[#This Row],[除權乘數]]</f>
        <v>67.893967465573425</v>
      </c>
      <c r="F410" s="6">
        <f>F411*鴻海股價表[[#This Row],[收盤價]]/B411</f>
        <v>73.333333333333329</v>
      </c>
      <c r="G410" s="6">
        <f>G411*鴻海股價表[[#This Row],[還原價]]/E411</f>
        <v>102.2031439489687</v>
      </c>
    </row>
    <row r="411" spans="1:7" x14ac:dyDescent="0.25">
      <c r="A411" s="2">
        <v>41718</v>
      </c>
      <c r="B411" s="6">
        <v>84.4</v>
      </c>
      <c r="C411" s="1">
        <f>C410*(1-IFERROR(VLOOKUP(A410,鴻海除權息表[],2,FALSE),0)/鴻海股價表[[#This Row],[收盤價]])</f>
        <v>0.94266004415011029</v>
      </c>
      <c r="D411" s="1">
        <f>D410*(1/(1+IFERROR(VLOOKUP(A410,鴻海除權息表[],3,FALSE), 0)/10))</f>
        <v>0.85034013605442171</v>
      </c>
      <c r="E411" s="6">
        <f>鴻海股價表[[#This Row],[收盤價]]*鴻海股價表[[#This Row],[除息乘數]]*鴻海股價表[[#This Row],[除權乘數]]</f>
        <v>67.653492964514712</v>
      </c>
      <c r="F411" s="6">
        <f>F412*鴻海股價表[[#This Row],[收盤價]]/B412</f>
        <v>73.073593073593074</v>
      </c>
      <c r="G411" s="6">
        <f>G412*鴻海股價表[[#This Row],[還原價]]/E412</f>
        <v>101.84114934230173</v>
      </c>
    </row>
    <row r="412" spans="1:7" x14ac:dyDescent="0.25">
      <c r="A412" s="2">
        <v>41717</v>
      </c>
      <c r="B412" s="6">
        <v>85.3</v>
      </c>
      <c r="C412" s="1">
        <f>C411*(1-IFERROR(VLOOKUP(A411,鴻海除權息表[],2,FALSE),0)/鴻海股價表[[#This Row],[收盤價]])</f>
        <v>0.94266004415011029</v>
      </c>
      <c r="D412" s="1">
        <f>D411*(1/(1+IFERROR(VLOOKUP(A411,鴻海除權息表[],3,FALSE), 0)/10))</f>
        <v>0.85034013605442171</v>
      </c>
      <c r="E412" s="6">
        <f>鴻海股價表[[#This Row],[收盤價]]*鴻海股價表[[#This Row],[除息乘數]]*鴻海股價表[[#This Row],[除權乘數]]</f>
        <v>68.374916467690809</v>
      </c>
      <c r="F412" s="6">
        <f>F413*鴻海股價表[[#This Row],[收盤價]]/B413</f>
        <v>73.852813852813838</v>
      </c>
      <c r="G412" s="6">
        <f>G413*鴻海股價表[[#This Row],[還原價]]/E413</f>
        <v>102.92713316230257</v>
      </c>
    </row>
    <row r="413" spans="1:7" x14ac:dyDescent="0.25">
      <c r="A413" s="2">
        <v>41716</v>
      </c>
      <c r="B413" s="6">
        <v>86</v>
      </c>
      <c r="C413" s="1">
        <f>C412*(1-IFERROR(VLOOKUP(A412,鴻海除權息表[],2,FALSE),0)/鴻海股價表[[#This Row],[收盤價]])</f>
        <v>0.94266004415011029</v>
      </c>
      <c r="D413" s="1">
        <f>D412*(1/(1+IFERROR(VLOOKUP(A412,鴻海除權息表[],3,FALSE), 0)/10))</f>
        <v>0.85034013605442171</v>
      </c>
      <c r="E413" s="6">
        <f>鴻海股價表[[#This Row],[收盤價]]*鴻海股價表[[#This Row],[除息乘數]]*鴻海股價表[[#This Row],[除權乘數]]</f>
        <v>68.936023636827784</v>
      </c>
      <c r="F413" s="6">
        <f>F414*鴻海股價表[[#This Row],[收盤價]]/B414</f>
        <v>74.458874458874448</v>
      </c>
      <c r="G413" s="6">
        <f>G414*鴻海股價表[[#This Row],[還原價]]/E414</f>
        <v>103.77178724452546</v>
      </c>
    </row>
    <row r="414" spans="1:7" x14ac:dyDescent="0.25">
      <c r="A414" s="2">
        <v>41715</v>
      </c>
      <c r="B414" s="6">
        <v>86.7</v>
      </c>
      <c r="C414" s="1">
        <f>C413*(1-IFERROR(VLOOKUP(A413,鴻海除權息表[],2,FALSE),0)/鴻海股價表[[#This Row],[收盤價]])</f>
        <v>0.94266004415011029</v>
      </c>
      <c r="D414" s="1">
        <f>D413*(1/(1+IFERROR(VLOOKUP(A413,鴻海除權息表[],3,FALSE), 0)/10))</f>
        <v>0.85034013605442171</v>
      </c>
      <c r="E414" s="6">
        <f>鴻海股價表[[#This Row],[收盤價]]*鴻海股價表[[#This Row],[除息乘數]]*鴻海股價表[[#This Row],[除權乘數]]</f>
        <v>69.497130805964758</v>
      </c>
      <c r="F414" s="6">
        <f>F415*鴻海股價表[[#This Row],[收盤價]]/B415</f>
        <v>75.064935064935057</v>
      </c>
      <c r="G414" s="6">
        <f>G415*鴻海股價表[[#This Row],[還原價]]/E415</f>
        <v>104.61644132674834</v>
      </c>
    </row>
    <row r="415" spans="1:7" x14ac:dyDescent="0.25">
      <c r="A415" s="2">
        <v>41712</v>
      </c>
      <c r="B415" s="6">
        <v>85.5</v>
      </c>
      <c r="C415" s="1">
        <f>C414*(1-IFERROR(VLOOKUP(A414,鴻海除權息表[],2,FALSE),0)/鴻海股價表[[#This Row],[收盤價]])</f>
        <v>0.94266004415011029</v>
      </c>
      <c r="D415" s="1">
        <f>D414*(1/(1+IFERROR(VLOOKUP(A414,鴻海除權息表[],3,FALSE), 0)/10))</f>
        <v>0.85034013605442171</v>
      </c>
      <c r="E415" s="6">
        <f>鴻海股價表[[#This Row],[收盤價]]*鴻海股價表[[#This Row],[除息乘數]]*鴻海股價表[[#This Row],[除權乘數]]</f>
        <v>68.535232801729947</v>
      </c>
      <c r="F415" s="6">
        <f>F416*鴻海股價表[[#This Row],[收盤價]]/B416</f>
        <v>74.025974025974008</v>
      </c>
      <c r="G415" s="6">
        <f>G416*鴻海股價表[[#This Row],[還原價]]/E416</f>
        <v>103.16846290008054</v>
      </c>
    </row>
    <row r="416" spans="1:7" x14ac:dyDescent="0.25">
      <c r="A416" s="2">
        <v>41711</v>
      </c>
      <c r="B416" s="6">
        <v>86.1</v>
      </c>
      <c r="C416" s="1">
        <f>C415*(1-IFERROR(VLOOKUP(A415,鴻海除權息表[],2,FALSE),0)/鴻海股價表[[#This Row],[收盤價]])</f>
        <v>0.94266004415011029</v>
      </c>
      <c r="D416" s="1">
        <f>D415*(1/(1+IFERROR(VLOOKUP(A415,鴻海除權息表[],3,FALSE), 0)/10))</f>
        <v>0.85034013605442171</v>
      </c>
      <c r="E416" s="6">
        <f>鴻海股價表[[#This Row],[收盤價]]*鴻海股價表[[#This Row],[除息乘數]]*鴻海股價表[[#This Row],[除權乘數]]</f>
        <v>69.016181803847346</v>
      </c>
      <c r="F416" s="6">
        <f>F417*鴻海股價表[[#This Row],[收盤價]]/B417</f>
        <v>74.545454545454533</v>
      </c>
      <c r="G416" s="6">
        <f>G417*鴻海股價表[[#This Row],[還原價]]/E417</f>
        <v>103.89245211341442</v>
      </c>
    </row>
    <row r="417" spans="1:7" x14ac:dyDescent="0.25">
      <c r="A417" s="2">
        <v>41710</v>
      </c>
      <c r="B417" s="6">
        <v>84.7</v>
      </c>
      <c r="C417" s="1">
        <f>C416*(1-IFERROR(VLOOKUP(A416,鴻海除權息表[],2,FALSE),0)/鴻海股價表[[#This Row],[收盤價]])</f>
        <v>0.94266004415011029</v>
      </c>
      <c r="D417" s="1">
        <f>D416*(1/(1+IFERROR(VLOOKUP(A416,鴻海除權息表[],3,FALSE), 0)/10))</f>
        <v>0.85034013605442171</v>
      </c>
      <c r="E417" s="6">
        <f>鴻海股價表[[#This Row],[收盤價]]*鴻海股價表[[#This Row],[除息乘數]]*鴻海股價表[[#This Row],[除權乘數]]</f>
        <v>67.893967465573425</v>
      </c>
      <c r="F417" s="6">
        <f>F418*鴻海股價表[[#This Row],[收盤價]]/B418</f>
        <v>73.333333333333329</v>
      </c>
      <c r="G417" s="6">
        <f>G418*鴻海股價表[[#This Row],[還原價]]/E418</f>
        <v>102.20314394896869</v>
      </c>
    </row>
    <row r="418" spans="1:7" x14ac:dyDescent="0.25">
      <c r="A418" s="2">
        <v>41709</v>
      </c>
      <c r="B418" s="6">
        <v>84.2</v>
      </c>
      <c r="C418" s="1">
        <f>C417*(1-IFERROR(VLOOKUP(A417,鴻海除權息表[],2,FALSE),0)/鴻海股價表[[#This Row],[收盤價]])</f>
        <v>0.94266004415011029</v>
      </c>
      <c r="D418" s="1">
        <f>D417*(1/(1+IFERROR(VLOOKUP(A417,鴻海除權息表[],3,FALSE), 0)/10))</f>
        <v>0.85034013605442171</v>
      </c>
      <c r="E418" s="6">
        <f>鴻海股價表[[#This Row],[收盤價]]*鴻海股價表[[#This Row],[除息乘數]]*鴻海股價表[[#This Row],[除權乘數]]</f>
        <v>67.493176630475574</v>
      </c>
      <c r="F418" s="6">
        <f>F419*鴻海股價表[[#This Row],[收盤價]]/B419</f>
        <v>72.900432900432889</v>
      </c>
      <c r="G418" s="6">
        <f>G419*鴻海股價表[[#This Row],[還原價]]/E419</f>
        <v>101.59981960452376</v>
      </c>
    </row>
    <row r="419" spans="1:7" x14ac:dyDescent="0.25">
      <c r="A419" s="2">
        <v>41708</v>
      </c>
      <c r="B419" s="6">
        <v>84.6</v>
      </c>
      <c r="C419" s="1">
        <f>C418*(1-IFERROR(VLOOKUP(A418,鴻海除權息表[],2,FALSE),0)/鴻海股價表[[#This Row],[收盤價]])</f>
        <v>0.94266004415011029</v>
      </c>
      <c r="D419" s="1">
        <f>D418*(1/(1+IFERROR(VLOOKUP(A418,鴻海除權息表[],3,FALSE), 0)/10))</f>
        <v>0.85034013605442171</v>
      </c>
      <c r="E419" s="6">
        <f>鴻海股價表[[#This Row],[收盤價]]*鴻海股價表[[#This Row],[除息乘數]]*鴻海股價表[[#This Row],[除權乘數]]</f>
        <v>67.813809298553849</v>
      </c>
      <c r="F419" s="6">
        <f>F420*鴻海股價表[[#This Row],[收盤價]]/B420</f>
        <v>73.246753246753229</v>
      </c>
      <c r="G419" s="6">
        <f>G420*鴻海股價表[[#This Row],[還原價]]/E420</f>
        <v>102.08247908007971</v>
      </c>
    </row>
    <row r="420" spans="1:7" x14ac:dyDescent="0.25">
      <c r="A420" s="2">
        <v>41705</v>
      </c>
      <c r="B420" s="6">
        <v>84.7</v>
      </c>
      <c r="C420" s="1">
        <f>C419*(1-IFERROR(VLOOKUP(A419,鴻海除權息表[],2,FALSE),0)/鴻海股價表[[#This Row],[收盤價]])</f>
        <v>0.94266004415011029</v>
      </c>
      <c r="D420" s="1">
        <f>D419*(1/(1+IFERROR(VLOOKUP(A419,鴻海除權息表[],3,FALSE), 0)/10))</f>
        <v>0.85034013605442171</v>
      </c>
      <c r="E420" s="6">
        <f>鴻海股價表[[#This Row],[收盤價]]*鴻海股價表[[#This Row],[除息乘數]]*鴻海股價表[[#This Row],[除權乘數]]</f>
        <v>67.893967465573425</v>
      </c>
      <c r="F420" s="6">
        <f>F421*鴻海股價表[[#This Row],[收盤價]]/B421</f>
        <v>73.333333333333314</v>
      </c>
      <c r="G420" s="6">
        <f>G421*鴻海股價表[[#This Row],[還原價]]/E421</f>
        <v>102.2031439489687</v>
      </c>
    </row>
    <row r="421" spans="1:7" x14ac:dyDescent="0.25">
      <c r="A421" s="2">
        <v>41704</v>
      </c>
      <c r="B421" s="6">
        <v>84.4</v>
      </c>
      <c r="C421" s="1">
        <f>C420*(1-IFERROR(VLOOKUP(A420,鴻海除權息表[],2,FALSE),0)/鴻海股價表[[#This Row],[收盤價]])</f>
        <v>0.94266004415011029</v>
      </c>
      <c r="D421" s="1">
        <f>D420*(1/(1+IFERROR(VLOOKUP(A420,鴻海除權息表[],3,FALSE), 0)/10))</f>
        <v>0.85034013605442171</v>
      </c>
      <c r="E421" s="6">
        <f>鴻海股價表[[#This Row],[收盤價]]*鴻海股價表[[#This Row],[除息乘數]]*鴻海股價表[[#This Row],[除權乘數]]</f>
        <v>67.653492964514712</v>
      </c>
      <c r="F421" s="6">
        <f>F422*鴻海股價表[[#This Row],[收盤價]]/B422</f>
        <v>73.073593073593059</v>
      </c>
      <c r="G421" s="6">
        <f>G422*鴻海股價表[[#This Row],[還原價]]/E422</f>
        <v>101.84114934230175</v>
      </c>
    </row>
    <row r="422" spans="1:7" x14ac:dyDescent="0.25">
      <c r="A422" s="2">
        <v>41703</v>
      </c>
      <c r="B422" s="6">
        <v>83</v>
      </c>
      <c r="C422" s="1">
        <f>C421*(1-IFERROR(VLOOKUP(A421,鴻海除權息表[],2,FALSE),0)/鴻海股價表[[#This Row],[收盤價]])</f>
        <v>0.94266004415011029</v>
      </c>
      <c r="D422" s="1">
        <f>D421*(1/(1+IFERROR(VLOOKUP(A421,鴻海除權息表[],3,FALSE), 0)/10))</f>
        <v>0.85034013605442171</v>
      </c>
      <c r="E422" s="6">
        <f>鴻海股價表[[#This Row],[收盤價]]*鴻海股價表[[#This Row],[除息乘數]]*鴻海股價表[[#This Row],[除權乘數]]</f>
        <v>66.531278626240777</v>
      </c>
      <c r="F422" s="6">
        <f>F423*鴻海股價表[[#This Row],[收盤價]]/B423</f>
        <v>71.861471861471841</v>
      </c>
      <c r="G422" s="6">
        <f>G423*鴻海股價表[[#This Row],[還原價]]/E423</f>
        <v>100.151841177856</v>
      </c>
    </row>
    <row r="423" spans="1:7" x14ac:dyDescent="0.25">
      <c r="A423" s="2">
        <v>41702</v>
      </c>
      <c r="B423" s="6">
        <v>82.8</v>
      </c>
      <c r="C423" s="1">
        <f>C422*(1-IFERROR(VLOOKUP(A422,鴻海除權息表[],2,FALSE),0)/鴻海股價表[[#This Row],[收盤價]])</f>
        <v>0.94266004415011029</v>
      </c>
      <c r="D423" s="1">
        <f>D422*(1/(1+IFERROR(VLOOKUP(A422,鴻海除權息表[],3,FALSE), 0)/10))</f>
        <v>0.85034013605442171</v>
      </c>
      <c r="E423" s="6">
        <f>鴻海股價表[[#This Row],[收盤價]]*鴻海股價表[[#This Row],[除息乘數]]*鴻海股價表[[#This Row],[除權乘數]]</f>
        <v>66.370962292201639</v>
      </c>
      <c r="F423" s="6">
        <f>F424*鴻海股價表[[#This Row],[收盤價]]/B424</f>
        <v>71.688311688311671</v>
      </c>
      <c r="G423" s="6">
        <f>G424*鴻海股價表[[#This Row],[還原價]]/E424</f>
        <v>99.910511440078025</v>
      </c>
    </row>
    <row r="424" spans="1:7" x14ac:dyDescent="0.25">
      <c r="A424" s="2">
        <v>41701</v>
      </c>
      <c r="B424" s="6">
        <v>83.1</v>
      </c>
      <c r="C424" s="1">
        <f>C423*(1-IFERROR(VLOOKUP(A423,鴻海除權息表[],2,FALSE),0)/鴻海股價表[[#This Row],[收盤價]])</f>
        <v>0.94266004415011029</v>
      </c>
      <c r="D424" s="1">
        <f>D423*(1/(1+IFERROR(VLOOKUP(A423,鴻海除權息表[],3,FALSE), 0)/10))</f>
        <v>0.85034013605442171</v>
      </c>
      <c r="E424" s="6">
        <f>鴻海股價表[[#This Row],[收盤價]]*鴻海股價表[[#This Row],[除息乘數]]*鴻海股價表[[#This Row],[除權乘數]]</f>
        <v>66.611436793260339</v>
      </c>
      <c r="F424" s="6">
        <f>F425*鴻海股價表[[#This Row],[收盤價]]/B425</f>
        <v>71.948051948051926</v>
      </c>
      <c r="G424" s="6">
        <f>G425*鴻海股價表[[#This Row],[還原價]]/E425</f>
        <v>100.27250604674497</v>
      </c>
    </row>
    <row r="425" spans="1:7" x14ac:dyDescent="0.25">
      <c r="A425" s="2">
        <v>41697</v>
      </c>
      <c r="B425" s="6">
        <v>84</v>
      </c>
      <c r="C425" s="1">
        <f>C424*(1-IFERROR(VLOOKUP(A424,鴻海除權息表[],2,FALSE),0)/鴻海股價表[[#This Row],[收盤價]])</f>
        <v>0.94266004415011029</v>
      </c>
      <c r="D425" s="1">
        <f>D424*(1/(1+IFERROR(VLOOKUP(A424,鴻海除權息表[],3,FALSE), 0)/10))</f>
        <v>0.85034013605442171</v>
      </c>
      <c r="E425" s="6">
        <f>鴻海股價表[[#This Row],[收盤價]]*鴻海股價表[[#This Row],[除息乘數]]*鴻海股價表[[#This Row],[除權乘數]]</f>
        <v>67.332860296436436</v>
      </c>
      <c r="F425" s="6">
        <f>F426*鴻海股價表[[#This Row],[收盤價]]/B426</f>
        <v>72.72727272727272</v>
      </c>
      <c r="G425" s="6">
        <f>G426*鴻海股價表[[#This Row],[還原價]]/E426</f>
        <v>101.35848986674581</v>
      </c>
    </row>
    <row r="426" spans="1:7" x14ac:dyDescent="0.25">
      <c r="A426" s="2">
        <v>41696</v>
      </c>
      <c r="B426" s="6">
        <v>83.6</v>
      </c>
      <c r="C426" s="1">
        <f>C425*(1-IFERROR(VLOOKUP(A425,鴻海除權息表[],2,FALSE),0)/鴻海股價表[[#This Row],[收盤價]])</f>
        <v>0.94266004415011029</v>
      </c>
      <c r="D426" s="1">
        <f>D425*(1/(1+IFERROR(VLOOKUP(A425,鴻海除權息表[],3,FALSE), 0)/10))</f>
        <v>0.85034013605442171</v>
      </c>
      <c r="E426" s="6">
        <f>鴻海股價表[[#This Row],[收盤價]]*鴻海股價表[[#This Row],[除息乘數]]*鴻海股價表[[#This Row],[除權乘數]]</f>
        <v>67.012227628358175</v>
      </c>
      <c r="F426" s="6">
        <f>F427*鴻海股價表[[#This Row],[收盤價]]/B427</f>
        <v>72.380952380952365</v>
      </c>
      <c r="G426" s="6">
        <f>G427*鴻海股價表[[#This Row],[還原價]]/E427</f>
        <v>100.87583039118989</v>
      </c>
    </row>
    <row r="427" spans="1:7" x14ac:dyDescent="0.25">
      <c r="A427" s="2">
        <v>41695</v>
      </c>
      <c r="B427" s="6">
        <v>82.8</v>
      </c>
      <c r="C427" s="1">
        <f>C426*(1-IFERROR(VLOOKUP(A426,鴻海除權息表[],2,FALSE),0)/鴻海股價表[[#This Row],[收盤價]])</f>
        <v>0.94266004415011029</v>
      </c>
      <c r="D427" s="1">
        <f>D426*(1/(1+IFERROR(VLOOKUP(A426,鴻海除權息表[],3,FALSE), 0)/10))</f>
        <v>0.85034013605442171</v>
      </c>
      <c r="E427" s="6">
        <f>鴻海股價表[[#This Row],[收盤價]]*鴻海股價表[[#This Row],[除息乘數]]*鴻海股價表[[#This Row],[除權乘數]]</f>
        <v>66.370962292201639</v>
      </c>
      <c r="F427" s="6">
        <f>F428*鴻海股價表[[#This Row],[收盤價]]/B428</f>
        <v>71.688311688311671</v>
      </c>
      <c r="G427" s="6">
        <f>G428*鴻海股價表[[#This Row],[還原價]]/E428</f>
        <v>99.910511440078025</v>
      </c>
    </row>
    <row r="428" spans="1:7" x14ac:dyDescent="0.25">
      <c r="A428" s="2">
        <v>41694</v>
      </c>
      <c r="B428" s="6">
        <v>82.7</v>
      </c>
      <c r="C428" s="1">
        <f>C427*(1-IFERROR(VLOOKUP(A427,鴻海除權息表[],2,FALSE),0)/鴻海股價表[[#This Row],[收盤價]])</f>
        <v>0.94266004415011029</v>
      </c>
      <c r="D428" s="1">
        <f>D427*(1/(1+IFERROR(VLOOKUP(A427,鴻海除權息表[],3,FALSE), 0)/10))</f>
        <v>0.85034013605442171</v>
      </c>
      <c r="E428" s="6">
        <f>鴻海股價表[[#This Row],[收盤價]]*鴻海股價表[[#This Row],[除息乘數]]*鴻海股價表[[#This Row],[除權乘數]]</f>
        <v>66.290804125182078</v>
      </c>
      <c r="F428" s="6">
        <f>F429*鴻海股價表[[#This Row],[收盤價]]/B429</f>
        <v>71.601731601731586</v>
      </c>
      <c r="G428" s="6">
        <f>G429*鴻海股價表[[#This Row],[還原價]]/E429</f>
        <v>99.789846571189045</v>
      </c>
    </row>
    <row r="429" spans="1:7" x14ac:dyDescent="0.25">
      <c r="A429" s="2">
        <v>41691</v>
      </c>
      <c r="B429" s="6">
        <v>83.7</v>
      </c>
      <c r="C429" s="1">
        <f>C428*(1-IFERROR(VLOOKUP(A428,鴻海除權息表[],2,FALSE),0)/鴻海股價表[[#This Row],[收盤價]])</f>
        <v>0.94266004415011029</v>
      </c>
      <c r="D429" s="1">
        <f>D428*(1/(1+IFERROR(VLOOKUP(A428,鴻海除權息表[],3,FALSE), 0)/10))</f>
        <v>0.85034013605442171</v>
      </c>
      <c r="E429" s="6">
        <f>鴻海股價表[[#This Row],[收盤價]]*鴻海股價表[[#This Row],[除息乘數]]*鴻海股價表[[#This Row],[除權乘數]]</f>
        <v>67.092385795377751</v>
      </c>
      <c r="F429" s="6">
        <f>F430*鴻海股價表[[#This Row],[收盤價]]/B430</f>
        <v>72.46753246753245</v>
      </c>
      <c r="G429" s="6">
        <f>G430*鴻海股價表[[#This Row],[還原價]]/E430</f>
        <v>100.99649526007887</v>
      </c>
    </row>
    <row r="430" spans="1:7" x14ac:dyDescent="0.25">
      <c r="A430" s="2">
        <v>41690</v>
      </c>
      <c r="B430" s="6">
        <v>82.8</v>
      </c>
      <c r="C430" s="1">
        <f>C429*(1-IFERROR(VLOOKUP(A429,鴻海除權息表[],2,FALSE),0)/鴻海股價表[[#This Row],[收盤價]])</f>
        <v>0.94266004415011029</v>
      </c>
      <c r="D430" s="1">
        <f>D429*(1/(1+IFERROR(VLOOKUP(A429,鴻海除權息表[],3,FALSE), 0)/10))</f>
        <v>0.85034013605442171</v>
      </c>
      <c r="E430" s="6">
        <f>鴻海股價表[[#This Row],[收盤價]]*鴻海股價表[[#This Row],[除息乘數]]*鴻海股價表[[#This Row],[除權乘數]]</f>
        <v>66.370962292201639</v>
      </c>
      <c r="F430" s="6">
        <f>F431*鴻海股價表[[#This Row],[收盤價]]/B431</f>
        <v>71.688311688311671</v>
      </c>
      <c r="G430" s="6">
        <f>G431*鴻海股價表[[#This Row],[還原價]]/E431</f>
        <v>99.910511440078011</v>
      </c>
    </row>
    <row r="431" spans="1:7" x14ac:dyDescent="0.25">
      <c r="A431" s="2">
        <v>41689</v>
      </c>
      <c r="B431" s="6">
        <v>84</v>
      </c>
      <c r="C431" s="1">
        <f>C430*(1-IFERROR(VLOOKUP(A430,鴻海除權息表[],2,FALSE),0)/鴻海股價表[[#This Row],[收盤價]])</f>
        <v>0.94266004415011029</v>
      </c>
      <c r="D431" s="1">
        <f>D430*(1/(1+IFERROR(VLOOKUP(A430,鴻海除權息表[],3,FALSE), 0)/10))</f>
        <v>0.85034013605442171</v>
      </c>
      <c r="E431" s="6">
        <f>鴻海股價表[[#This Row],[收盤價]]*鴻海股價表[[#This Row],[除息乘數]]*鴻海股價表[[#This Row],[除權乘數]]</f>
        <v>67.332860296436436</v>
      </c>
      <c r="F431" s="6">
        <f>F432*鴻海股價表[[#This Row],[收盤價]]/B432</f>
        <v>72.727272727272705</v>
      </c>
      <c r="G431" s="6">
        <f>G432*鴻海股價表[[#This Row],[還原價]]/E432</f>
        <v>101.35848986674578</v>
      </c>
    </row>
    <row r="432" spans="1:7" x14ac:dyDescent="0.25">
      <c r="A432" s="2">
        <v>41688</v>
      </c>
      <c r="B432" s="6">
        <v>83.8</v>
      </c>
      <c r="C432" s="1">
        <f>C431*(1-IFERROR(VLOOKUP(A431,鴻海除權息表[],2,FALSE),0)/鴻海股價表[[#This Row],[收盤價]])</f>
        <v>0.94266004415011029</v>
      </c>
      <c r="D432" s="1">
        <f>D431*(1/(1+IFERROR(VLOOKUP(A431,鴻海除權息表[],3,FALSE), 0)/10))</f>
        <v>0.85034013605442171</v>
      </c>
      <c r="E432" s="6">
        <f>鴻海股價表[[#This Row],[收盤價]]*鴻海股價表[[#This Row],[除息乘數]]*鴻海股價表[[#This Row],[除權乘數]]</f>
        <v>67.172543962397313</v>
      </c>
      <c r="F432" s="6">
        <f>F433*鴻海股價表[[#This Row],[收盤價]]/B433</f>
        <v>72.554112554112521</v>
      </c>
      <c r="G432" s="6">
        <f>G433*鴻海股價表[[#This Row],[還原價]]/E433</f>
        <v>101.11716012896783</v>
      </c>
    </row>
    <row r="433" spans="1:7" x14ac:dyDescent="0.25">
      <c r="A433" s="2">
        <v>41687</v>
      </c>
      <c r="B433" s="6">
        <v>83.5</v>
      </c>
      <c r="C433" s="1">
        <f>C432*(1-IFERROR(VLOOKUP(A432,鴻海除權息表[],2,FALSE),0)/鴻海股價表[[#This Row],[收盤價]])</f>
        <v>0.94266004415011029</v>
      </c>
      <c r="D433" s="1">
        <f>D432*(1/(1+IFERROR(VLOOKUP(A432,鴻海除權息表[],3,FALSE), 0)/10))</f>
        <v>0.85034013605442171</v>
      </c>
      <c r="E433" s="6">
        <f>鴻海股價表[[#This Row],[收盤價]]*鴻海股價表[[#This Row],[除息乘數]]*鴻海股價表[[#This Row],[除權乘數]]</f>
        <v>66.932069461338614</v>
      </c>
      <c r="F433" s="6">
        <f>F434*鴻海股價表[[#This Row],[收盤價]]/B434</f>
        <v>72.294372294372266</v>
      </c>
      <c r="G433" s="6">
        <f>G434*鴻海股價表[[#This Row],[還原價]]/E434</f>
        <v>100.75516552230087</v>
      </c>
    </row>
    <row r="434" spans="1:7" x14ac:dyDescent="0.25">
      <c r="A434" s="2">
        <v>41684</v>
      </c>
      <c r="B434" s="6">
        <v>83.5</v>
      </c>
      <c r="C434" s="1">
        <f>C433*(1-IFERROR(VLOOKUP(A433,鴻海除權息表[],2,FALSE),0)/鴻海股價表[[#This Row],[收盤價]])</f>
        <v>0.94266004415011029</v>
      </c>
      <c r="D434" s="1">
        <f>D433*(1/(1+IFERROR(VLOOKUP(A433,鴻海除權息表[],3,FALSE), 0)/10))</f>
        <v>0.85034013605442171</v>
      </c>
      <c r="E434" s="6">
        <f>鴻海股價表[[#This Row],[收盤價]]*鴻海股價表[[#This Row],[除息乘數]]*鴻海股價表[[#This Row],[除權乘數]]</f>
        <v>66.932069461338614</v>
      </c>
      <c r="F434" s="6">
        <f>F435*鴻海股價表[[#This Row],[收盤價]]/B435</f>
        <v>72.294372294372266</v>
      </c>
      <c r="G434" s="6">
        <f>G435*鴻海股價表[[#This Row],[還原價]]/E435</f>
        <v>100.75516552230087</v>
      </c>
    </row>
    <row r="435" spans="1:7" x14ac:dyDescent="0.25">
      <c r="A435" s="2">
        <v>41683</v>
      </c>
      <c r="B435" s="6">
        <v>82.7</v>
      </c>
      <c r="C435" s="1">
        <f>C434*(1-IFERROR(VLOOKUP(A434,鴻海除權息表[],2,FALSE),0)/鴻海股價表[[#This Row],[收盤價]])</f>
        <v>0.94266004415011029</v>
      </c>
      <c r="D435" s="1">
        <f>D434*(1/(1+IFERROR(VLOOKUP(A434,鴻海除權息表[],3,FALSE), 0)/10))</f>
        <v>0.85034013605442171</v>
      </c>
      <c r="E435" s="6">
        <f>鴻海股價表[[#This Row],[收盤價]]*鴻海股價表[[#This Row],[除息乘數]]*鴻海股價表[[#This Row],[除權乘數]]</f>
        <v>66.290804125182078</v>
      </c>
      <c r="F435" s="6">
        <f>F436*鴻海股價表[[#This Row],[收盤價]]/B436</f>
        <v>71.601731601731572</v>
      </c>
      <c r="G435" s="6">
        <f>G436*鴻海股價表[[#This Row],[還原價]]/E436</f>
        <v>99.789846571189003</v>
      </c>
    </row>
    <row r="436" spans="1:7" x14ac:dyDescent="0.25">
      <c r="A436" s="2">
        <v>41682</v>
      </c>
      <c r="B436" s="6">
        <v>82.3</v>
      </c>
      <c r="C436" s="1">
        <f>C435*(1-IFERROR(VLOOKUP(A435,鴻海除權息表[],2,FALSE),0)/鴻海股價表[[#This Row],[收盤價]])</f>
        <v>0.94266004415011029</v>
      </c>
      <c r="D436" s="1">
        <f>D435*(1/(1+IFERROR(VLOOKUP(A435,鴻海除權息表[],3,FALSE), 0)/10))</f>
        <v>0.85034013605442171</v>
      </c>
      <c r="E436" s="6">
        <f>鴻海股價表[[#This Row],[收盤價]]*鴻海股價表[[#This Row],[除息乘數]]*鴻海股價表[[#This Row],[除權乘數]]</f>
        <v>65.970171457103802</v>
      </c>
      <c r="F436" s="6">
        <f>F437*鴻海股價表[[#This Row],[收盤價]]/B437</f>
        <v>71.255411255411218</v>
      </c>
      <c r="G436" s="6">
        <f>G437*鴻海股價表[[#This Row],[還原價]]/E437</f>
        <v>99.307187095633054</v>
      </c>
    </row>
    <row r="437" spans="1:7" x14ac:dyDescent="0.25">
      <c r="A437" s="2">
        <v>41681</v>
      </c>
      <c r="B437" s="6">
        <v>80.400000000000006</v>
      </c>
      <c r="C437" s="1">
        <f>C436*(1-IFERROR(VLOOKUP(A436,鴻海除權息表[],2,FALSE),0)/鴻海股價表[[#This Row],[收盤價]])</f>
        <v>0.94266004415011029</v>
      </c>
      <c r="D437" s="1">
        <f>D436*(1/(1+IFERROR(VLOOKUP(A436,鴻海除權息表[],3,FALSE), 0)/10))</f>
        <v>0.85034013605442171</v>
      </c>
      <c r="E437" s="6">
        <f>鴻海股價表[[#This Row],[收盤價]]*鴻海股價表[[#This Row],[除息乘數]]*鴻海股價表[[#This Row],[除權乘數]]</f>
        <v>64.447166283732031</v>
      </c>
      <c r="F437" s="6">
        <f>F438*鴻海股價表[[#This Row],[收盤價]]/B438</f>
        <v>69.610389610389589</v>
      </c>
      <c r="G437" s="6">
        <f>G438*鴻海股價表[[#This Row],[還原價]]/E438</f>
        <v>97.014554586742392</v>
      </c>
    </row>
    <row r="438" spans="1:7" x14ac:dyDescent="0.25">
      <c r="A438" s="2">
        <v>41680</v>
      </c>
      <c r="B438" s="6">
        <v>81.7</v>
      </c>
      <c r="C438" s="1">
        <f>C437*(1-IFERROR(VLOOKUP(A437,鴻海除權息表[],2,FALSE),0)/鴻海股價表[[#This Row],[收盤價]])</f>
        <v>0.94266004415011029</v>
      </c>
      <c r="D438" s="1">
        <f>D437*(1/(1+IFERROR(VLOOKUP(A437,鴻海除權息表[],3,FALSE), 0)/10))</f>
        <v>0.85034013605442171</v>
      </c>
      <c r="E438" s="6">
        <f>鴻海股價表[[#This Row],[收盤價]]*鴻海股價表[[#This Row],[除息乘數]]*鴻海股價表[[#This Row],[除權乘數]]</f>
        <v>65.489222454986404</v>
      </c>
      <c r="F438" s="6">
        <f>F439*鴻海股價表[[#This Row],[收盤價]]/B439</f>
        <v>70.735930735930708</v>
      </c>
      <c r="G438" s="6">
        <f>G439*鴻海股價表[[#This Row],[還原價]]/E439</f>
        <v>98.583197882299174</v>
      </c>
    </row>
    <row r="439" spans="1:7" x14ac:dyDescent="0.25">
      <c r="A439" s="2">
        <v>41677</v>
      </c>
      <c r="B439" s="6">
        <v>81.400000000000006</v>
      </c>
      <c r="C439" s="1">
        <f>C438*(1-IFERROR(VLOOKUP(A438,鴻海除權息表[],2,FALSE),0)/鴻海股價表[[#This Row],[收盤價]])</f>
        <v>0.94266004415011029</v>
      </c>
      <c r="D439" s="1">
        <f>D438*(1/(1+IFERROR(VLOOKUP(A438,鴻海除權息表[],3,FALSE), 0)/10))</f>
        <v>0.85034013605442171</v>
      </c>
      <c r="E439" s="6">
        <f>鴻海股價表[[#This Row],[收盤價]]*鴻海股價表[[#This Row],[除息乘數]]*鴻海股價表[[#This Row],[除權乘數]]</f>
        <v>65.248747953927705</v>
      </c>
      <c r="F439" s="6">
        <f>F440*鴻海股價表[[#This Row],[收盤價]]/B440</f>
        <v>70.476190476190453</v>
      </c>
      <c r="G439" s="6">
        <f>G440*鴻海股價表[[#This Row],[還原價]]/E440</f>
        <v>98.221203275632234</v>
      </c>
    </row>
    <row r="440" spans="1:7" x14ac:dyDescent="0.25">
      <c r="A440" s="2">
        <v>41676</v>
      </c>
      <c r="B440" s="6">
        <v>81.900000000000006</v>
      </c>
      <c r="C440" s="1">
        <f>C439*(1-IFERROR(VLOOKUP(A439,鴻海除權息表[],2,FALSE),0)/鴻海股價表[[#This Row],[收盤價]])</f>
        <v>0.94266004415011029</v>
      </c>
      <c r="D440" s="1">
        <f>D439*(1/(1+IFERROR(VLOOKUP(A439,鴻海除權息表[],3,FALSE), 0)/10))</f>
        <v>0.85034013605442171</v>
      </c>
      <c r="E440" s="6">
        <f>鴻海股價表[[#This Row],[收盤價]]*鴻海股價表[[#This Row],[除息乘數]]*鴻海股價表[[#This Row],[除權乘數]]</f>
        <v>65.649538789025542</v>
      </c>
      <c r="F440" s="6">
        <f>F441*鴻海股價表[[#This Row],[收盤價]]/B441</f>
        <v>70.909090909090892</v>
      </c>
      <c r="G440" s="6">
        <f>G441*鴻海股價表[[#This Row],[還原價]]/E441</f>
        <v>98.824527620077149</v>
      </c>
    </row>
    <row r="441" spans="1:7" x14ac:dyDescent="0.25">
      <c r="A441" s="2">
        <v>41675</v>
      </c>
      <c r="B441" s="6">
        <v>81.3</v>
      </c>
      <c r="C441" s="1">
        <f>C440*(1-IFERROR(VLOOKUP(A440,鴻海除權息表[],2,FALSE),0)/鴻海股價表[[#This Row],[收盤價]])</f>
        <v>0.94266004415011029</v>
      </c>
      <c r="D441" s="1">
        <f>D440*(1/(1+IFERROR(VLOOKUP(A440,鴻海除權息表[],3,FALSE), 0)/10))</f>
        <v>0.85034013605442171</v>
      </c>
      <c r="E441" s="6">
        <f>鴻海股價表[[#This Row],[收盤價]]*鴻海股價表[[#This Row],[除息乘數]]*鴻海股價表[[#This Row],[除權乘數]]</f>
        <v>65.168589786908129</v>
      </c>
      <c r="F441" s="6">
        <f>F442*鴻海股價表[[#This Row],[收盤價]]/B442</f>
        <v>70.389610389610368</v>
      </c>
      <c r="G441" s="6">
        <f>G442*鴻海股價表[[#This Row],[還原價]]/E442</f>
        <v>98.100538406743226</v>
      </c>
    </row>
    <row r="442" spans="1:7" x14ac:dyDescent="0.25">
      <c r="A442" s="2">
        <v>41666</v>
      </c>
      <c r="B442" s="6">
        <v>84.9</v>
      </c>
      <c r="C442" s="1">
        <f>C441*(1-IFERROR(VLOOKUP(A441,鴻海除權息表[],2,FALSE),0)/鴻海股價表[[#This Row],[收盤價]])</f>
        <v>0.94266004415011029</v>
      </c>
      <c r="D442" s="1">
        <f>D441*(1/(1+IFERROR(VLOOKUP(A441,鴻海除權息表[],3,FALSE), 0)/10))</f>
        <v>0.85034013605442171</v>
      </c>
      <c r="E442" s="6">
        <f>鴻海股價表[[#This Row],[收盤價]]*鴻海股價表[[#This Row],[除息乘數]]*鴻海股價表[[#This Row],[除權乘數]]</f>
        <v>68.054283799612563</v>
      </c>
      <c r="F442" s="6">
        <f>F443*鴻海股價表[[#This Row],[收盤價]]/B443</f>
        <v>73.506493506493484</v>
      </c>
      <c r="G442" s="6">
        <f>G443*鴻海股價表[[#This Row],[還原價]]/E443</f>
        <v>102.44447368674665</v>
      </c>
    </row>
    <row r="443" spans="1:7" x14ac:dyDescent="0.25">
      <c r="A443" s="2">
        <v>41663</v>
      </c>
      <c r="B443" s="6">
        <v>85</v>
      </c>
      <c r="C443" s="1">
        <f>C442*(1-IFERROR(VLOOKUP(A442,鴻海除權息表[],2,FALSE),0)/鴻海股價表[[#This Row],[收盤價]])</f>
        <v>0.94266004415011029</v>
      </c>
      <c r="D443" s="1">
        <f>D442*(1/(1+IFERROR(VLOOKUP(A442,鴻海除權息表[],3,FALSE), 0)/10))</f>
        <v>0.85034013605442171</v>
      </c>
      <c r="E443" s="6">
        <f>鴻海股價表[[#This Row],[收盤價]]*鴻海股價表[[#This Row],[除息乘數]]*鴻海股價表[[#This Row],[除權乘數]]</f>
        <v>68.134441966632124</v>
      </c>
      <c r="F443" s="6">
        <f>F444*鴻海股價表[[#This Row],[收盤價]]/B444</f>
        <v>73.593073593073569</v>
      </c>
      <c r="G443" s="6">
        <f>G444*鴻海股價表[[#This Row],[還原價]]/E444</f>
        <v>102.56513855563563</v>
      </c>
    </row>
    <row r="444" spans="1:7" x14ac:dyDescent="0.25">
      <c r="A444" s="2">
        <v>41662</v>
      </c>
      <c r="B444" s="6">
        <v>83.9</v>
      </c>
      <c r="C444" s="1">
        <f>C443*(1-IFERROR(VLOOKUP(A443,鴻海除權息表[],2,FALSE),0)/鴻海股價表[[#This Row],[收盤價]])</f>
        <v>0.94266004415011029</v>
      </c>
      <c r="D444" s="1">
        <f>D443*(1/(1+IFERROR(VLOOKUP(A443,鴻海除權息表[],3,FALSE), 0)/10))</f>
        <v>0.85034013605442171</v>
      </c>
      <c r="E444" s="6">
        <f>鴻海股價表[[#This Row],[收盤價]]*鴻海股價表[[#This Row],[除息乘數]]*鴻海股價表[[#This Row],[除權乘數]]</f>
        <v>67.252702129416875</v>
      </c>
      <c r="F444" s="6">
        <f>F445*鴻海股價表[[#This Row],[收盤價]]/B445</f>
        <v>72.64069264069262</v>
      </c>
      <c r="G444" s="6">
        <f>G445*鴻海股價表[[#This Row],[還原價]]/E445</f>
        <v>101.2378249978568</v>
      </c>
    </row>
    <row r="445" spans="1:7" x14ac:dyDescent="0.25">
      <c r="A445" s="2">
        <v>41661</v>
      </c>
      <c r="B445" s="6">
        <v>84.2</v>
      </c>
      <c r="C445" s="1">
        <f>C444*(1-IFERROR(VLOOKUP(A444,鴻海除權息表[],2,FALSE),0)/鴻海股價表[[#This Row],[收盤價]])</f>
        <v>0.94266004415011029</v>
      </c>
      <c r="D445" s="1">
        <f>D444*(1/(1+IFERROR(VLOOKUP(A444,鴻海除權息表[],3,FALSE), 0)/10))</f>
        <v>0.85034013605442171</v>
      </c>
      <c r="E445" s="6">
        <f>鴻海股價表[[#This Row],[收盤價]]*鴻海股價表[[#This Row],[除息乘數]]*鴻海股價表[[#This Row],[除權乘數]]</f>
        <v>67.493176630475574</v>
      </c>
      <c r="F445" s="6">
        <f>F446*鴻海股價表[[#This Row],[收盤價]]/B446</f>
        <v>72.900432900432875</v>
      </c>
      <c r="G445" s="6">
        <f>G446*鴻海股價表[[#This Row],[還原價]]/E446</f>
        <v>101.59981960452374</v>
      </c>
    </row>
    <row r="446" spans="1:7" x14ac:dyDescent="0.25">
      <c r="A446" s="2">
        <v>41660</v>
      </c>
      <c r="B446" s="6">
        <v>84.5</v>
      </c>
      <c r="C446" s="1">
        <f>C445*(1-IFERROR(VLOOKUP(A445,鴻海除權息表[],2,FALSE),0)/鴻海股價表[[#This Row],[收盤價]])</f>
        <v>0.94266004415011029</v>
      </c>
      <c r="D446" s="1">
        <f>D445*(1/(1+IFERROR(VLOOKUP(A445,鴻海除權息表[],3,FALSE), 0)/10))</f>
        <v>0.85034013605442171</v>
      </c>
      <c r="E446" s="6">
        <f>鴻海股價表[[#This Row],[收盤價]]*鴻海股價表[[#This Row],[除息乘數]]*鴻海股價表[[#This Row],[除權乘數]]</f>
        <v>67.733651131534288</v>
      </c>
      <c r="F446" s="6">
        <f>F447*鴻海股價表[[#This Row],[收盤價]]/B447</f>
        <v>73.16017316017313</v>
      </c>
      <c r="G446" s="6">
        <f>G447*鴻海股價表[[#This Row],[還原價]]/E447</f>
        <v>101.96181421119071</v>
      </c>
    </row>
    <row r="447" spans="1:7" x14ac:dyDescent="0.25">
      <c r="A447" s="2">
        <v>41659</v>
      </c>
      <c r="B447" s="6">
        <v>85.2</v>
      </c>
      <c r="C447" s="1">
        <f>C446*(1-IFERROR(VLOOKUP(A446,鴻海除權息表[],2,FALSE),0)/鴻海股價表[[#This Row],[收盤價]])</f>
        <v>0.94266004415011029</v>
      </c>
      <c r="D447" s="1">
        <f>D446*(1/(1+IFERROR(VLOOKUP(A446,鴻海除權息表[],3,FALSE), 0)/10))</f>
        <v>0.85034013605442171</v>
      </c>
      <c r="E447" s="6">
        <f>鴻海股價表[[#This Row],[收盤價]]*鴻海股價表[[#This Row],[除息乘數]]*鴻海股價表[[#This Row],[除權乘數]]</f>
        <v>68.294758300671248</v>
      </c>
      <c r="F447" s="6">
        <f>F448*鴻海股價表[[#This Row],[收盤價]]/B448</f>
        <v>73.766233766233739</v>
      </c>
      <c r="G447" s="6">
        <f>G448*鴻海股價表[[#This Row],[還原價]]/E448</f>
        <v>102.80646829341357</v>
      </c>
    </row>
    <row r="448" spans="1:7" x14ac:dyDescent="0.25">
      <c r="A448" s="2">
        <v>41656</v>
      </c>
      <c r="B448" s="6">
        <v>83.8</v>
      </c>
      <c r="C448" s="1">
        <f>C447*(1-IFERROR(VLOOKUP(A447,鴻海除權息表[],2,FALSE),0)/鴻海股價表[[#This Row],[收盤價]])</f>
        <v>0.94266004415011029</v>
      </c>
      <c r="D448" s="1">
        <f>D447*(1/(1+IFERROR(VLOOKUP(A447,鴻海除權息表[],3,FALSE), 0)/10))</f>
        <v>0.85034013605442171</v>
      </c>
      <c r="E448" s="6">
        <f>鴻海股價表[[#This Row],[收盤價]]*鴻海股價表[[#This Row],[除息乘數]]*鴻海股價表[[#This Row],[除權乘數]]</f>
        <v>67.172543962397313</v>
      </c>
      <c r="F448" s="6">
        <f>F449*鴻海股價表[[#This Row],[收盤價]]/B449</f>
        <v>72.554112554112521</v>
      </c>
      <c r="G448" s="6">
        <f>G449*鴻海股價表[[#This Row],[還原價]]/E449</f>
        <v>101.11716012896781</v>
      </c>
    </row>
    <row r="449" spans="1:7" x14ac:dyDescent="0.25">
      <c r="A449" s="2">
        <v>41655</v>
      </c>
      <c r="B449" s="6">
        <v>83.9</v>
      </c>
      <c r="C449" s="1">
        <f>C448*(1-IFERROR(VLOOKUP(A448,鴻海除權息表[],2,FALSE),0)/鴻海股價表[[#This Row],[收盤價]])</f>
        <v>0.94266004415011029</v>
      </c>
      <c r="D449" s="1">
        <f>D448*(1/(1+IFERROR(VLOOKUP(A448,鴻海除權息表[],3,FALSE), 0)/10))</f>
        <v>0.85034013605442171</v>
      </c>
      <c r="E449" s="6">
        <f>鴻海股價表[[#This Row],[收盤價]]*鴻海股價表[[#This Row],[除息乘數]]*鴻海股價表[[#This Row],[除權乘數]]</f>
        <v>67.252702129416875</v>
      </c>
      <c r="F449" s="6">
        <f>F450*鴻海股價表[[#This Row],[收盤價]]/B450</f>
        <v>72.640692640692606</v>
      </c>
      <c r="G449" s="6">
        <f>G450*鴻海股價表[[#This Row],[還原價]]/E450</f>
        <v>101.23782499785678</v>
      </c>
    </row>
    <row r="450" spans="1:7" x14ac:dyDescent="0.25">
      <c r="A450" s="2">
        <v>41654</v>
      </c>
      <c r="B450" s="6">
        <v>83.3</v>
      </c>
      <c r="C450" s="1">
        <f>C449*(1-IFERROR(VLOOKUP(A449,鴻海除權息表[],2,FALSE),0)/鴻海股價表[[#This Row],[收盤價]])</f>
        <v>0.94266004415011029</v>
      </c>
      <c r="D450" s="1">
        <f>D449*(1/(1+IFERROR(VLOOKUP(A449,鴻海除權息表[],3,FALSE), 0)/10))</f>
        <v>0.85034013605442171</v>
      </c>
      <c r="E450" s="6">
        <f>鴻海股價表[[#This Row],[收盤價]]*鴻海股價表[[#This Row],[除息乘數]]*鴻海股價表[[#This Row],[除權乘數]]</f>
        <v>66.771753127299476</v>
      </c>
      <c r="F450" s="6">
        <f>F451*鴻海股價表[[#This Row],[收盤價]]/B451</f>
        <v>72.121212121212082</v>
      </c>
      <c r="G450" s="6">
        <f>G451*鴻海股價表[[#This Row],[還原價]]/E451</f>
        <v>100.5138357845229</v>
      </c>
    </row>
    <row r="451" spans="1:7" x14ac:dyDescent="0.25">
      <c r="A451" s="2">
        <v>41653</v>
      </c>
      <c r="B451" s="6">
        <v>82.3</v>
      </c>
      <c r="C451" s="1">
        <f>C450*(1-IFERROR(VLOOKUP(A450,鴻海除權息表[],2,FALSE),0)/鴻海股價表[[#This Row],[收盤價]])</f>
        <v>0.94266004415011029</v>
      </c>
      <c r="D451" s="1">
        <f>D450*(1/(1+IFERROR(VLOOKUP(A450,鴻海除權息表[],3,FALSE), 0)/10))</f>
        <v>0.85034013605442171</v>
      </c>
      <c r="E451" s="6">
        <f>鴻海股價表[[#This Row],[收盤價]]*鴻海股價表[[#This Row],[除息乘數]]*鴻海股價表[[#This Row],[除權乘數]]</f>
        <v>65.970171457103802</v>
      </c>
      <c r="F451" s="6">
        <f>F452*鴻海股價表[[#This Row],[收盤價]]/B452</f>
        <v>71.255411255411218</v>
      </c>
      <c r="G451" s="6">
        <f>G452*鴻海股價表[[#This Row],[還原價]]/E452</f>
        <v>99.307187095633068</v>
      </c>
    </row>
    <row r="452" spans="1:7" x14ac:dyDescent="0.25">
      <c r="A452" s="2">
        <v>41652</v>
      </c>
      <c r="B452" s="6">
        <v>81.8</v>
      </c>
      <c r="C452" s="1">
        <f>C451*(1-IFERROR(VLOOKUP(A451,鴻海除權息表[],2,FALSE),0)/鴻海股價表[[#This Row],[收盤價]])</f>
        <v>0.94266004415011029</v>
      </c>
      <c r="D452" s="1">
        <f>D451*(1/(1+IFERROR(VLOOKUP(A451,鴻海除權息表[],3,FALSE), 0)/10))</f>
        <v>0.85034013605442171</v>
      </c>
      <c r="E452" s="6">
        <f>鴻海股價表[[#This Row],[收盤價]]*鴻海股價表[[#This Row],[除息乘數]]*鴻海股價表[[#This Row],[除權乘數]]</f>
        <v>65.569380622005966</v>
      </c>
      <c r="F452" s="6">
        <f>F453*鴻海股價表[[#This Row],[收盤價]]/B453</f>
        <v>70.822510822510793</v>
      </c>
      <c r="G452" s="6">
        <f>G453*鴻海股價表[[#This Row],[還原價]]/E453</f>
        <v>98.703862751188154</v>
      </c>
    </row>
    <row r="453" spans="1:7" x14ac:dyDescent="0.25">
      <c r="A453" s="2">
        <v>41649</v>
      </c>
      <c r="B453" s="6">
        <v>81.2</v>
      </c>
      <c r="C453" s="1">
        <f>C452*(1-IFERROR(VLOOKUP(A452,鴻海除權息表[],2,FALSE),0)/鴻海股價表[[#This Row],[收盤價]])</f>
        <v>0.94266004415011029</v>
      </c>
      <c r="D453" s="1">
        <f>D452*(1/(1+IFERROR(VLOOKUP(A452,鴻海除權息表[],3,FALSE), 0)/10))</f>
        <v>0.85034013605442171</v>
      </c>
      <c r="E453" s="6">
        <f>鴻海股價表[[#This Row],[收盤價]]*鴻海股價表[[#This Row],[除息乘數]]*鴻海股價表[[#This Row],[除權乘數]]</f>
        <v>65.088431619888567</v>
      </c>
      <c r="F453" s="6">
        <f>F454*鴻海股價表[[#This Row],[收盤價]]/B454</f>
        <v>70.303030303030269</v>
      </c>
      <c r="G453" s="6">
        <f>G454*鴻海股價表[[#This Row],[還原價]]/E454</f>
        <v>97.97987353785426</v>
      </c>
    </row>
    <row r="454" spans="1:7" x14ac:dyDescent="0.25">
      <c r="A454" s="2">
        <v>41648</v>
      </c>
      <c r="B454" s="6">
        <v>80.5</v>
      </c>
      <c r="C454" s="1">
        <f>C453*(1-IFERROR(VLOOKUP(A453,鴻海除權息表[],2,FALSE),0)/鴻海股價表[[#This Row],[收盤價]])</f>
        <v>0.94266004415011029</v>
      </c>
      <c r="D454" s="1">
        <f>D453*(1/(1+IFERROR(VLOOKUP(A453,鴻海除權息表[],3,FALSE), 0)/10))</f>
        <v>0.85034013605442171</v>
      </c>
      <c r="E454" s="6">
        <f>鴻海股價表[[#This Row],[收盤價]]*鴻海股價表[[#This Row],[除息乘數]]*鴻海股價表[[#This Row],[除權乘數]]</f>
        <v>64.527324450751593</v>
      </c>
      <c r="F454" s="6">
        <f>F455*鴻海股價表[[#This Row],[收盤價]]/B455</f>
        <v>69.69696969696966</v>
      </c>
      <c r="G454" s="6">
        <f>G455*鴻海股價表[[#This Row],[還原價]]/E455</f>
        <v>97.135219455631372</v>
      </c>
    </row>
    <row r="455" spans="1:7" x14ac:dyDescent="0.25">
      <c r="A455" s="2">
        <v>41647</v>
      </c>
      <c r="B455" s="6">
        <v>79.5</v>
      </c>
      <c r="C455" s="1">
        <f>C454*(1-IFERROR(VLOOKUP(A454,鴻海除權息表[],2,FALSE),0)/鴻海股價表[[#This Row],[收盤價]])</f>
        <v>0.94266004415011029</v>
      </c>
      <c r="D455" s="1">
        <f>D454*(1/(1+IFERROR(VLOOKUP(A454,鴻海除權息表[],3,FALSE), 0)/10))</f>
        <v>0.85034013605442171</v>
      </c>
      <c r="E455" s="6">
        <f>鴻海股價表[[#This Row],[收盤價]]*鴻海股價表[[#This Row],[除息乘數]]*鴻海股價表[[#This Row],[除權乘數]]</f>
        <v>63.725742780555926</v>
      </c>
      <c r="F455" s="6">
        <f>F456*鴻海股價表[[#This Row],[收盤價]]/B456</f>
        <v>68.831168831168796</v>
      </c>
      <c r="G455" s="6">
        <f>G456*鴻海股價表[[#This Row],[還原價]]/E456</f>
        <v>95.928570766741558</v>
      </c>
    </row>
    <row r="456" spans="1:7" x14ac:dyDescent="0.25">
      <c r="A456" s="2">
        <v>41646</v>
      </c>
      <c r="B456" s="6">
        <v>79</v>
      </c>
      <c r="C456" s="1">
        <f>C455*(1-IFERROR(VLOOKUP(A455,鴻海除權息表[],2,FALSE),0)/鴻海股價表[[#This Row],[收盤價]])</f>
        <v>0.94266004415011029</v>
      </c>
      <c r="D456" s="1">
        <f>D455*(1/(1+IFERROR(VLOOKUP(A455,鴻海除權息表[],3,FALSE), 0)/10))</f>
        <v>0.85034013605442171</v>
      </c>
      <c r="E456" s="6">
        <f>鴻海股價表[[#This Row],[收盤價]]*鴻海股價表[[#This Row],[除息乘數]]*鴻海股價表[[#This Row],[除權乘數]]</f>
        <v>63.324951945458082</v>
      </c>
      <c r="F456" s="6">
        <f>F457*鴻海股價表[[#This Row],[收盤價]]/B457</f>
        <v>68.398268398268357</v>
      </c>
      <c r="G456" s="6">
        <f>G457*鴻海股價表[[#This Row],[還原價]]/E457</f>
        <v>95.32524642229663</v>
      </c>
    </row>
    <row r="457" spans="1:7" x14ac:dyDescent="0.25">
      <c r="A457" s="2">
        <v>41645</v>
      </c>
      <c r="B457" s="6">
        <v>79</v>
      </c>
      <c r="C457" s="1">
        <f>C456*(1-IFERROR(VLOOKUP(A456,鴻海除權息表[],2,FALSE),0)/鴻海股價表[[#This Row],[收盤價]])</f>
        <v>0.94266004415011029</v>
      </c>
      <c r="D457" s="1">
        <f>D456*(1/(1+IFERROR(VLOOKUP(A456,鴻海除權息表[],3,FALSE), 0)/10))</f>
        <v>0.85034013605442171</v>
      </c>
      <c r="E457" s="6">
        <f>鴻海股價表[[#This Row],[收盤價]]*鴻海股價表[[#This Row],[除息乘數]]*鴻海股價表[[#This Row],[除權乘數]]</f>
        <v>63.324951945458082</v>
      </c>
      <c r="F457" s="6">
        <f>F458*鴻海股價表[[#This Row],[收盤價]]/B458</f>
        <v>68.398268398268357</v>
      </c>
      <c r="G457" s="6">
        <f>G458*鴻海股價表[[#This Row],[還原價]]/E458</f>
        <v>95.32524642229663</v>
      </c>
    </row>
    <row r="458" spans="1:7" x14ac:dyDescent="0.25">
      <c r="A458" s="2">
        <v>41642</v>
      </c>
      <c r="B458" s="6">
        <v>79.400000000000006</v>
      </c>
      <c r="C458" s="1">
        <f>C457*(1-IFERROR(VLOOKUP(A457,鴻海除權息表[],2,FALSE),0)/鴻海股價表[[#This Row],[收盤價]])</f>
        <v>0.94266004415011029</v>
      </c>
      <c r="D458" s="1">
        <f>D457*(1/(1+IFERROR(VLOOKUP(A457,鴻海除權息表[],3,FALSE), 0)/10))</f>
        <v>0.85034013605442171</v>
      </c>
      <c r="E458" s="6">
        <f>鴻海股價表[[#This Row],[收盤價]]*鴻海股價表[[#This Row],[除息乘數]]*鴻海股價表[[#This Row],[除權乘數]]</f>
        <v>63.645584613536364</v>
      </c>
      <c r="F458" s="6">
        <f>F459*鴻海股價表[[#This Row],[收盤價]]/B459</f>
        <v>68.744588744588711</v>
      </c>
      <c r="G458" s="6">
        <f>G459*鴻海股價表[[#This Row],[還原價]]/E459</f>
        <v>95.807905897852578</v>
      </c>
    </row>
    <row r="459" spans="1:7" x14ac:dyDescent="0.25">
      <c r="A459" s="2">
        <v>41641</v>
      </c>
      <c r="B459" s="6">
        <v>80.400000000000006</v>
      </c>
      <c r="C459" s="1">
        <f>C458*(1-IFERROR(VLOOKUP(A458,鴻海除權息表[],2,FALSE),0)/鴻海股價表[[#This Row],[收盤價]])</f>
        <v>0.94266004415011029</v>
      </c>
      <c r="D459" s="1">
        <f>D458*(1/(1+IFERROR(VLOOKUP(A458,鴻海除權息表[],3,FALSE), 0)/10))</f>
        <v>0.85034013605442171</v>
      </c>
      <c r="E459" s="6">
        <f>鴻海股價表[[#This Row],[收盤價]]*鴻海股價表[[#This Row],[除息乘數]]*鴻海股價表[[#This Row],[除權乘數]]</f>
        <v>64.447166283732031</v>
      </c>
      <c r="F459" s="6">
        <f>F460*鴻海股價表[[#This Row],[收盤價]]/B460</f>
        <v>69.610389610389575</v>
      </c>
      <c r="G459" s="6">
        <f>G460*鴻海股價表[[#This Row],[還原價]]/E460</f>
        <v>97.014554586742406</v>
      </c>
    </row>
    <row r="460" spans="1:7" x14ac:dyDescent="0.25">
      <c r="A460" s="2">
        <v>41639</v>
      </c>
      <c r="B460" s="6">
        <v>80.099999999999994</v>
      </c>
      <c r="C460" s="1">
        <f>C459*(1-IFERROR(VLOOKUP(A459,鴻海除權息表[],2,FALSE),0)/鴻海股價表[[#This Row],[收盤價]])</f>
        <v>0.94266004415011029</v>
      </c>
      <c r="D460" s="1">
        <f>D459*(1/(1+IFERROR(VLOOKUP(A459,鴻海除權息表[],3,FALSE), 0)/10))</f>
        <v>0.85034013605442171</v>
      </c>
      <c r="E460" s="6">
        <f>鴻海股價表[[#This Row],[收盤價]]*鴻海股價表[[#This Row],[除息乘數]]*鴻海股價表[[#This Row],[除權乘數]]</f>
        <v>64.206691782673317</v>
      </c>
      <c r="F460" s="6">
        <f>F461*鴻海股價表[[#This Row],[收盤價]]/B461</f>
        <v>69.350649350649306</v>
      </c>
      <c r="G460" s="6">
        <f>G461*鴻海股價表[[#This Row],[還原價]]/E461</f>
        <v>96.652559980075438</v>
      </c>
    </row>
    <row r="461" spans="1:7" x14ac:dyDescent="0.25">
      <c r="A461" s="2">
        <v>41638</v>
      </c>
      <c r="B461" s="6">
        <v>80.3</v>
      </c>
      <c r="C461" s="1">
        <f>C460*(1-IFERROR(VLOOKUP(A460,鴻海除權息表[],2,FALSE),0)/鴻海股價表[[#This Row],[收盤價]])</f>
        <v>0.94266004415011029</v>
      </c>
      <c r="D461" s="1">
        <f>D460*(1/(1+IFERROR(VLOOKUP(A460,鴻海除權息表[],3,FALSE), 0)/10))</f>
        <v>0.85034013605442171</v>
      </c>
      <c r="E461" s="6">
        <f>鴻海股價表[[#This Row],[收盤價]]*鴻海股價表[[#This Row],[除息乘數]]*鴻海股價表[[#This Row],[除權乘數]]</f>
        <v>64.367008116712455</v>
      </c>
      <c r="F461" s="6">
        <f>F462*鴻海股價表[[#This Row],[收盤價]]/B462</f>
        <v>69.52380952380949</v>
      </c>
      <c r="G461" s="6">
        <f>G462*鴻海股價表[[#This Row],[還原價]]/E462</f>
        <v>96.893889717853412</v>
      </c>
    </row>
    <row r="462" spans="1:7" x14ac:dyDescent="0.25">
      <c r="A462" s="2">
        <v>41635</v>
      </c>
      <c r="B462" s="6">
        <v>79.900000000000006</v>
      </c>
      <c r="C462" s="1">
        <f>C461*(1-IFERROR(VLOOKUP(A461,鴻海除權息表[],2,FALSE),0)/鴻海股價表[[#This Row],[收盤價]])</f>
        <v>0.94266004415011029</v>
      </c>
      <c r="D462" s="1">
        <f>D461*(1/(1+IFERROR(VLOOKUP(A461,鴻海除權息表[],3,FALSE), 0)/10))</f>
        <v>0.85034013605442171</v>
      </c>
      <c r="E462" s="6">
        <f>鴻海股價表[[#This Row],[收盤價]]*鴻海股價表[[#This Row],[除息乘數]]*鴻海股價表[[#This Row],[除權乘數]]</f>
        <v>64.046375448634194</v>
      </c>
      <c r="F462" s="6">
        <f>F463*鴻海股價表[[#This Row],[收盤價]]/B463</f>
        <v>69.17748917748915</v>
      </c>
      <c r="G462" s="6">
        <f>G463*鴻海股價表[[#This Row],[還原價]]/E463</f>
        <v>96.411230242297492</v>
      </c>
    </row>
    <row r="463" spans="1:7" x14ac:dyDescent="0.25">
      <c r="A463" s="2">
        <v>41634</v>
      </c>
      <c r="B463" s="6">
        <v>79.3</v>
      </c>
      <c r="C463" s="1">
        <f>C462*(1-IFERROR(VLOOKUP(A462,鴻海除權息表[],2,FALSE),0)/鴻海股價表[[#This Row],[收盤價]])</f>
        <v>0.94266004415011029</v>
      </c>
      <c r="D463" s="1">
        <f>D462*(1/(1+IFERROR(VLOOKUP(A462,鴻海除權息表[],3,FALSE), 0)/10))</f>
        <v>0.85034013605442171</v>
      </c>
      <c r="E463" s="6">
        <f>鴻海股價表[[#This Row],[收盤價]]*鴻海股價表[[#This Row],[除息乘數]]*鴻海股價表[[#This Row],[除權乘數]]</f>
        <v>63.565426446516788</v>
      </c>
      <c r="F463" s="6">
        <f>F464*鴻海股價表[[#This Row],[收盤價]]/B464</f>
        <v>68.658008658008626</v>
      </c>
      <c r="G463" s="6">
        <f>G464*鴻海股價表[[#This Row],[還原價]]/E464</f>
        <v>95.687241028963584</v>
      </c>
    </row>
    <row r="464" spans="1:7" x14ac:dyDescent="0.25">
      <c r="A464" s="2">
        <v>41633</v>
      </c>
      <c r="B464" s="6">
        <v>79</v>
      </c>
      <c r="C464" s="1">
        <f>C463*(1-IFERROR(VLOOKUP(A463,鴻海除權息表[],2,FALSE),0)/鴻海股價表[[#This Row],[收盤價]])</f>
        <v>0.94266004415011029</v>
      </c>
      <c r="D464" s="1">
        <f>D463*(1/(1+IFERROR(VLOOKUP(A463,鴻海除權息表[],3,FALSE), 0)/10))</f>
        <v>0.85034013605442171</v>
      </c>
      <c r="E464" s="6">
        <f>鴻海股價表[[#This Row],[收盤價]]*鴻海股價表[[#This Row],[除息乘數]]*鴻海股價表[[#This Row],[除權乘數]]</f>
        <v>63.324951945458082</v>
      </c>
      <c r="F464" s="6">
        <f>F465*鴻海股價表[[#This Row],[收盤價]]/B465</f>
        <v>68.398268398268371</v>
      </c>
      <c r="G464" s="6">
        <f>G465*鴻海股價表[[#This Row],[還原價]]/E465</f>
        <v>95.325246422296615</v>
      </c>
    </row>
    <row r="465" spans="1:7" x14ac:dyDescent="0.25">
      <c r="A465" s="2">
        <v>41632</v>
      </c>
      <c r="B465" s="6">
        <v>79.099999999999994</v>
      </c>
      <c r="C465" s="1">
        <f>C464*(1-IFERROR(VLOOKUP(A464,鴻海除權息表[],2,FALSE),0)/鴻海股價表[[#This Row],[收盤價]])</f>
        <v>0.94266004415011029</v>
      </c>
      <c r="D465" s="1">
        <f>D464*(1/(1+IFERROR(VLOOKUP(A464,鴻海除權息表[],3,FALSE), 0)/10))</f>
        <v>0.85034013605442171</v>
      </c>
      <c r="E465" s="6">
        <f>鴻海股價表[[#This Row],[收盤價]]*鴻海股價表[[#This Row],[除息乘數]]*鴻海股價表[[#This Row],[除權乘數]]</f>
        <v>63.405110112477651</v>
      </c>
      <c r="F465" s="6">
        <f>F466*鴻海股價表[[#This Row],[收盤價]]/B466</f>
        <v>68.484848484848442</v>
      </c>
      <c r="G465" s="6">
        <f>G466*鴻海股價表[[#This Row],[還原價]]/E466</f>
        <v>95.445911291185595</v>
      </c>
    </row>
    <row r="466" spans="1:7" x14ac:dyDescent="0.25">
      <c r="A466" s="2">
        <v>41631</v>
      </c>
      <c r="B466" s="6">
        <v>79</v>
      </c>
      <c r="C466" s="1">
        <f>C465*(1-IFERROR(VLOOKUP(A465,鴻海除權息表[],2,FALSE),0)/鴻海股價表[[#This Row],[收盤價]])</f>
        <v>0.94266004415011029</v>
      </c>
      <c r="D466" s="1">
        <f>D465*(1/(1+IFERROR(VLOOKUP(A465,鴻海除權息表[],3,FALSE), 0)/10))</f>
        <v>0.85034013605442171</v>
      </c>
      <c r="E466" s="6">
        <f>鴻海股價表[[#This Row],[收盤價]]*鴻海股價表[[#This Row],[除息乘數]]*鴻海股價表[[#This Row],[除權乘數]]</f>
        <v>63.324951945458082</v>
      </c>
      <c r="F466" s="6">
        <f>F467*鴻海股價表[[#This Row],[收盤價]]/B467</f>
        <v>68.398268398268357</v>
      </c>
      <c r="G466" s="6">
        <f>G467*鴻海股價表[[#This Row],[還原價]]/E467</f>
        <v>95.325246422296615</v>
      </c>
    </row>
    <row r="467" spans="1:7" x14ac:dyDescent="0.25">
      <c r="A467" s="2">
        <v>41628</v>
      </c>
      <c r="B467" s="6">
        <v>79</v>
      </c>
      <c r="C467" s="1">
        <f>C466*(1-IFERROR(VLOOKUP(A466,鴻海除權息表[],2,FALSE),0)/鴻海股價表[[#This Row],[收盤價]])</f>
        <v>0.94266004415011029</v>
      </c>
      <c r="D467" s="1">
        <f>D466*(1/(1+IFERROR(VLOOKUP(A466,鴻海除權息表[],3,FALSE), 0)/10))</f>
        <v>0.85034013605442171</v>
      </c>
      <c r="E467" s="6">
        <f>鴻海股價表[[#This Row],[收盤價]]*鴻海股價表[[#This Row],[除息乘數]]*鴻海股價表[[#This Row],[除權乘數]]</f>
        <v>63.324951945458082</v>
      </c>
      <c r="F467" s="6">
        <f>F468*鴻海股價表[[#This Row],[收盤價]]/B468</f>
        <v>68.398268398268357</v>
      </c>
      <c r="G467" s="6">
        <f>G468*鴻海股價表[[#This Row],[還原價]]/E468</f>
        <v>95.325246422296615</v>
      </c>
    </row>
    <row r="468" spans="1:7" x14ac:dyDescent="0.25">
      <c r="A468" s="2">
        <v>41627</v>
      </c>
      <c r="B468" s="6">
        <v>79.3</v>
      </c>
      <c r="C468" s="1">
        <f>C467*(1-IFERROR(VLOOKUP(A467,鴻海除權息表[],2,FALSE),0)/鴻海股價表[[#This Row],[收盤價]])</f>
        <v>0.94266004415011029</v>
      </c>
      <c r="D468" s="1">
        <f>D467*(1/(1+IFERROR(VLOOKUP(A467,鴻海除權息表[],3,FALSE), 0)/10))</f>
        <v>0.85034013605442171</v>
      </c>
      <c r="E468" s="6">
        <f>鴻海股價表[[#This Row],[收盤價]]*鴻海股價表[[#This Row],[除息乘數]]*鴻海股價表[[#This Row],[除權乘數]]</f>
        <v>63.565426446516788</v>
      </c>
      <c r="F468" s="6">
        <f>F469*鴻海股價表[[#This Row],[收盤價]]/B469</f>
        <v>68.658008658008612</v>
      </c>
      <c r="G468" s="6">
        <f>G469*鴻海股價表[[#This Row],[還原價]]/E469</f>
        <v>95.687241028963584</v>
      </c>
    </row>
    <row r="469" spans="1:7" x14ac:dyDescent="0.25">
      <c r="A469" s="2">
        <v>41626</v>
      </c>
      <c r="B469" s="6">
        <v>78.900000000000006</v>
      </c>
      <c r="C469" s="1">
        <f>C468*(1-IFERROR(VLOOKUP(A468,鴻海除權息表[],2,FALSE),0)/鴻海股價表[[#This Row],[收盤價]])</f>
        <v>0.94266004415011029</v>
      </c>
      <c r="D469" s="1">
        <f>D468*(1/(1+IFERROR(VLOOKUP(A468,鴻海除權息表[],3,FALSE), 0)/10))</f>
        <v>0.85034013605442171</v>
      </c>
      <c r="E469" s="6">
        <f>鴻海股價表[[#This Row],[收盤價]]*鴻海股價表[[#This Row],[除息乘數]]*鴻海股價表[[#This Row],[除權乘數]]</f>
        <v>63.24479377843852</v>
      </c>
      <c r="F469" s="6">
        <f>F470*鴻海股價表[[#This Row],[收盤價]]/B470</f>
        <v>68.311688311688272</v>
      </c>
      <c r="G469" s="6">
        <f>G470*鴻海股價表[[#This Row],[還原價]]/E470</f>
        <v>95.20458155340765</v>
      </c>
    </row>
    <row r="470" spans="1:7" x14ac:dyDescent="0.25">
      <c r="A470" s="2">
        <v>41625</v>
      </c>
      <c r="B470" s="6">
        <v>78.099999999999994</v>
      </c>
      <c r="C470" s="1">
        <f>C469*(1-IFERROR(VLOOKUP(A469,鴻海除權息表[],2,FALSE),0)/鴻海股價表[[#This Row],[收盤價]])</f>
        <v>0.94266004415011029</v>
      </c>
      <c r="D470" s="1">
        <f>D469*(1/(1+IFERROR(VLOOKUP(A469,鴻海除權息表[],3,FALSE), 0)/10))</f>
        <v>0.85034013605442171</v>
      </c>
      <c r="E470" s="6">
        <f>鴻海股價表[[#This Row],[收盤價]]*鴻海股價表[[#This Row],[除息乘數]]*鴻海股價表[[#This Row],[除權乘數]]</f>
        <v>62.603528442281977</v>
      </c>
      <c r="F470" s="6">
        <f>F471*鴻海股價表[[#This Row],[收盤價]]/B471</f>
        <v>67.619047619047564</v>
      </c>
      <c r="G470" s="6">
        <f>G471*鴻海股價表[[#This Row],[還原價]]/E471</f>
        <v>94.239262602295781</v>
      </c>
    </row>
    <row r="471" spans="1:7" x14ac:dyDescent="0.25">
      <c r="A471" s="2">
        <v>41624</v>
      </c>
      <c r="B471" s="6">
        <v>77.599999999999994</v>
      </c>
      <c r="C471" s="1">
        <f>C470*(1-IFERROR(VLOOKUP(A470,鴻海除權息表[],2,FALSE),0)/鴻海股價表[[#This Row],[收盤價]])</f>
        <v>0.94266004415011029</v>
      </c>
      <c r="D471" s="1">
        <f>D470*(1/(1+IFERROR(VLOOKUP(A470,鴻海除權息表[],3,FALSE), 0)/10))</f>
        <v>0.85034013605442171</v>
      </c>
      <c r="E471" s="6">
        <f>鴻海股價表[[#This Row],[收盤價]]*鴻海股價表[[#This Row],[除息乘數]]*鴻海股價表[[#This Row],[除權乘數]]</f>
        <v>62.20273760718414</v>
      </c>
      <c r="F471" s="6">
        <f>F472*鴻海股價表[[#This Row],[收盤價]]/B472</f>
        <v>67.186147186147139</v>
      </c>
      <c r="G471" s="6">
        <f>G472*鴻海股價表[[#This Row],[還原價]]/E472</f>
        <v>93.635938257850853</v>
      </c>
    </row>
    <row r="472" spans="1:7" x14ac:dyDescent="0.25">
      <c r="A472" s="2">
        <v>41621</v>
      </c>
      <c r="B472" s="6">
        <v>78.5</v>
      </c>
      <c r="C472" s="1">
        <f>C471*(1-IFERROR(VLOOKUP(A471,鴻海除權息表[],2,FALSE),0)/鴻海股價表[[#This Row],[收盤價]])</f>
        <v>0.94266004415011029</v>
      </c>
      <c r="D472" s="1">
        <f>D471*(1/(1+IFERROR(VLOOKUP(A471,鴻海除權息表[],3,FALSE), 0)/10))</f>
        <v>0.85034013605442171</v>
      </c>
      <c r="E472" s="6">
        <f>鴻海股價表[[#This Row],[收盤價]]*鴻海股價表[[#This Row],[除息乘數]]*鴻海股價表[[#This Row],[除權乘數]]</f>
        <v>62.924161110360245</v>
      </c>
      <c r="F472" s="6">
        <f>F473*鴻海股價表[[#This Row],[收盤價]]/B473</f>
        <v>67.965367965367918</v>
      </c>
      <c r="G472" s="6">
        <f>G473*鴻海股價表[[#This Row],[還原價]]/E473</f>
        <v>94.721922077851701</v>
      </c>
    </row>
    <row r="473" spans="1:7" x14ac:dyDescent="0.25">
      <c r="A473" s="2">
        <v>41620</v>
      </c>
      <c r="B473" s="6">
        <v>78.5</v>
      </c>
      <c r="C473" s="1">
        <f>C472*(1-IFERROR(VLOOKUP(A472,鴻海除權息表[],2,FALSE),0)/鴻海股價表[[#This Row],[收盤價]])</f>
        <v>0.94266004415011029</v>
      </c>
      <c r="D473" s="1">
        <f>D472*(1/(1+IFERROR(VLOOKUP(A472,鴻海除權息表[],3,FALSE), 0)/10))</f>
        <v>0.85034013605442171</v>
      </c>
      <c r="E473" s="6">
        <f>鴻海股價表[[#This Row],[收盤價]]*鴻海股價表[[#This Row],[除息乘數]]*鴻海股價表[[#This Row],[除權乘數]]</f>
        <v>62.924161110360245</v>
      </c>
      <c r="F473" s="6">
        <f>F474*鴻海股價表[[#This Row],[收盤價]]/B474</f>
        <v>67.965367965367918</v>
      </c>
      <c r="G473" s="6">
        <f>G474*鴻海股價表[[#This Row],[還原價]]/E474</f>
        <v>94.721922077851701</v>
      </c>
    </row>
    <row r="474" spans="1:7" x14ac:dyDescent="0.25">
      <c r="A474" s="2">
        <v>41619</v>
      </c>
      <c r="B474" s="6">
        <v>78.2</v>
      </c>
      <c r="C474" s="1">
        <f>C473*(1-IFERROR(VLOOKUP(A473,鴻海除權息表[],2,FALSE),0)/鴻海股價表[[#This Row],[收盤價]])</f>
        <v>0.94266004415011029</v>
      </c>
      <c r="D474" s="1">
        <f>D473*(1/(1+IFERROR(VLOOKUP(A473,鴻海除權息表[],3,FALSE), 0)/10))</f>
        <v>0.85034013605442171</v>
      </c>
      <c r="E474" s="6">
        <f>鴻海股價表[[#This Row],[收盤價]]*鴻海股價表[[#This Row],[除息乘數]]*鴻海股價表[[#This Row],[除權乘數]]</f>
        <v>62.683686609301553</v>
      </c>
      <c r="F474" s="6">
        <f>F475*鴻海股價表[[#This Row],[收盤價]]/B475</f>
        <v>67.705627705627663</v>
      </c>
      <c r="G474" s="6">
        <f>G475*鴻海股價表[[#This Row],[還原價]]/E475</f>
        <v>94.359927471184761</v>
      </c>
    </row>
    <row r="475" spans="1:7" x14ac:dyDescent="0.25">
      <c r="A475" s="2">
        <v>41618</v>
      </c>
      <c r="B475" s="6">
        <v>79.900000000000006</v>
      </c>
      <c r="C475" s="1">
        <f>C474*(1-IFERROR(VLOOKUP(A474,鴻海除權息表[],2,FALSE),0)/鴻海股價表[[#This Row],[收盤價]])</f>
        <v>0.94266004415011029</v>
      </c>
      <c r="D475" s="1">
        <f>D474*(1/(1+IFERROR(VLOOKUP(A474,鴻海除權息表[],3,FALSE), 0)/10))</f>
        <v>0.85034013605442171</v>
      </c>
      <c r="E475" s="6">
        <f>鴻海股價表[[#This Row],[收盤價]]*鴻海股價表[[#This Row],[除息乘數]]*鴻海股價表[[#This Row],[除權乘數]]</f>
        <v>64.046375448634194</v>
      </c>
      <c r="F475" s="6">
        <f>F476*鴻海股價表[[#This Row],[收盤價]]/B476</f>
        <v>69.177489177489136</v>
      </c>
      <c r="G475" s="6">
        <f>G476*鴻海股價表[[#This Row],[還原價]]/E476</f>
        <v>96.411230242297464</v>
      </c>
    </row>
    <row r="476" spans="1:7" x14ac:dyDescent="0.25">
      <c r="A476" s="2">
        <v>41617</v>
      </c>
      <c r="B476" s="6">
        <v>79.599999999999994</v>
      </c>
      <c r="C476" s="1">
        <f>C475*(1-IFERROR(VLOOKUP(A475,鴻海除權息表[],2,FALSE),0)/鴻海股價表[[#This Row],[收盤價]])</f>
        <v>0.94266004415011029</v>
      </c>
      <c r="D476" s="1">
        <f>D475*(1/(1+IFERROR(VLOOKUP(A475,鴻海除權息表[],3,FALSE), 0)/10))</f>
        <v>0.85034013605442171</v>
      </c>
      <c r="E476" s="6">
        <f>鴻海股價表[[#This Row],[收盤價]]*鴻海股價表[[#This Row],[除息乘數]]*鴻海股價表[[#This Row],[除權乘數]]</f>
        <v>63.805900947575488</v>
      </c>
      <c r="F476" s="6">
        <f>F477*鴻海股價表[[#This Row],[收盤價]]/B477</f>
        <v>68.917748917748867</v>
      </c>
      <c r="G476" s="6">
        <f>G477*鴻海股價表[[#This Row],[還原價]]/E477</f>
        <v>96.049235635630509</v>
      </c>
    </row>
    <row r="477" spans="1:7" x14ac:dyDescent="0.25">
      <c r="A477" s="2">
        <v>41614</v>
      </c>
      <c r="B477" s="6">
        <v>78.5</v>
      </c>
      <c r="C477" s="1">
        <f>C476*(1-IFERROR(VLOOKUP(A476,鴻海除權息表[],2,FALSE),0)/鴻海股價表[[#This Row],[收盤價]])</f>
        <v>0.94266004415011029</v>
      </c>
      <c r="D477" s="1">
        <f>D476*(1/(1+IFERROR(VLOOKUP(A476,鴻海除權息表[],3,FALSE), 0)/10))</f>
        <v>0.85034013605442171</v>
      </c>
      <c r="E477" s="6">
        <f>鴻海股價表[[#This Row],[收盤價]]*鴻海股價表[[#This Row],[除息乘數]]*鴻海股價表[[#This Row],[除權乘數]]</f>
        <v>62.924161110360245</v>
      </c>
      <c r="F477" s="6">
        <f>F478*鴻海股價表[[#This Row],[收盤價]]/B478</f>
        <v>67.965367965367918</v>
      </c>
      <c r="G477" s="6">
        <f>G478*鴻海股價表[[#This Row],[還原價]]/E478</f>
        <v>94.721922077851687</v>
      </c>
    </row>
    <row r="478" spans="1:7" x14ac:dyDescent="0.25">
      <c r="A478" s="2">
        <v>41613</v>
      </c>
      <c r="B478" s="6">
        <v>78.400000000000006</v>
      </c>
      <c r="C478" s="1">
        <f>C477*(1-IFERROR(VLOOKUP(A477,鴻海除權息表[],2,FALSE),0)/鴻海股價表[[#This Row],[收盤價]])</f>
        <v>0.94266004415011029</v>
      </c>
      <c r="D478" s="1">
        <f>D477*(1/(1+IFERROR(VLOOKUP(A477,鴻海除權息表[],3,FALSE), 0)/10))</f>
        <v>0.85034013605442171</v>
      </c>
      <c r="E478" s="6">
        <f>鴻海股價表[[#This Row],[收盤價]]*鴻海股價表[[#This Row],[除息乘數]]*鴻海股價表[[#This Row],[除權乘數]]</f>
        <v>62.844002943340683</v>
      </c>
      <c r="F478" s="6">
        <f>F479*鴻海股價表[[#This Row],[收盤價]]/B479</f>
        <v>67.878787878787833</v>
      </c>
      <c r="G478" s="6">
        <f>G479*鴻海股價表[[#This Row],[還原價]]/E479</f>
        <v>94.601257208962707</v>
      </c>
    </row>
    <row r="479" spans="1:7" x14ac:dyDescent="0.25">
      <c r="A479" s="2">
        <v>41612</v>
      </c>
      <c r="B479" s="6">
        <v>79</v>
      </c>
      <c r="C479" s="1">
        <f>C478*(1-IFERROR(VLOOKUP(A478,鴻海除權息表[],2,FALSE),0)/鴻海股價表[[#This Row],[收盤價]])</f>
        <v>0.94266004415011029</v>
      </c>
      <c r="D479" s="1">
        <f>D478*(1/(1+IFERROR(VLOOKUP(A478,鴻海除權息表[],3,FALSE), 0)/10))</f>
        <v>0.85034013605442171</v>
      </c>
      <c r="E479" s="6">
        <f>鴻海股價表[[#This Row],[收盤價]]*鴻海股價表[[#This Row],[除息乘數]]*鴻海股價表[[#This Row],[除權乘數]]</f>
        <v>63.324951945458082</v>
      </c>
      <c r="F479" s="6">
        <f>F480*鴻海股價表[[#This Row],[收盤價]]/B480</f>
        <v>68.398268398268357</v>
      </c>
      <c r="G479" s="6">
        <f>G480*鴻海股價表[[#This Row],[還原價]]/E480</f>
        <v>95.325246422296601</v>
      </c>
    </row>
    <row r="480" spans="1:7" x14ac:dyDescent="0.25">
      <c r="A480" s="2">
        <v>41611</v>
      </c>
      <c r="B480" s="6">
        <v>78.099999999999994</v>
      </c>
      <c r="C480" s="1">
        <f>C479*(1-IFERROR(VLOOKUP(A479,鴻海除權息表[],2,FALSE),0)/鴻海股價表[[#This Row],[收盤價]])</f>
        <v>0.94266004415011029</v>
      </c>
      <c r="D480" s="1">
        <f>D479*(1/(1+IFERROR(VLOOKUP(A479,鴻海除權息表[],3,FALSE), 0)/10))</f>
        <v>0.85034013605442171</v>
      </c>
      <c r="E480" s="6">
        <f>鴻海股價表[[#This Row],[收盤價]]*鴻海股價表[[#This Row],[除息乘數]]*鴻海股價表[[#This Row],[除權乘數]]</f>
        <v>62.603528442281977</v>
      </c>
      <c r="F480" s="6">
        <f>F481*鴻海股價表[[#This Row],[收盤價]]/B481</f>
        <v>67.619047619047578</v>
      </c>
      <c r="G480" s="6">
        <f>G481*鴻海股價表[[#This Row],[還原價]]/E481</f>
        <v>94.239262602295753</v>
      </c>
    </row>
    <row r="481" spans="1:7" x14ac:dyDescent="0.25">
      <c r="A481" s="2">
        <v>41610</v>
      </c>
      <c r="B481" s="6">
        <v>78.2</v>
      </c>
      <c r="C481" s="1">
        <f>C480*(1-IFERROR(VLOOKUP(A480,鴻海除權息表[],2,FALSE),0)/鴻海股價表[[#This Row],[收盤價]])</f>
        <v>0.94266004415011029</v>
      </c>
      <c r="D481" s="1">
        <f>D480*(1/(1+IFERROR(VLOOKUP(A480,鴻海除權息表[],3,FALSE), 0)/10))</f>
        <v>0.85034013605442171</v>
      </c>
      <c r="E481" s="6">
        <f>鴻海股價表[[#This Row],[收盤價]]*鴻海股價表[[#This Row],[除息乘數]]*鴻海股價表[[#This Row],[除權乘數]]</f>
        <v>62.683686609301553</v>
      </c>
      <c r="F481" s="6">
        <f>F482*鴻海股價表[[#This Row],[收盤價]]/B482</f>
        <v>67.705627705627677</v>
      </c>
      <c r="G481" s="6">
        <f>G482*鴻海股價表[[#This Row],[還原價]]/E482</f>
        <v>94.359927471184761</v>
      </c>
    </row>
    <row r="482" spans="1:7" x14ac:dyDescent="0.25">
      <c r="A482" s="2">
        <v>41607</v>
      </c>
      <c r="B482" s="6">
        <v>78</v>
      </c>
      <c r="C482" s="1">
        <f>C481*(1-IFERROR(VLOOKUP(A481,鴻海除權息表[],2,FALSE),0)/鴻海股價表[[#This Row],[收盤價]])</f>
        <v>0.94266004415011029</v>
      </c>
      <c r="D482" s="1">
        <f>D481*(1/(1+IFERROR(VLOOKUP(A481,鴻海除權息表[],3,FALSE), 0)/10))</f>
        <v>0.85034013605442171</v>
      </c>
      <c r="E482" s="6">
        <f>鴻海股價表[[#This Row],[收盤價]]*鴻海股價表[[#This Row],[除息乘數]]*鴻海股價表[[#This Row],[除權乘數]]</f>
        <v>62.523370275262415</v>
      </c>
      <c r="F482" s="6">
        <f>F483*鴻海股價表[[#This Row],[收盤價]]/B483</f>
        <v>67.532467532467493</v>
      </c>
      <c r="G482" s="6">
        <f>G483*鴻海股價表[[#This Row],[還原價]]/E483</f>
        <v>94.118597733406787</v>
      </c>
    </row>
    <row r="483" spans="1:7" x14ac:dyDescent="0.25">
      <c r="A483" s="2">
        <v>41606</v>
      </c>
      <c r="B483" s="6">
        <v>75.900000000000006</v>
      </c>
      <c r="C483" s="1">
        <f>C482*(1-IFERROR(VLOOKUP(A482,鴻海除權息表[],2,FALSE),0)/鴻海股價表[[#This Row],[收盤價]])</f>
        <v>0.94266004415011029</v>
      </c>
      <c r="D483" s="1">
        <f>D482*(1/(1+IFERROR(VLOOKUP(A482,鴻海除權息表[],3,FALSE), 0)/10))</f>
        <v>0.85034013605442171</v>
      </c>
      <c r="E483" s="6">
        <f>鴻海股價表[[#This Row],[收盤價]]*鴻海股價表[[#This Row],[除息乘數]]*鴻海股價表[[#This Row],[除權乘數]]</f>
        <v>60.840048767851513</v>
      </c>
      <c r="F483" s="6">
        <f>F484*鴻海股價表[[#This Row],[收盤價]]/B484</f>
        <v>65.71428571428568</v>
      </c>
      <c r="G483" s="6">
        <f>G484*鴻海股價表[[#This Row],[還原價]]/E484</f>
        <v>91.584635486738165</v>
      </c>
    </row>
    <row r="484" spans="1:7" x14ac:dyDescent="0.25">
      <c r="A484" s="2">
        <v>41605</v>
      </c>
      <c r="B484" s="6">
        <v>75.400000000000006</v>
      </c>
      <c r="C484" s="1">
        <f>C483*(1-IFERROR(VLOOKUP(A483,鴻海除權息表[],2,FALSE),0)/鴻海股價表[[#This Row],[收盤價]])</f>
        <v>0.94266004415011029</v>
      </c>
      <c r="D484" s="1">
        <f>D483*(1/(1+IFERROR(VLOOKUP(A483,鴻海除權息表[],3,FALSE), 0)/10))</f>
        <v>0.85034013605442171</v>
      </c>
      <c r="E484" s="6">
        <f>鴻海股價表[[#This Row],[收盤價]]*鴻海股價表[[#This Row],[除息乘數]]*鴻海股價表[[#This Row],[除權乘數]]</f>
        <v>60.439257932753662</v>
      </c>
      <c r="F484" s="6">
        <f>F485*鴻海股價表[[#This Row],[收盤價]]/B485</f>
        <v>65.281385281385241</v>
      </c>
      <c r="G484" s="6">
        <f>G485*鴻海股價表[[#This Row],[還原價]]/E485</f>
        <v>90.981311142293222</v>
      </c>
    </row>
    <row r="485" spans="1:7" x14ac:dyDescent="0.25">
      <c r="A485" s="2">
        <v>41604</v>
      </c>
      <c r="B485" s="6">
        <v>75.5</v>
      </c>
      <c r="C485" s="1">
        <f>C484*(1-IFERROR(VLOOKUP(A484,鴻海除權息表[],2,FALSE),0)/鴻海股價表[[#This Row],[收盤價]])</f>
        <v>0.94266004415011029</v>
      </c>
      <c r="D485" s="1">
        <f>D484*(1/(1+IFERROR(VLOOKUP(A484,鴻海除權息表[],3,FALSE), 0)/10))</f>
        <v>0.85034013605442171</v>
      </c>
      <c r="E485" s="6">
        <f>鴻海股價表[[#This Row],[收盤價]]*鴻海股價表[[#This Row],[除息乘數]]*鴻海股價表[[#This Row],[除權乘數]]</f>
        <v>60.519416099773224</v>
      </c>
      <c r="F485" s="6">
        <f>F486*鴻海股價表[[#This Row],[收盤價]]/B486</f>
        <v>65.367965367965326</v>
      </c>
      <c r="G485" s="6">
        <f>G486*鴻海股價表[[#This Row],[還原價]]/E486</f>
        <v>91.101976011182202</v>
      </c>
    </row>
    <row r="486" spans="1:7" x14ac:dyDescent="0.25">
      <c r="A486" s="2">
        <v>41603</v>
      </c>
      <c r="B486" s="6">
        <v>75.099999999999994</v>
      </c>
      <c r="C486" s="1">
        <f>C485*(1-IFERROR(VLOOKUP(A485,鴻海除權息表[],2,FALSE),0)/鴻海股價表[[#This Row],[收盤價]])</f>
        <v>0.94266004415011029</v>
      </c>
      <c r="D486" s="1">
        <f>D485*(1/(1+IFERROR(VLOOKUP(A485,鴻海除權息表[],3,FALSE), 0)/10))</f>
        <v>0.85034013605442171</v>
      </c>
      <c r="E486" s="6">
        <f>鴻海股價表[[#This Row],[收盤價]]*鴻海股價表[[#This Row],[除息乘數]]*鴻海股價表[[#This Row],[除權乘數]]</f>
        <v>60.198783431694956</v>
      </c>
      <c r="F486" s="6">
        <f>F487*鴻海股價表[[#This Row],[收盤價]]/B487</f>
        <v>65.021645021644986</v>
      </c>
      <c r="G486" s="6">
        <f>G487*鴻海股價表[[#This Row],[還原價]]/E487</f>
        <v>90.619316535626268</v>
      </c>
    </row>
    <row r="487" spans="1:7" x14ac:dyDescent="0.25">
      <c r="A487" s="2">
        <v>41600</v>
      </c>
      <c r="B487" s="6">
        <v>74.599999999999994</v>
      </c>
      <c r="C487" s="1">
        <f>C486*(1-IFERROR(VLOOKUP(A486,鴻海除權息表[],2,FALSE),0)/鴻海股價表[[#This Row],[收盤價]])</f>
        <v>0.94266004415011029</v>
      </c>
      <c r="D487" s="1">
        <f>D486*(1/(1+IFERROR(VLOOKUP(A486,鴻海除權息表[],3,FALSE), 0)/10))</f>
        <v>0.85034013605442171</v>
      </c>
      <c r="E487" s="6">
        <f>鴻海股價表[[#This Row],[收盤價]]*鴻海股價表[[#This Row],[除息乘數]]*鴻海股價表[[#This Row],[除權乘數]]</f>
        <v>59.797992596597126</v>
      </c>
      <c r="F487" s="6">
        <f>F488*鴻海股價表[[#This Row],[收盤價]]/B488</f>
        <v>64.588744588744547</v>
      </c>
      <c r="G487" s="6">
        <f>G488*鴻海股價表[[#This Row],[還原價]]/E488</f>
        <v>90.015992191181354</v>
      </c>
    </row>
    <row r="488" spans="1:7" x14ac:dyDescent="0.25">
      <c r="A488" s="2">
        <v>41599</v>
      </c>
      <c r="B488" s="6">
        <v>75</v>
      </c>
      <c r="C488" s="1">
        <f>C487*(1-IFERROR(VLOOKUP(A487,鴻海除權息表[],2,FALSE),0)/鴻海股價表[[#This Row],[收盤價]])</f>
        <v>0.94266004415011029</v>
      </c>
      <c r="D488" s="1">
        <f>D487*(1/(1+IFERROR(VLOOKUP(A487,鴻海除權息表[],3,FALSE), 0)/10))</f>
        <v>0.85034013605442171</v>
      </c>
      <c r="E488" s="6">
        <f>鴻海股價表[[#This Row],[收盤價]]*鴻海股價表[[#This Row],[除息乘數]]*鴻海股價表[[#This Row],[除權乘數]]</f>
        <v>60.118625264675394</v>
      </c>
      <c r="F488" s="6">
        <f>F489*鴻海股價表[[#This Row],[收盤價]]/B489</f>
        <v>64.935064935064901</v>
      </c>
      <c r="G488" s="6">
        <f>G489*鴻海股價表[[#This Row],[還原價]]/E489</f>
        <v>90.498651666737288</v>
      </c>
    </row>
    <row r="489" spans="1:7" x14ac:dyDescent="0.25">
      <c r="A489" s="2">
        <v>41598</v>
      </c>
      <c r="B489" s="6">
        <v>75.8</v>
      </c>
      <c r="C489" s="1">
        <f>C488*(1-IFERROR(VLOOKUP(A488,鴻海除權息表[],2,FALSE),0)/鴻海股價表[[#This Row],[收盤價]])</f>
        <v>0.94266004415011029</v>
      </c>
      <c r="D489" s="1">
        <f>D488*(1/(1+IFERROR(VLOOKUP(A488,鴻海除權息表[],3,FALSE), 0)/10))</f>
        <v>0.85034013605442171</v>
      </c>
      <c r="E489" s="6">
        <f>鴻海股價表[[#This Row],[收盤價]]*鴻海股價表[[#This Row],[除息乘數]]*鴻海股價表[[#This Row],[除權乘數]]</f>
        <v>60.759890600831937</v>
      </c>
      <c r="F489" s="6">
        <f>F490*鴻海股價表[[#This Row],[收盤價]]/B490</f>
        <v>65.627705627705595</v>
      </c>
      <c r="G489" s="6">
        <f>G490*鴻海股價表[[#This Row],[還原價]]/E490</f>
        <v>91.463970617849156</v>
      </c>
    </row>
    <row r="490" spans="1:7" x14ac:dyDescent="0.25">
      <c r="A490" s="2">
        <v>41597</v>
      </c>
      <c r="B490" s="6">
        <v>75.8</v>
      </c>
      <c r="C490" s="1">
        <f>C489*(1-IFERROR(VLOOKUP(A489,鴻海除權息表[],2,FALSE),0)/鴻海股價表[[#This Row],[收盤價]])</f>
        <v>0.94266004415011029</v>
      </c>
      <c r="D490" s="1">
        <f>D489*(1/(1+IFERROR(VLOOKUP(A489,鴻海除權息表[],3,FALSE), 0)/10))</f>
        <v>0.85034013605442171</v>
      </c>
      <c r="E490" s="6">
        <f>鴻海股價表[[#This Row],[收盤價]]*鴻海股價表[[#This Row],[除息乘數]]*鴻海股價表[[#This Row],[除權乘數]]</f>
        <v>60.759890600831937</v>
      </c>
      <c r="F490" s="6">
        <f>F491*鴻海股價表[[#This Row],[收盤價]]/B491</f>
        <v>65.627705627705595</v>
      </c>
      <c r="G490" s="6">
        <f>G491*鴻海股價表[[#This Row],[還原價]]/E491</f>
        <v>91.463970617849156</v>
      </c>
    </row>
    <row r="491" spans="1:7" x14ac:dyDescent="0.25">
      <c r="A491" s="2">
        <v>41596</v>
      </c>
      <c r="B491" s="6">
        <v>75.599999999999994</v>
      </c>
      <c r="C491" s="1">
        <f>C490*(1-IFERROR(VLOOKUP(A490,鴻海除權息表[],2,FALSE),0)/鴻海股價表[[#This Row],[收盤價]])</f>
        <v>0.94266004415011029</v>
      </c>
      <c r="D491" s="1">
        <f>D490*(1/(1+IFERROR(VLOOKUP(A490,鴻海除權息表[],3,FALSE), 0)/10))</f>
        <v>0.85034013605442171</v>
      </c>
      <c r="E491" s="6">
        <f>鴻海股價表[[#This Row],[收盤價]]*鴻海股價表[[#This Row],[除息乘數]]*鴻海股價表[[#This Row],[除權乘數]]</f>
        <v>60.5995742667928</v>
      </c>
      <c r="F491" s="6">
        <f>F492*鴻海股價表[[#This Row],[收盤價]]/B492</f>
        <v>65.454545454545411</v>
      </c>
      <c r="G491" s="6">
        <f>G492*鴻海股價表[[#This Row],[還原價]]/E492</f>
        <v>91.222640880071182</v>
      </c>
    </row>
    <row r="492" spans="1:7" x14ac:dyDescent="0.25">
      <c r="A492" s="2">
        <v>41593</v>
      </c>
      <c r="B492" s="6">
        <v>75.3</v>
      </c>
      <c r="C492" s="1">
        <f>C491*(1-IFERROR(VLOOKUP(A491,鴻海除權息表[],2,FALSE),0)/鴻海股價表[[#This Row],[收盤價]])</f>
        <v>0.94266004415011029</v>
      </c>
      <c r="D492" s="1">
        <f>D491*(1/(1+IFERROR(VLOOKUP(A491,鴻海除權息表[],3,FALSE), 0)/10))</f>
        <v>0.85034013605442171</v>
      </c>
      <c r="E492" s="6">
        <f>鴻海股價表[[#This Row],[收盤價]]*鴻海股價表[[#This Row],[除息乘數]]*鴻海股價表[[#This Row],[除權乘數]]</f>
        <v>60.359099765734094</v>
      </c>
      <c r="F492" s="6">
        <f>F493*鴻海股價表[[#This Row],[收盤價]]/B493</f>
        <v>65.194805194805156</v>
      </c>
      <c r="G492" s="6">
        <f>G493*鴻海股價表[[#This Row],[還原價]]/E493</f>
        <v>90.860646273404228</v>
      </c>
    </row>
    <row r="493" spans="1:7" x14ac:dyDescent="0.25">
      <c r="A493" s="2">
        <v>41592</v>
      </c>
      <c r="B493" s="6">
        <v>75.400000000000006</v>
      </c>
      <c r="C493" s="1">
        <f>C492*(1-IFERROR(VLOOKUP(A492,鴻海除權息表[],2,FALSE),0)/鴻海股價表[[#This Row],[收盤價]])</f>
        <v>0.94266004415011029</v>
      </c>
      <c r="D493" s="1">
        <f>D492*(1/(1+IFERROR(VLOOKUP(A492,鴻海除權息表[],3,FALSE), 0)/10))</f>
        <v>0.85034013605442171</v>
      </c>
      <c r="E493" s="6">
        <f>鴻海股價表[[#This Row],[收盤價]]*鴻海股價表[[#This Row],[除息乘數]]*鴻海股價表[[#This Row],[除權乘數]]</f>
        <v>60.439257932753662</v>
      </c>
      <c r="F493" s="6">
        <f>F494*鴻海股價表[[#This Row],[收盤價]]/B494</f>
        <v>65.281385281385255</v>
      </c>
      <c r="G493" s="6">
        <f>G494*鴻海股價表[[#This Row],[還原價]]/E494</f>
        <v>90.981311142293222</v>
      </c>
    </row>
    <row r="494" spans="1:7" x14ac:dyDescent="0.25">
      <c r="A494" s="2">
        <v>41591</v>
      </c>
      <c r="B494" s="6">
        <v>74.400000000000006</v>
      </c>
      <c r="C494" s="1">
        <f>C493*(1-IFERROR(VLOOKUP(A493,鴻海除權息表[],2,FALSE),0)/鴻海股價表[[#This Row],[收盤價]])</f>
        <v>0.94266004415011029</v>
      </c>
      <c r="D494" s="1">
        <f>D493*(1/(1+IFERROR(VLOOKUP(A493,鴻海除權息表[],3,FALSE), 0)/10))</f>
        <v>0.85034013605442171</v>
      </c>
      <c r="E494" s="6">
        <f>鴻海股價表[[#This Row],[收盤價]]*鴻海股價表[[#This Row],[除息乘數]]*鴻海股價表[[#This Row],[除權乘數]]</f>
        <v>59.637676262558003</v>
      </c>
      <c r="F494" s="6">
        <f>F495*鴻海股價表[[#This Row],[收盤價]]/B495</f>
        <v>64.415584415584391</v>
      </c>
      <c r="G494" s="6">
        <f>G495*鴻海股價表[[#This Row],[還原價]]/E495</f>
        <v>89.774662453403408</v>
      </c>
    </row>
    <row r="495" spans="1:7" x14ac:dyDescent="0.25">
      <c r="A495" s="2">
        <v>41590</v>
      </c>
      <c r="B495" s="6">
        <v>74.5</v>
      </c>
      <c r="C495" s="1">
        <f>C494*(1-IFERROR(VLOOKUP(A494,鴻海除權息表[],2,FALSE),0)/鴻海股價表[[#This Row],[收盤價]])</f>
        <v>0.94266004415011029</v>
      </c>
      <c r="D495" s="1">
        <f>D494*(1/(1+IFERROR(VLOOKUP(A494,鴻海除權息表[],3,FALSE), 0)/10))</f>
        <v>0.85034013605442171</v>
      </c>
      <c r="E495" s="6">
        <f>鴻海股價表[[#This Row],[收盤價]]*鴻海股價表[[#This Row],[除息乘數]]*鴻海股價表[[#This Row],[除權乘數]]</f>
        <v>59.717834429577564</v>
      </c>
      <c r="F495" s="6">
        <f>F496*鴻海股價表[[#This Row],[收盤價]]/B496</f>
        <v>64.502164502164476</v>
      </c>
      <c r="G495" s="6">
        <f>G496*鴻海股價表[[#This Row],[還原價]]/E496</f>
        <v>89.895327322292374</v>
      </c>
    </row>
    <row r="496" spans="1:7" x14ac:dyDescent="0.25">
      <c r="A496" s="2">
        <v>41589</v>
      </c>
      <c r="B496" s="6">
        <v>74.900000000000006</v>
      </c>
      <c r="C496" s="1">
        <f>C495*(1-IFERROR(VLOOKUP(A495,鴻海除權息表[],2,FALSE),0)/鴻海股價表[[#This Row],[收盤價]])</f>
        <v>0.94266004415011029</v>
      </c>
      <c r="D496" s="1">
        <f>D495*(1/(1+IFERROR(VLOOKUP(A495,鴻海除權息表[],3,FALSE), 0)/10))</f>
        <v>0.85034013605442171</v>
      </c>
      <c r="E496" s="6">
        <f>鴻海股價表[[#This Row],[收盤價]]*鴻海股價表[[#This Row],[除息乘數]]*鴻海股價表[[#This Row],[除權乘數]]</f>
        <v>60.038467097655833</v>
      </c>
      <c r="F496" s="6">
        <f>F497*鴻海股價表[[#This Row],[收盤價]]/B497</f>
        <v>64.848484848484816</v>
      </c>
      <c r="G496" s="6">
        <f>G497*鴻海股價表[[#This Row],[還原價]]/E497</f>
        <v>90.377986797848308</v>
      </c>
    </row>
    <row r="497" spans="1:7" x14ac:dyDescent="0.25">
      <c r="A497" s="2">
        <v>41586</v>
      </c>
      <c r="B497" s="6">
        <v>73.900000000000006</v>
      </c>
      <c r="C497" s="1">
        <f>C496*(1-IFERROR(VLOOKUP(A496,鴻海除權息表[],2,FALSE),0)/鴻海股價表[[#This Row],[收盤價]])</f>
        <v>0.94266004415011029</v>
      </c>
      <c r="D497" s="1">
        <f>D496*(1/(1+IFERROR(VLOOKUP(A496,鴻海除權息表[],3,FALSE), 0)/10))</f>
        <v>0.85034013605442171</v>
      </c>
      <c r="E497" s="6">
        <f>鴻海股價表[[#This Row],[收盤價]]*鴻海股價表[[#This Row],[除息乘數]]*鴻海股價表[[#This Row],[除權乘數]]</f>
        <v>59.236885427460166</v>
      </c>
      <c r="F497" s="6">
        <f>F498*鴻海股價表[[#This Row],[收盤價]]/B498</f>
        <v>63.982683982683945</v>
      </c>
      <c r="G497" s="6">
        <f>G498*鴻海股價表[[#This Row],[還原價]]/E498</f>
        <v>89.17133810895848</v>
      </c>
    </row>
    <row r="498" spans="1:7" x14ac:dyDescent="0.25">
      <c r="A498" s="2">
        <v>41585</v>
      </c>
      <c r="B498" s="6">
        <v>74.5</v>
      </c>
      <c r="C498" s="1">
        <f>C497*(1-IFERROR(VLOOKUP(A497,鴻海除權息表[],2,FALSE),0)/鴻海股價表[[#This Row],[收盤價]])</f>
        <v>0.94266004415011029</v>
      </c>
      <c r="D498" s="1">
        <f>D497*(1/(1+IFERROR(VLOOKUP(A497,鴻海除權息表[],3,FALSE), 0)/10))</f>
        <v>0.85034013605442171</v>
      </c>
      <c r="E498" s="6">
        <f>鴻海股價表[[#This Row],[收盤價]]*鴻海股價表[[#This Row],[除息乘數]]*鴻海股價表[[#This Row],[除權乘數]]</f>
        <v>59.717834429577564</v>
      </c>
      <c r="F498" s="6">
        <f>F499*鴻海股價表[[#This Row],[收盤價]]/B499</f>
        <v>64.502164502164462</v>
      </c>
      <c r="G498" s="6">
        <f>G499*鴻海股價表[[#This Row],[還原價]]/E499</f>
        <v>89.895327322292374</v>
      </c>
    </row>
    <row r="499" spans="1:7" x14ac:dyDescent="0.25">
      <c r="A499" s="2">
        <v>41584</v>
      </c>
      <c r="B499" s="6">
        <v>74.400000000000006</v>
      </c>
      <c r="C499" s="1">
        <f>C498*(1-IFERROR(VLOOKUP(A498,鴻海除權息表[],2,FALSE),0)/鴻海股價表[[#This Row],[收盤價]])</f>
        <v>0.94266004415011029</v>
      </c>
      <c r="D499" s="1">
        <f>D498*(1/(1+IFERROR(VLOOKUP(A498,鴻海除權息表[],3,FALSE), 0)/10))</f>
        <v>0.85034013605442171</v>
      </c>
      <c r="E499" s="6">
        <f>鴻海股價表[[#This Row],[收盤價]]*鴻海股價表[[#This Row],[除息乘數]]*鴻海股價表[[#This Row],[除權乘數]]</f>
        <v>59.637676262558003</v>
      </c>
      <c r="F499" s="6">
        <f>F500*鴻海股價表[[#This Row],[收盤價]]/B500</f>
        <v>64.415584415584377</v>
      </c>
      <c r="G499" s="6">
        <f>G500*鴻海股價表[[#This Row],[還原價]]/E500</f>
        <v>89.774662453403408</v>
      </c>
    </row>
    <row r="500" spans="1:7" x14ac:dyDescent="0.25">
      <c r="A500" s="2">
        <v>41583</v>
      </c>
      <c r="B500" s="6">
        <v>73.599999999999994</v>
      </c>
      <c r="C500" s="1">
        <f>C499*(1-IFERROR(VLOOKUP(A499,鴻海除權息表[],2,FALSE),0)/鴻海股價表[[#This Row],[收盤價]])</f>
        <v>0.94266004415011029</v>
      </c>
      <c r="D500" s="1">
        <f>D499*(1/(1+IFERROR(VLOOKUP(A499,鴻海除權息表[],3,FALSE), 0)/10))</f>
        <v>0.85034013605442171</v>
      </c>
      <c r="E500" s="6">
        <f>鴻海股價表[[#This Row],[收盤價]]*鴻海股價表[[#This Row],[除息乘數]]*鴻海股價表[[#This Row],[除權乘數]]</f>
        <v>58.996410926401445</v>
      </c>
      <c r="F500" s="6">
        <f>F501*鴻海股價表[[#This Row],[收盤價]]/B501</f>
        <v>63.722943722943675</v>
      </c>
      <c r="G500" s="6">
        <f>G501*鴻海股價表[[#This Row],[還原價]]/E501</f>
        <v>88.809343502291512</v>
      </c>
    </row>
    <row r="501" spans="1:7" x14ac:dyDescent="0.25">
      <c r="A501" s="2">
        <v>41582</v>
      </c>
      <c r="B501" s="6">
        <v>74</v>
      </c>
      <c r="C501" s="1">
        <f>C500*(1-IFERROR(VLOOKUP(A500,鴻海除權息表[],2,FALSE),0)/鴻海股價表[[#This Row],[收盤價]])</f>
        <v>0.94266004415011029</v>
      </c>
      <c r="D501" s="1">
        <f>D500*(1/(1+IFERROR(VLOOKUP(A500,鴻海除權息表[],3,FALSE), 0)/10))</f>
        <v>0.85034013605442171</v>
      </c>
      <c r="E501" s="6">
        <f>鴻海股價表[[#This Row],[收盤價]]*鴻海股價表[[#This Row],[除息乘數]]*鴻海股價表[[#This Row],[除權乘數]]</f>
        <v>59.317043594479728</v>
      </c>
      <c r="F501" s="6">
        <f>F502*鴻海股價表[[#This Row],[收盤價]]/B502</f>
        <v>64.069264069264023</v>
      </c>
      <c r="G501" s="6">
        <f>G502*鴻海股價表[[#This Row],[還原價]]/E502</f>
        <v>89.29200297784746</v>
      </c>
    </row>
    <row r="502" spans="1:7" x14ac:dyDescent="0.25">
      <c r="A502" s="2">
        <v>41579</v>
      </c>
      <c r="B502" s="6">
        <v>74.400000000000006</v>
      </c>
      <c r="C502" s="1">
        <f>C501*(1-IFERROR(VLOOKUP(A501,鴻海除權息表[],2,FALSE),0)/鴻海股價表[[#This Row],[收盤價]])</f>
        <v>0.94266004415011029</v>
      </c>
      <c r="D502" s="1">
        <f>D501*(1/(1+IFERROR(VLOOKUP(A501,鴻海除權息表[],3,FALSE), 0)/10))</f>
        <v>0.85034013605442171</v>
      </c>
      <c r="E502" s="6">
        <f>鴻海股價表[[#This Row],[收盤價]]*鴻海股價表[[#This Row],[除息乘數]]*鴻海股價表[[#This Row],[除權乘數]]</f>
        <v>59.637676262558003</v>
      </c>
      <c r="F502" s="6">
        <f>F503*鴻海股價表[[#This Row],[收盤價]]/B503</f>
        <v>64.415584415584377</v>
      </c>
      <c r="G502" s="6">
        <f>G503*鴻海股價表[[#This Row],[還原價]]/E503</f>
        <v>89.774662453403408</v>
      </c>
    </row>
    <row r="503" spans="1:7" x14ac:dyDescent="0.25">
      <c r="A503" s="2">
        <v>41578</v>
      </c>
      <c r="B503" s="6">
        <v>74.5</v>
      </c>
      <c r="C503" s="1">
        <f>C502*(1-IFERROR(VLOOKUP(A502,鴻海除權息表[],2,FALSE),0)/鴻海股價表[[#This Row],[收盤價]])</f>
        <v>0.94266004415011029</v>
      </c>
      <c r="D503" s="1">
        <f>D502*(1/(1+IFERROR(VLOOKUP(A502,鴻海除權息表[],3,FALSE), 0)/10))</f>
        <v>0.85034013605442171</v>
      </c>
      <c r="E503" s="6">
        <f>鴻海股價表[[#This Row],[收盤價]]*鴻海股價表[[#This Row],[除息乘數]]*鴻海股價表[[#This Row],[除權乘數]]</f>
        <v>59.717834429577564</v>
      </c>
      <c r="F503" s="6">
        <f>F504*鴻海股價表[[#This Row],[收盤價]]/B504</f>
        <v>64.502164502164462</v>
      </c>
      <c r="G503" s="6">
        <f>G504*鴻海股價表[[#This Row],[還原價]]/E504</f>
        <v>89.895327322292388</v>
      </c>
    </row>
    <row r="504" spans="1:7" x14ac:dyDescent="0.25">
      <c r="A504" s="2">
        <v>41577</v>
      </c>
      <c r="B504" s="6">
        <v>75</v>
      </c>
      <c r="C504" s="1">
        <f>C503*(1-IFERROR(VLOOKUP(A503,鴻海除權息表[],2,FALSE),0)/鴻海股價表[[#This Row],[收盤價]])</f>
        <v>0.94266004415011029</v>
      </c>
      <c r="D504" s="1">
        <f>D503*(1/(1+IFERROR(VLOOKUP(A503,鴻海除權息表[],3,FALSE), 0)/10))</f>
        <v>0.85034013605442171</v>
      </c>
      <c r="E504" s="6">
        <f>鴻海股價表[[#This Row],[收盤價]]*鴻海股價表[[#This Row],[除息乘數]]*鴻海股價表[[#This Row],[除權乘數]]</f>
        <v>60.118625264675394</v>
      </c>
      <c r="F504" s="6">
        <f>F505*鴻海股價表[[#This Row],[收盤價]]/B505</f>
        <v>64.935064935064901</v>
      </c>
      <c r="G504" s="6">
        <f>G505*鴻海股價表[[#This Row],[還原價]]/E505</f>
        <v>90.498651666737288</v>
      </c>
    </row>
    <row r="505" spans="1:7" x14ac:dyDescent="0.25">
      <c r="A505" s="2">
        <v>41576</v>
      </c>
      <c r="B505" s="6">
        <v>74</v>
      </c>
      <c r="C505" s="1">
        <f>C504*(1-IFERROR(VLOOKUP(A504,鴻海除權息表[],2,FALSE),0)/鴻海股價表[[#This Row],[收盤價]])</f>
        <v>0.94266004415011029</v>
      </c>
      <c r="D505" s="1">
        <f>D504*(1/(1+IFERROR(VLOOKUP(A504,鴻海除權息表[],3,FALSE), 0)/10))</f>
        <v>0.85034013605442171</v>
      </c>
      <c r="E505" s="6">
        <f>鴻海股價表[[#This Row],[收盤價]]*鴻海股價表[[#This Row],[除息乘數]]*鴻海股價表[[#This Row],[除權乘數]]</f>
        <v>59.317043594479728</v>
      </c>
      <c r="F505" s="6">
        <f>F506*鴻海股價表[[#This Row],[收盤價]]/B506</f>
        <v>64.069264069264037</v>
      </c>
      <c r="G505" s="6">
        <f>G506*鴻海股價表[[#This Row],[還原價]]/E506</f>
        <v>89.292002977847474</v>
      </c>
    </row>
    <row r="506" spans="1:7" x14ac:dyDescent="0.25">
      <c r="A506" s="2">
        <v>41575</v>
      </c>
      <c r="B506" s="6">
        <v>75</v>
      </c>
      <c r="C506" s="1">
        <f>C505*(1-IFERROR(VLOOKUP(A505,鴻海除權息表[],2,FALSE),0)/鴻海股價表[[#This Row],[收盤價]])</f>
        <v>0.94266004415011029</v>
      </c>
      <c r="D506" s="1">
        <f>D505*(1/(1+IFERROR(VLOOKUP(A505,鴻海除權息表[],3,FALSE), 0)/10))</f>
        <v>0.85034013605442171</v>
      </c>
      <c r="E506" s="6">
        <f>鴻海股價表[[#This Row],[收盤價]]*鴻海股價表[[#This Row],[除息乘數]]*鴻海股價表[[#This Row],[除權乘數]]</f>
        <v>60.118625264675394</v>
      </c>
      <c r="F506" s="6">
        <f>F507*鴻海股價表[[#This Row],[收盤價]]/B507</f>
        <v>64.935064935064901</v>
      </c>
      <c r="G506" s="6">
        <f>G507*鴻海股價表[[#This Row],[還原價]]/E507</f>
        <v>90.498651666737288</v>
      </c>
    </row>
    <row r="507" spans="1:7" x14ac:dyDescent="0.25">
      <c r="A507" s="2">
        <v>41572</v>
      </c>
      <c r="B507" s="6">
        <v>75.2</v>
      </c>
      <c r="C507" s="1">
        <f>C506*(1-IFERROR(VLOOKUP(A506,鴻海除權息表[],2,FALSE),0)/鴻海股價表[[#This Row],[收盤價]])</f>
        <v>0.94266004415011029</v>
      </c>
      <c r="D507" s="1">
        <f>D506*(1/(1+IFERROR(VLOOKUP(A506,鴻海除權息表[],3,FALSE), 0)/10))</f>
        <v>0.85034013605442171</v>
      </c>
      <c r="E507" s="6">
        <f>鴻海股價表[[#This Row],[收盤價]]*鴻海股價表[[#This Row],[除息乘數]]*鴻海股價表[[#This Row],[除權乘數]]</f>
        <v>60.278941598714532</v>
      </c>
      <c r="F507" s="6">
        <f>F508*鴻海股價表[[#This Row],[收盤價]]/B508</f>
        <v>65.108225108225071</v>
      </c>
      <c r="G507" s="6">
        <f>G508*鴻海股價表[[#This Row],[還原價]]/E508</f>
        <v>90.739981404515262</v>
      </c>
    </row>
    <row r="508" spans="1:7" x14ac:dyDescent="0.25">
      <c r="A508" s="2">
        <v>41571</v>
      </c>
      <c r="B508" s="6">
        <v>75.8</v>
      </c>
      <c r="C508" s="1">
        <f>C507*(1-IFERROR(VLOOKUP(A507,鴻海除權息表[],2,FALSE),0)/鴻海股價表[[#This Row],[收盤價]])</f>
        <v>0.94266004415011029</v>
      </c>
      <c r="D508" s="1">
        <f>D507*(1/(1+IFERROR(VLOOKUP(A507,鴻海除權息表[],3,FALSE), 0)/10))</f>
        <v>0.85034013605442171</v>
      </c>
      <c r="E508" s="6">
        <f>鴻海股價表[[#This Row],[收盤價]]*鴻海股價表[[#This Row],[除息乘數]]*鴻海股價表[[#This Row],[除權乘數]]</f>
        <v>60.759890600831937</v>
      </c>
      <c r="F508" s="6">
        <f>F509*鴻海股價表[[#This Row],[收盤價]]/B509</f>
        <v>65.627705627705581</v>
      </c>
      <c r="G508" s="6">
        <f>G509*鴻海股價表[[#This Row],[還原價]]/E509</f>
        <v>91.463970617849171</v>
      </c>
    </row>
    <row r="509" spans="1:7" x14ac:dyDescent="0.25">
      <c r="A509" s="2">
        <v>41570</v>
      </c>
      <c r="B509" s="6">
        <v>75.3</v>
      </c>
      <c r="C509" s="1">
        <f>C508*(1-IFERROR(VLOOKUP(A508,鴻海除權息表[],2,FALSE),0)/鴻海股價表[[#This Row],[收盤價]])</f>
        <v>0.94266004415011029</v>
      </c>
      <c r="D509" s="1">
        <f>D508*(1/(1+IFERROR(VLOOKUP(A508,鴻海除權息表[],3,FALSE), 0)/10))</f>
        <v>0.85034013605442171</v>
      </c>
      <c r="E509" s="6">
        <f>鴻海股價表[[#This Row],[收盤價]]*鴻海股價表[[#This Row],[除息乘數]]*鴻海股價表[[#This Row],[除權乘數]]</f>
        <v>60.359099765734094</v>
      </c>
      <c r="F509" s="6">
        <f>F510*鴻海股價表[[#This Row],[收盤價]]/B510</f>
        <v>65.194805194805141</v>
      </c>
      <c r="G509" s="6">
        <f>G510*鴻海股價表[[#This Row],[還原價]]/E510</f>
        <v>90.860646273404242</v>
      </c>
    </row>
    <row r="510" spans="1:7" x14ac:dyDescent="0.25">
      <c r="A510" s="2">
        <v>41569</v>
      </c>
      <c r="B510" s="6">
        <v>75.5</v>
      </c>
      <c r="C510" s="1">
        <f>C509*(1-IFERROR(VLOOKUP(A509,鴻海除權息表[],2,FALSE),0)/鴻海股價表[[#This Row],[收盤價]])</f>
        <v>0.94266004415011029</v>
      </c>
      <c r="D510" s="1">
        <f>D509*(1/(1+IFERROR(VLOOKUP(A509,鴻海除權息表[],3,FALSE), 0)/10))</f>
        <v>0.85034013605442171</v>
      </c>
      <c r="E510" s="6">
        <f>鴻海股價表[[#This Row],[收盤價]]*鴻海股價表[[#This Row],[除息乘數]]*鴻海股價表[[#This Row],[除權乘數]]</f>
        <v>60.519416099773224</v>
      </c>
      <c r="F510" s="6">
        <f>F511*鴻海股價表[[#This Row],[收盤價]]/B511</f>
        <v>65.367965367965311</v>
      </c>
      <c r="G510" s="6">
        <f>G511*鴻海股價表[[#This Row],[還原價]]/E511</f>
        <v>91.101976011182217</v>
      </c>
    </row>
    <row r="511" spans="1:7" x14ac:dyDescent="0.25">
      <c r="A511" s="2">
        <v>41568</v>
      </c>
      <c r="B511" s="6">
        <v>75.099999999999994</v>
      </c>
      <c r="C511" s="1">
        <f>C510*(1-IFERROR(VLOOKUP(A510,鴻海除權息表[],2,FALSE),0)/鴻海股價表[[#This Row],[收盤價]])</f>
        <v>0.94266004415011029</v>
      </c>
      <c r="D511" s="1">
        <f>D510*(1/(1+IFERROR(VLOOKUP(A510,鴻海除權息表[],3,FALSE), 0)/10))</f>
        <v>0.85034013605442171</v>
      </c>
      <c r="E511" s="6">
        <f>鴻海股價表[[#This Row],[收盤價]]*鴻海股價表[[#This Row],[除息乘數]]*鴻海股價表[[#This Row],[除權乘數]]</f>
        <v>60.198783431694956</v>
      </c>
      <c r="F511" s="6">
        <f>F512*鴻海股價表[[#This Row],[收盤價]]/B512</f>
        <v>65.021645021644957</v>
      </c>
      <c r="G511" s="6">
        <f>G512*鴻海股價表[[#This Row],[還原價]]/E512</f>
        <v>90.619316535626297</v>
      </c>
    </row>
    <row r="512" spans="1:7" x14ac:dyDescent="0.25">
      <c r="A512" s="2">
        <v>41565</v>
      </c>
      <c r="B512" s="6">
        <v>75</v>
      </c>
      <c r="C512" s="1">
        <f>C511*(1-IFERROR(VLOOKUP(A511,鴻海除權息表[],2,FALSE),0)/鴻海股價表[[#This Row],[收盤價]])</f>
        <v>0.94266004415011029</v>
      </c>
      <c r="D512" s="1">
        <f>D511*(1/(1+IFERROR(VLOOKUP(A511,鴻海除權息表[],3,FALSE), 0)/10))</f>
        <v>0.85034013605442171</v>
      </c>
      <c r="E512" s="6">
        <f>鴻海股價表[[#This Row],[收盤價]]*鴻海股價表[[#This Row],[除息乘數]]*鴻海股價表[[#This Row],[除權乘數]]</f>
        <v>60.118625264675394</v>
      </c>
      <c r="F512" s="6">
        <f>F513*鴻海股價表[[#This Row],[收盤價]]/B513</f>
        <v>64.935064935064872</v>
      </c>
      <c r="G512" s="6">
        <f>G513*鴻海股價表[[#This Row],[還原價]]/E513</f>
        <v>90.498651666737317</v>
      </c>
    </row>
    <row r="513" spans="1:7" x14ac:dyDescent="0.25">
      <c r="A513" s="2">
        <v>41564</v>
      </c>
      <c r="B513" s="6">
        <v>73.7</v>
      </c>
      <c r="C513" s="1">
        <f>C512*(1-IFERROR(VLOOKUP(A512,鴻海除權息表[],2,FALSE),0)/鴻海股價表[[#This Row],[收盤價]])</f>
        <v>0.94266004415011029</v>
      </c>
      <c r="D513" s="1">
        <f>D512*(1/(1+IFERROR(VLOOKUP(A512,鴻海除權息表[],3,FALSE), 0)/10))</f>
        <v>0.85034013605442171</v>
      </c>
      <c r="E513" s="6">
        <f>鴻海股價表[[#This Row],[收盤價]]*鴻海股價表[[#This Row],[除息乘數]]*鴻海股價表[[#This Row],[除權乘數]]</f>
        <v>59.076569093421021</v>
      </c>
      <c r="F513" s="6">
        <f>F514*鴻海股價表[[#This Row],[收盤價]]/B514</f>
        <v>63.809523809523746</v>
      </c>
      <c r="G513" s="6">
        <f>G514*鴻海股價表[[#This Row],[還原價]]/E514</f>
        <v>88.930008371180534</v>
      </c>
    </row>
    <row r="514" spans="1:7" x14ac:dyDescent="0.25">
      <c r="A514" s="2">
        <v>41563</v>
      </c>
      <c r="B514" s="6">
        <v>73.5</v>
      </c>
      <c r="C514" s="1">
        <f>C513*(1-IFERROR(VLOOKUP(A513,鴻海除權息表[],2,FALSE),0)/鴻海股價表[[#This Row],[收盤價]])</f>
        <v>0.94266004415011029</v>
      </c>
      <c r="D514" s="1">
        <f>D513*(1/(1+IFERROR(VLOOKUP(A513,鴻海除權息表[],3,FALSE), 0)/10))</f>
        <v>0.85034013605442171</v>
      </c>
      <c r="E514" s="6">
        <f>鴻海股價表[[#This Row],[收盤價]]*鴻海股價表[[#This Row],[除息乘數]]*鴻海股價表[[#This Row],[除權乘數]]</f>
        <v>58.916252759381884</v>
      </c>
      <c r="F514" s="6">
        <f>F515*鴻海股價表[[#This Row],[收盤價]]/B515</f>
        <v>63.636363636363569</v>
      </c>
      <c r="G514" s="6">
        <f>G515*鴻海股價表[[#This Row],[還原價]]/E515</f>
        <v>88.688678633402574</v>
      </c>
    </row>
    <row r="515" spans="1:7" x14ac:dyDescent="0.25">
      <c r="A515" s="2">
        <v>41562</v>
      </c>
      <c r="B515" s="6">
        <v>73.8</v>
      </c>
      <c r="C515" s="1">
        <f>C514*(1-IFERROR(VLOOKUP(A514,鴻海除權息表[],2,FALSE),0)/鴻海股價表[[#This Row],[收盤價]])</f>
        <v>0.94266004415011029</v>
      </c>
      <c r="D515" s="1">
        <f>D514*(1/(1+IFERROR(VLOOKUP(A514,鴻海除權息表[],3,FALSE), 0)/10))</f>
        <v>0.85034013605442171</v>
      </c>
      <c r="E515" s="6">
        <f>鴻海股價表[[#This Row],[收盤價]]*鴻海股價表[[#This Row],[除息乘數]]*鴻海股價表[[#This Row],[除權乘數]]</f>
        <v>59.156727260440597</v>
      </c>
      <c r="F515" s="6">
        <f>F516*鴻海股價表[[#This Row],[收盤價]]/B516</f>
        <v>63.896103896103831</v>
      </c>
      <c r="G515" s="6">
        <f>G516*鴻海股價表[[#This Row],[還原價]]/E516</f>
        <v>89.050673240069543</v>
      </c>
    </row>
    <row r="516" spans="1:7" x14ac:dyDescent="0.25">
      <c r="A516" s="2">
        <v>41561</v>
      </c>
      <c r="B516" s="6">
        <v>74</v>
      </c>
      <c r="C516" s="1">
        <f>C515*(1-IFERROR(VLOOKUP(A515,鴻海除權息表[],2,FALSE),0)/鴻海股價表[[#This Row],[收盤價]])</f>
        <v>0.94266004415011029</v>
      </c>
      <c r="D516" s="1">
        <f>D515*(1/(1+IFERROR(VLOOKUP(A515,鴻海除權息表[],3,FALSE), 0)/10))</f>
        <v>0.85034013605442171</v>
      </c>
      <c r="E516" s="6">
        <f>鴻海股價表[[#This Row],[收盤價]]*鴻海股價表[[#This Row],[除息乘數]]*鴻海股價表[[#This Row],[除權乘數]]</f>
        <v>59.317043594479728</v>
      </c>
      <c r="F516" s="6">
        <f>F517*鴻海股價表[[#This Row],[收盤價]]/B517</f>
        <v>64.069264069264008</v>
      </c>
      <c r="G516" s="6">
        <f>G517*鴻海股價表[[#This Row],[還原價]]/E517</f>
        <v>89.292002977847503</v>
      </c>
    </row>
    <row r="517" spans="1:7" x14ac:dyDescent="0.25">
      <c r="A517" s="2">
        <v>41558</v>
      </c>
      <c r="B517" s="6">
        <v>75.400000000000006</v>
      </c>
      <c r="C517" s="1">
        <f>C516*(1-IFERROR(VLOOKUP(A516,鴻海除權息表[],2,FALSE),0)/鴻海股價表[[#This Row],[收盤價]])</f>
        <v>0.94266004415011029</v>
      </c>
      <c r="D517" s="1">
        <f>D516*(1/(1+IFERROR(VLOOKUP(A516,鴻海除權息表[],3,FALSE), 0)/10))</f>
        <v>0.85034013605442171</v>
      </c>
      <c r="E517" s="6">
        <f>鴻海股價表[[#This Row],[收盤價]]*鴻海股價表[[#This Row],[除息乘數]]*鴻海股價表[[#This Row],[除權乘數]]</f>
        <v>60.439257932753662</v>
      </c>
      <c r="F517" s="6">
        <f>F518*鴻海股價表[[#This Row],[收盤價]]/B518</f>
        <v>65.281385281385226</v>
      </c>
      <c r="G517" s="6">
        <f>G518*鴻海股價表[[#This Row],[還原價]]/E518</f>
        <v>90.981311142293251</v>
      </c>
    </row>
    <row r="518" spans="1:7" x14ac:dyDescent="0.25">
      <c r="A518" s="2">
        <v>41556</v>
      </c>
      <c r="B518" s="6">
        <v>75.3</v>
      </c>
      <c r="C518" s="1">
        <f>C517*(1-IFERROR(VLOOKUP(A517,鴻海除權息表[],2,FALSE),0)/鴻海股價表[[#This Row],[收盤價]])</f>
        <v>0.94266004415011029</v>
      </c>
      <c r="D518" s="1">
        <f>D517*(1/(1+IFERROR(VLOOKUP(A517,鴻海除權息表[],3,FALSE), 0)/10))</f>
        <v>0.85034013605442171</v>
      </c>
      <c r="E518" s="6">
        <f>鴻海股價表[[#This Row],[收盤價]]*鴻海股價表[[#This Row],[除息乘數]]*鴻海股價表[[#This Row],[除權乘數]]</f>
        <v>60.359099765734094</v>
      </c>
      <c r="F518" s="6">
        <f>F519*鴻海股價表[[#This Row],[收盤價]]/B519</f>
        <v>65.194805194805127</v>
      </c>
      <c r="G518" s="6">
        <f>G519*鴻海股價表[[#This Row],[還原價]]/E519</f>
        <v>90.860646273404257</v>
      </c>
    </row>
    <row r="519" spans="1:7" x14ac:dyDescent="0.25">
      <c r="A519" s="2">
        <v>41555</v>
      </c>
      <c r="B519" s="6">
        <v>75.8</v>
      </c>
      <c r="C519" s="1">
        <f>C518*(1-IFERROR(VLOOKUP(A518,鴻海除權息表[],2,FALSE),0)/鴻海股價表[[#This Row],[收盤價]])</f>
        <v>0.94266004415011029</v>
      </c>
      <c r="D519" s="1">
        <f>D518*(1/(1+IFERROR(VLOOKUP(A518,鴻海除權息表[],3,FALSE), 0)/10))</f>
        <v>0.85034013605442171</v>
      </c>
      <c r="E519" s="6">
        <f>鴻海股價表[[#This Row],[收盤價]]*鴻海股價表[[#This Row],[除息乘數]]*鴻海股價表[[#This Row],[除權乘數]]</f>
        <v>60.759890600831937</v>
      </c>
      <c r="F519" s="6">
        <f>F520*鴻海股價表[[#This Row],[收盤價]]/B520</f>
        <v>65.627705627705566</v>
      </c>
      <c r="G519" s="6">
        <f>G520*鴻海股價表[[#This Row],[還原價]]/E520</f>
        <v>91.463970617849185</v>
      </c>
    </row>
    <row r="520" spans="1:7" x14ac:dyDescent="0.25">
      <c r="A520" s="2">
        <v>41554</v>
      </c>
      <c r="B520" s="6">
        <v>75.2</v>
      </c>
      <c r="C520" s="1">
        <f>C519*(1-IFERROR(VLOOKUP(A519,鴻海除權息表[],2,FALSE),0)/鴻海股價表[[#This Row],[收盤價]])</f>
        <v>0.94266004415011029</v>
      </c>
      <c r="D520" s="1">
        <f>D519*(1/(1+IFERROR(VLOOKUP(A519,鴻海除權息表[],3,FALSE), 0)/10))</f>
        <v>0.85034013605442171</v>
      </c>
      <c r="E520" s="6">
        <f>鴻海股價表[[#This Row],[收盤價]]*鴻海股價表[[#This Row],[除息乘數]]*鴻海股價表[[#This Row],[除權乘數]]</f>
        <v>60.278941598714532</v>
      </c>
      <c r="F520" s="6">
        <f>F521*鴻海股價表[[#This Row],[收盤價]]/B521</f>
        <v>65.108225108225056</v>
      </c>
      <c r="G520" s="6">
        <f>G521*鴻海股價表[[#This Row],[還原價]]/E521</f>
        <v>90.739981404515277</v>
      </c>
    </row>
    <row r="521" spans="1:7" x14ac:dyDescent="0.25">
      <c r="A521" s="2">
        <v>41551</v>
      </c>
      <c r="B521" s="6">
        <v>75.900000000000006</v>
      </c>
      <c r="C521" s="1">
        <f>C520*(1-IFERROR(VLOOKUP(A520,鴻海除權息表[],2,FALSE),0)/鴻海股價表[[#This Row],[收盤價]])</f>
        <v>0.94266004415011029</v>
      </c>
      <c r="D521" s="1">
        <f>D520*(1/(1+IFERROR(VLOOKUP(A520,鴻海除權息表[],3,FALSE), 0)/10))</f>
        <v>0.85034013605442171</v>
      </c>
      <c r="E521" s="6">
        <f>鴻海股價表[[#This Row],[收盤價]]*鴻海股價表[[#This Row],[除息乘數]]*鴻海股價表[[#This Row],[除權乘數]]</f>
        <v>60.840048767851513</v>
      </c>
      <c r="F521" s="6">
        <f>F522*鴻海股價表[[#This Row],[收盤價]]/B522</f>
        <v>65.714285714285666</v>
      </c>
      <c r="G521" s="6">
        <f>G522*鴻海股價表[[#This Row],[還原價]]/E522</f>
        <v>91.584635486738179</v>
      </c>
    </row>
    <row r="522" spans="1:7" x14ac:dyDescent="0.25">
      <c r="A522" s="2">
        <v>41550</v>
      </c>
      <c r="B522" s="6">
        <v>76</v>
      </c>
      <c r="C522" s="1">
        <f>C521*(1-IFERROR(VLOOKUP(A521,鴻海除權息表[],2,FALSE),0)/鴻海股價表[[#This Row],[收盤價]])</f>
        <v>0.94266004415011029</v>
      </c>
      <c r="D522" s="1">
        <f>D521*(1/(1+IFERROR(VLOOKUP(A521,鴻海除權息表[],3,FALSE), 0)/10))</f>
        <v>0.85034013605442171</v>
      </c>
      <c r="E522" s="6">
        <f>鴻海股價表[[#This Row],[收盤價]]*鴻海股價表[[#This Row],[除息乘數]]*鴻海股價表[[#This Row],[除權乘數]]</f>
        <v>60.920206934871075</v>
      </c>
      <c r="F522" s="6">
        <f>F523*鴻海股價表[[#This Row],[收盤價]]/B523</f>
        <v>65.800865800865736</v>
      </c>
      <c r="G522" s="6">
        <f>G523*鴻海股價表[[#This Row],[還原價]]/E523</f>
        <v>91.705300355627159</v>
      </c>
    </row>
    <row r="523" spans="1:7" x14ac:dyDescent="0.25">
      <c r="A523" s="2">
        <v>41549</v>
      </c>
      <c r="B523" s="6">
        <v>75</v>
      </c>
      <c r="C523" s="1">
        <f>C522*(1-IFERROR(VLOOKUP(A522,鴻海除權息表[],2,FALSE),0)/鴻海股價表[[#This Row],[收盤價]])</f>
        <v>0.94266004415011029</v>
      </c>
      <c r="D523" s="1">
        <f>D522*(1/(1+IFERROR(VLOOKUP(A522,鴻海除權息表[],3,FALSE), 0)/10))</f>
        <v>0.85034013605442171</v>
      </c>
      <c r="E523" s="6">
        <f>鴻海股價表[[#This Row],[收盤價]]*鴻海股價表[[#This Row],[除息乘數]]*鴻海股價表[[#This Row],[除權乘數]]</f>
        <v>60.118625264675394</v>
      </c>
      <c r="F523" s="6">
        <f>F524*鴻海股價表[[#This Row],[收盤價]]/B524</f>
        <v>64.935064935064872</v>
      </c>
      <c r="G523" s="6">
        <f>G524*鴻海股價表[[#This Row],[還原價]]/E524</f>
        <v>90.498651666737317</v>
      </c>
    </row>
    <row r="524" spans="1:7" x14ac:dyDescent="0.25">
      <c r="A524" s="2">
        <v>41548</v>
      </c>
      <c r="B524" s="6">
        <v>75.5</v>
      </c>
      <c r="C524" s="1">
        <f>C523*(1-IFERROR(VLOOKUP(A523,鴻海除權息表[],2,FALSE),0)/鴻海股價表[[#This Row],[收盤價]])</f>
        <v>0.94266004415011029</v>
      </c>
      <c r="D524" s="1">
        <f>D523*(1/(1+IFERROR(VLOOKUP(A523,鴻海除權息表[],3,FALSE), 0)/10))</f>
        <v>0.85034013605442171</v>
      </c>
      <c r="E524" s="6">
        <f>鴻海股價表[[#This Row],[收盤價]]*鴻海股價表[[#This Row],[除息乘數]]*鴻海股價表[[#This Row],[除權乘數]]</f>
        <v>60.519416099773224</v>
      </c>
      <c r="F524" s="6">
        <f>F525*鴻海股價表[[#This Row],[收盤價]]/B525</f>
        <v>65.367965367965311</v>
      </c>
      <c r="G524" s="6">
        <f>G525*鴻海股價表[[#This Row],[還原價]]/E525</f>
        <v>91.101976011182217</v>
      </c>
    </row>
    <row r="525" spans="1:7" x14ac:dyDescent="0.25">
      <c r="A525" s="2">
        <v>41547</v>
      </c>
      <c r="B525" s="6">
        <v>75.900000000000006</v>
      </c>
      <c r="C525" s="1">
        <f>C524*(1-IFERROR(VLOOKUP(A524,鴻海除權息表[],2,FALSE),0)/鴻海股價表[[#This Row],[收盤價]])</f>
        <v>0.94266004415011029</v>
      </c>
      <c r="D525" s="1">
        <f>D524*(1/(1+IFERROR(VLOOKUP(A524,鴻海除權息表[],3,FALSE), 0)/10))</f>
        <v>0.85034013605442171</v>
      </c>
      <c r="E525" s="6">
        <f>鴻海股價表[[#This Row],[收盤價]]*鴻海股價表[[#This Row],[除息乘數]]*鴻海股價表[[#This Row],[除權乘數]]</f>
        <v>60.840048767851513</v>
      </c>
      <c r="F525" s="6">
        <f>F526*鴻海股價表[[#This Row],[收盤價]]/B526</f>
        <v>65.714285714285666</v>
      </c>
      <c r="G525" s="6">
        <f>G526*鴻海股價表[[#This Row],[還原價]]/E526</f>
        <v>91.584635486738179</v>
      </c>
    </row>
    <row r="526" spans="1:7" x14ac:dyDescent="0.25">
      <c r="A526" s="2">
        <v>41544</v>
      </c>
      <c r="B526" s="6">
        <v>76.3</v>
      </c>
      <c r="C526" s="1">
        <f>C525*(1-IFERROR(VLOOKUP(A525,鴻海除權息表[],2,FALSE),0)/鴻海股價表[[#This Row],[收盤價]])</f>
        <v>0.94266004415011029</v>
      </c>
      <c r="D526" s="1">
        <f>D525*(1/(1+IFERROR(VLOOKUP(A525,鴻海除權息表[],3,FALSE), 0)/10))</f>
        <v>0.85034013605442171</v>
      </c>
      <c r="E526" s="6">
        <f>鴻海股價表[[#This Row],[收盤價]]*鴻海股價表[[#This Row],[除息乘數]]*鴻海股價表[[#This Row],[除權乘數]]</f>
        <v>61.160681435929767</v>
      </c>
      <c r="F526" s="6">
        <f>F527*鴻海股價表[[#This Row],[收盤價]]/B527</f>
        <v>66.060606060606005</v>
      </c>
      <c r="G526" s="6">
        <f>G527*鴻海股價表[[#This Row],[還原價]]/E527</f>
        <v>92.067294962294099</v>
      </c>
    </row>
    <row r="527" spans="1:7" x14ac:dyDescent="0.25">
      <c r="A527" s="2">
        <v>41543</v>
      </c>
      <c r="B527" s="6">
        <v>75.8</v>
      </c>
      <c r="C527" s="1">
        <f>C526*(1-IFERROR(VLOOKUP(A526,鴻海除權息表[],2,FALSE),0)/鴻海股價表[[#This Row],[收盤價]])</f>
        <v>0.94266004415011029</v>
      </c>
      <c r="D527" s="1">
        <f>D526*(1/(1+IFERROR(VLOOKUP(A526,鴻海除權息表[],3,FALSE), 0)/10))</f>
        <v>0.85034013605442171</v>
      </c>
      <c r="E527" s="6">
        <f>鴻海股價表[[#This Row],[收盤價]]*鴻海股價表[[#This Row],[除息乘數]]*鴻海股價表[[#This Row],[除權乘數]]</f>
        <v>60.759890600831937</v>
      </c>
      <c r="F527" s="6">
        <f>F528*鴻海股價表[[#This Row],[收盤價]]/B528</f>
        <v>65.627705627705581</v>
      </c>
      <c r="G527" s="6">
        <f>G528*鴻海股價表[[#This Row],[還原價]]/E528</f>
        <v>91.463970617849185</v>
      </c>
    </row>
    <row r="528" spans="1:7" x14ac:dyDescent="0.25">
      <c r="A528" s="2">
        <v>41542</v>
      </c>
      <c r="B528" s="6">
        <v>76.8</v>
      </c>
      <c r="C528" s="1">
        <f>C527*(1-IFERROR(VLOOKUP(A527,鴻海除權息表[],2,FALSE),0)/鴻海股價表[[#This Row],[收盤價]])</f>
        <v>0.94266004415011029</v>
      </c>
      <c r="D528" s="1">
        <f>D527*(1/(1+IFERROR(VLOOKUP(A527,鴻海除權息表[],3,FALSE), 0)/10))</f>
        <v>0.85034013605442171</v>
      </c>
      <c r="E528" s="6">
        <f>鴻海股價表[[#This Row],[收盤價]]*鴻海股價表[[#This Row],[除息乘數]]*鴻海股價表[[#This Row],[除權乘數]]</f>
        <v>61.561472271027604</v>
      </c>
      <c r="F528" s="6">
        <f>F529*鴻海股價表[[#This Row],[收盤價]]/B529</f>
        <v>66.493506493506445</v>
      </c>
      <c r="G528" s="6">
        <f>G529*鴻海股價表[[#This Row],[還原價]]/E529</f>
        <v>92.670619306739013</v>
      </c>
    </row>
    <row r="529" spans="1:7" x14ac:dyDescent="0.25">
      <c r="A529" s="2">
        <v>41541</v>
      </c>
      <c r="B529" s="6">
        <v>76.900000000000006</v>
      </c>
      <c r="C529" s="1">
        <f>C528*(1-IFERROR(VLOOKUP(A528,鴻海除權息表[],2,FALSE),0)/鴻海股價表[[#This Row],[收盤價]])</f>
        <v>0.94266004415011029</v>
      </c>
      <c r="D529" s="1">
        <f>D528*(1/(1+IFERROR(VLOOKUP(A528,鴻海除權息表[],3,FALSE), 0)/10))</f>
        <v>0.85034013605442171</v>
      </c>
      <c r="E529" s="6">
        <f>鴻海股價表[[#This Row],[收盤價]]*鴻海股價表[[#This Row],[除息乘數]]*鴻海股價表[[#This Row],[除權乘數]]</f>
        <v>61.641630438047173</v>
      </c>
      <c r="F529" s="6">
        <f>F530*鴻海股價表[[#This Row],[收盤價]]/B530</f>
        <v>66.58008658008653</v>
      </c>
      <c r="G529" s="6">
        <f>G530*鴻海股價表[[#This Row],[還原價]]/E530</f>
        <v>92.791284175627993</v>
      </c>
    </row>
    <row r="530" spans="1:7" x14ac:dyDescent="0.25">
      <c r="A530" s="2">
        <v>41540</v>
      </c>
      <c r="B530" s="6">
        <v>76.2</v>
      </c>
      <c r="C530" s="1">
        <f>C529*(1-IFERROR(VLOOKUP(A529,鴻海除權息表[],2,FALSE),0)/鴻海股價表[[#This Row],[收盤價]])</f>
        <v>0.94266004415011029</v>
      </c>
      <c r="D530" s="1">
        <f>D529*(1/(1+IFERROR(VLOOKUP(A529,鴻海除權息表[],3,FALSE), 0)/10))</f>
        <v>0.85034013605442171</v>
      </c>
      <c r="E530" s="6">
        <f>鴻海股價表[[#This Row],[收盤價]]*鴻海股價表[[#This Row],[除息乘數]]*鴻海股價表[[#This Row],[除權乘數]]</f>
        <v>61.080523268910206</v>
      </c>
      <c r="F530" s="6">
        <f>F531*鴻海股價表[[#This Row],[收盤價]]/B531</f>
        <v>65.974025974025921</v>
      </c>
      <c r="G530" s="6">
        <f>G531*鴻海股價表[[#This Row],[還原價]]/E531</f>
        <v>91.946630093405105</v>
      </c>
    </row>
    <row r="531" spans="1:7" x14ac:dyDescent="0.25">
      <c r="A531" s="2">
        <v>41535</v>
      </c>
      <c r="B531" s="6">
        <v>75.900000000000006</v>
      </c>
      <c r="C531" s="1">
        <f>C530*(1-IFERROR(VLOOKUP(A530,鴻海除權息表[],2,FALSE),0)/鴻海股價表[[#This Row],[收盤價]])</f>
        <v>0.94266004415011029</v>
      </c>
      <c r="D531" s="1">
        <f>D530*(1/(1+IFERROR(VLOOKUP(A530,鴻海除權息表[],3,FALSE), 0)/10))</f>
        <v>0.85034013605442171</v>
      </c>
      <c r="E531" s="6">
        <f>鴻海股價表[[#This Row],[收盤價]]*鴻海股價表[[#This Row],[除息乘數]]*鴻海股價表[[#This Row],[除權乘數]]</f>
        <v>60.840048767851513</v>
      </c>
      <c r="F531" s="6">
        <f>F532*鴻海股價表[[#This Row],[收盤價]]/B532</f>
        <v>65.714285714285666</v>
      </c>
      <c r="G531" s="6">
        <f>G532*鴻海股價表[[#This Row],[還原價]]/E532</f>
        <v>91.584635486738165</v>
      </c>
    </row>
    <row r="532" spans="1:7" x14ac:dyDescent="0.25">
      <c r="A532" s="2">
        <v>41534</v>
      </c>
      <c r="B532" s="6">
        <v>75.900000000000006</v>
      </c>
      <c r="C532" s="1">
        <f>C531*(1-IFERROR(VLOOKUP(A531,鴻海除權息表[],2,FALSE),0)/鴻海股價表[[#This Row],[收盤價]])</f>
        <v>0.94266004415011029</v>
      </c>
      <c r="D532" s="1">
        <f>D531*(1/(1+IFERROR(VLOOKUP(A531,鴻海除權息表[],3,FALSE), 0)/10))</f>
        <v>0.85034013605442171</v>
      </c>
      <c r="E532" s="6">
        <f>鴻海股價表[[#This Row],[收盤價]]*鴻海股價表[[#This Row],[除息乘數]]*鴻海股價表[[#This Row],[除權乘數]]</f>
        <v>60.840048767851513</v>
      </c>
      <c r="F532" s="6">
        <f>F533*鴻海股價表[[#This Row],[收盤價]]/B533</f>
        <v>65.714285714285666</v>
      </c>
      <c r="G532" s="6">
        <f>G533*鴻海股價表[[#This Row],[還原價]]/E533</f>
        <v>91.584635486738165</v>
      </c>
    </row>
    <row r="533" spans="1:7" x14ac:dyDescent="0.25">
      <c r="A533" s="2">
        <v>41533</v>
      </c>
      <c r="B533" s="6">
        <v>76</v>
      </c>
      <c r="C533" s="1">
        <f>C532*(1-IFERROR(VLOOKUP(A532,鴻海除權息表[],2,FALSE),0)/鴻海股價表[[#This Row],[收盤價]])</f>
        <v>0.94266004415011029</v>
      </c>
      <c r="D533" s="1">
        <f>D532*(1/(1+IFERROR(VLOOKUP(A532,鴻海除權息表[],3,FALSE), 0)/10))</f>
        <v>0.85034013605442171</v>
      </c>
      <c r="E533" s="6">
        <f>鴻海股價表[[#This Row],[收盤價]]*鴻海股價表[[#This Row],[除息乘數]]*鴻海股價表[[#This Row],[除權乘數]]</f>
        <v>60.920206934871075</v>
      </c>
      <c r="F533" s="6">
        <f>F534*鴻海股價表[[#This Row],[收盤價]]/B534</f>
        <v>65.800865800865751</v>
      </c>
      <c r="G533" s="6">
        <f>G534*鴻海股價表[[#This Row],[還原價]]/E534</f>
        <v>91.705300355627145</v>
      </c>
    </row>
    <row r="534" spans="1:7" x14ac:dyDescent="0.25">
      <c r="A534" s="2">
        <v>41531</v>
      </c>
      <c r="B534" s="6">
        <v>74.8</v>
      </c>
      <c r="C534" s="1">
        <f>C533*(1-IFERROR(VLOOKUP(A533,鴻海除權息表[],2,FALSE),0)/鴻海股價表[[#This Row],[收盤價]])</f>
        <v>0.94266004415011029</v>
      </c>
      <c r="D534" s="1">
        <f>D533*(1/(1+IFERROR(VLOOKUP(A533,鴻海除權息表[],3,FALSE), 0)/10))</f>
        <v>0.85034013605442171</v>
      </c>
      <c r="E534" s="6">
        <f>鴻海股價表[[#This Row],[收盤價]]*鴻海股價表[[#This Row],[除息乘數]]*鴻海股價表[[#This Row],[除權乘數]]</f>
        <v>59.958308930636257</v>
      </c>
      <c r="F534" s="6">
        <f>F535*鴻海股價表[[#This Row],[收盤價]]/B535</f>
        <v>64.761904761904702</v>
      </c>
      <c r="G534" s="6">
        <f>G535*鴻海股價表[[#This Row],[還原價]]/E535</f>
        <v>90.257321928959328</v>
      </c>
    </row>
    <row r="535" spans="1:7" x14ac:dyDescent="0.25">
      <c r="A535" s="2">
        <v>41530</v>
      </c>
      <c r="B535" s="6">
        <v>75</v>
      </c>
      <c r="C535" s="1">
        <f>C534*(1-IFERROR(VLOOKUP(A534,鴻海除權息表[],2,FALSE),0)/鴻海股價表[[#This Row],[收盤價]])</f>
        <v>0.94266004415011029</v>
      </c>
      <c r="D535" s="1">
        <f>D534*(1/(1+IFERROR(VLOOKUP(A534,鴻海除權息表[],3,FALSE), 0)/10))</f>
        <v>0.85034013605442171</v>
      </c>
      <c r="E535" s="6">
        <f>鴻海股價表[[#This Row],[收盤價]]*鴻海股價表[[#This Row],[除息乘數]]*鴻海股價表[[#This Row],[除權乘數]]</f>
        <v>60.118625264675394</v>
      </c>
      <c r="F535" s="6">
        <f>F536*鴻海股價表[[#This Row],[收盤價]]/B536</f>
        <v>64.935064935064872</v>
      </c>
      <c r="G535" s="6">
        <f>G536*鴻海股價表[[#This Row],[還原價]]/E536</f>
        <v>90.498651666737302</v>
      </c>
    </row>
    <row r="536" spans="1:7" x14ac:dyDescent="0.25">
      <c r="A536" s="2">
        <v>41529</v>
      </c>
      <c r="B536" s="6">
        <v>74.8</v>
      </c>
      <c r="C536" s="1">
        <f>C535*(1-IFERROR(VLOOKUP(A535,鴻海除權息表[],2,FALSE),0)/鴻海股價表[[#This Row],[收盤價]])</f>
        <v>0.94266004415011029</v>
      </c>
      <c r="D536" s="1">
        <f>D535*(1/(1+IFERROR(VLOOKUP(A535,鴻海除權息表[],3,FALSE), 0)/10))</f>
        <v>0.85034013605442171</v>
      </c>
      <c r="E536" s="6">
        <f>鴻海股價表[[#This Row],[收盤價]]*鴻海股價表[[#This Row],[除息乘數]]*鴻海股價表[[#This Row],[除權乘數]]</f>
        <v>59.958308930636257</v>
      </c>
      <c r="F536" s="6">
        <f>F537*鴻海股價表[[#This Row],[收盤價]]/B537</f>
        <v>64.761904761904702</v>
      </c>
      <c r="G536" s="6">
        <f>G537*鴻海股價表[[#This Row],[還原價]]/E537</f>
        <v>90.257321928959328</v>
      </c>
    </row>
    <row r="537" spans="1:7" x14ac:dyDescent="0.25">
      <c r="A537" s="2">
        <v>41528</v>
      </c>
      <c r="B537" s="6">
        <v>76</v>
      </c>
      <c r="C537" s="1">
        <f>C536*(1-IFERROR(VLOOKUP(A536,鴻海除權息表[],2,FALSE),0)/鴻海股價表[[#This Row],[收盤價]])</f>
        <v>0.94266004415011029</v>
      </c>
      <c r="D537" s="1">
        <f>D536*(1/(1+IFERROR(VLOOKUP(A536,鴻海除權息表[],3,FALSE), 0)/10))</f>
        <v>0.85034013605442171</v>
      </c>
      <c r="E537" s="6">
        <f>鴻海股價表[[#This Row],[收盤價]]*鴻海股價表[[#This Row],[除息乘數]]*鴻海股價表[[#This Row],[除權乘數]]</f>
        <v>60.920206934871075</v>
      </c>
      <c r="F537" s="6">
        <f>F538*鴻海股價表[[#This Row],[收盤價]]/B538</f>
        <v>65.800865800865736</v>
      </c>
      <c r="G537" s="6">
        <f>G538*鴻海股價表[[#This Row],[還原價]]/E538</f>
        <v>91.705300355627145</v>
      </c>
    </row>
    <row r="538" spans="1:7" x14ac:dyDescent="0.25">
      <c r="A538" s="2">
        <v>41527</v>
      </c>
      <c r="B538" s="6">
        <v>77</v>
      </c>
      <c r="C538" s="1">
        <f>C537*(1-IFERROR(VLOOKUP(A537,鴻海除權息表[],2,FALSE),0)/鴻海股價表[[#This Row],[收盤價]])</f>
        <v>0.94266004415011029</v>
      </c>
      <c r="D538" s="1">
        <f>D537*(1/(1+IFERROR(VLOOKUP(A537,鴻海除權息表[],3,FALSE), 0)/10))</f>
        <v>0.85034013605442171</v>
      </c>
      <c r="E538" s="6">
        <f>鴻海股價表[[#This Row],[收盤價]]*鴻海股價表[[#This Row],[除息乘數]]*鴻海股價表[[#This Row],[除權乘數]]</f>
        <v>61.721788605066735</v>
      </c>
      <c r="F538" s="6">
        <f>F539*鴻海股價表[[#This Row],[收盤價]]/B539</f>
        <v>66.6666666666666</v>
      </c>
      <c r="G538" s="6">
        <f>G539*鴻海股價表[[#This Row],[還原價]]/E539</f>
        <v>92.911949044516959</v>
      </c>
    </row>
    <row r="539" spans="1:7" x14ac:dyDescent="0.25">
      <c r="A539" s="2">
        <v>41526</v>
      </c>
      <c r="B539" s="6">
        <v>77</v>
      </c>
      <c r="C539" s="1">
        <f>C538*(1-IFERROR(VLOOKUP(A538,鴻海除權息表[],2,FALSE),0)/鴻海股價表[[#This Row],[收盤價]])</f>
        <v>0.94266004415011029</v>
      </c>
      <c r="D539" s="1">
        <f>D538*(1/(1+IFERROR(VLOOKUP(A538,鴻海除權息表[],3,FALSE), 0)/10))</f>
        <v>0.85034013605442171</v>
      </c>
      <c r="E539" s="6">
        <f>鴻海股價表[[#This Row],[收盤價]]*鴻海股價表[[#This Row],[除息乘數]]*鴻海股價表[[#This Row],[除權乘數]]</f>
        <v>61.721788605066735</v>
      </c>
      <c r="F539" s="6">
        <f>F540*鴻海股價表[[#This Row],[收盤價]]/B540</f>
        <v>66.6666666666666</v>
      </c>
      <c r="G539" s="6">
        <f>G540*鴻海股價表[[#This Row],[還原價]]/E540</f>
        <v>92.911949044516959</v>
      </c>
    </row>
    <row r="540" spans="1:7" x14ac:dyDescent="0.25">
      <c r="A540" s="2">
        <v>41523</v>
      </c>
      <c r="B540" s="6">
        <v>82.9</v>
      </c>
      <c r="C540" s="1">
        <f>C539*(1-IFERROR(VLOOKUP(A539,鴻海除權息表[],2,FALSE),0)/鴻海股價表[[#This Row],[收盤價]])</f>
        <v>0.9256034691654883</v>
      </c>
      <c r="D540" s="1">
        <f>D539*(1/(1+IFERROR(VLOOKUP(A539,鴻海除權息表[],3,FALSE), 0)/10))</f>
        <v>0.77303648732220154</v>
      </c>
      <c r="E540" s="6">
        <f>鴻海股價表[[#This Row],[收盤價]]*鴻海股價表[[#This Row],[除息乘數]]*鴻海股價表[[#This Row],[除權乘數]]</f>
        <v>59.317043594479728</v>
      </c>
      <c r="F540" s="6">
        <f>F541*鴻海股價表[[#This Row],[收盤價]]/B541</f>
        <v>71.774891774891714</v>
      </c>
      <c r="G540" s="6">
        <f>G541*鴻海股價表[[#This Row],[還原價]]/E541</f>
        <v>89.292002977847474</v>
      </c>
    </row>
    <row r="541" spans="1:7" x14ac:dyDescent="0.25">
      <c r="A541" s="2">
        <v>41522</v>
      </c>
      <c r="B541" s="6">
        <v>82.2</v>
      </c>
      <c r="C541" s="1">
        <f>C540*(1-IFERROR(VLOOKUP(A540,鴻海除權息表[],2,FALSE),0)/鴻海股價表[[#This Row],[收盤價]])</f>
        <v>0.9256034691654883</v>
      </c>
      <c r="D541" s="1">
        <f>D540*(1/(1+IFERROR(VLOOKUP(A540,鴻海除權息表[],3,FALSE), 0)/10))</f>
        <v>0.77303648732220154</v>
      </c>
      <c r="E541" s="6">
        <f>鴻海股價表[[#This Row],[收盤價]]*鴻海股價表[[#This Row],[除息乘數]]*鴻海股價表[[#This Row],[除權乘數]]</f>
        <v>58.816175916359882</v>
      </c>
      <c r="F541" s="6">
        <f>F542*鴻海股價表[[#This Row],[收盤價]]/B542</f>
        <v>71.168831168831105</v>
      </c>
      <c r="G541" s="6">
        <f>G542*鴻海股價表[[#This Row],[還原價]]/E542</f>
        <v>88.538029490700396</v>
      </c>
    </row>
    <row r="542" spans="1:7" x14ac:dyDescent="0.25">
      <c r="A542" s="2">
        <v>41521</v>
      </c>
      <c r="B542" s="6">
        <v>82</v>
      </c>
      <c r="C542" s="1">
        <f>C541*(1-IFERROR(VLOOKUP(A541,鴻海除權息表[],2,FALSE),0)/鴻海股價表[[#This Row],[收盤價]])</f>
        <v>0.9256034691654883</v>
      </c>
      <c r="D542" s="1">
        <f>D541*(1/(1+IFERROR(VLOOKUP(A541,鴻海除權息表[],3,FALSE), 0)/10))</f>
        <v>0.77303648732220154</v>
      </c>
      <c r="E542" s="6">
        <f>鴻海股價表[[#This Row],[收盤價]]*鴻海股價表[[#This Row],[除息乘數]]*鴻海股價表[[#This Row],[除權乘數]]</f>
        <v>58.673070865468482</v>
      </c>
      <c r="F542" s="6">
        <f>F543*鴻海股價表[[#This Row],[收盤價]]/B543</f>
        <v>70.99567099567092</v>
      </c>
      <c r="G542" s="6">
        <f>G543*鴻海股價表[[#This Row],[還原價]]/E543</f>
        <v>88.322608494372645</v>
      </c>
    </row>
    <row r="543" spans="1:7" x14ac:dyDescent="0.25">
      <c r="A543" s="2">
        <v>41520</v>
      </c>
      <c r="B543" s="6">
        <v>82</v>
      </c>
      <c r="C543" s="1">
        <f>C542*(1-IFERROR(VLOOKUP(A542,鴻海除權息表[],2,FALSE),0)/鴻海股價表[[#This Row],[收盤價]])</f>
        <v>0.9256034691654883</v>
      </c>
      <c r="D543" s="1">
        <f>D542*(1/(1+IFERROR(VLOOKUP(A542,鴻海除權息表[],3,FALSE), 0)/10))</f>
        <v>0.77303648732220154</v>
      </c>
      <c r="E543" s="6">
        <f>鴻海股價表[[#This Row],[收盤價]]*鴻海股價表[[#This Row],[除息乘數]]*鴻海股價表[[#This Row],[除權乘數]]</f>
        <v>58.673070865468482</v>
      </c>
      <c r="F543" s="6">
        <f>F544*鴻海股價表[[#This Row],[收盤價]]/B544</f>
        <v>70.99567099567092</v>
      </c>
      <c r="G543" s="6">
        <f>G544*鴻海股價表[[#This Row],[還原價]]/E544</f>
        <v>88.322608494372645</v>
      </c>
    </row>
    <row r="544" spans="1:7" x14ac:dyDescent="0.25">
      <c r="A544" s="2">
        <v>41519</v>
      </c>
      <c r="B544" s="6">
        <v>81.599999999999994</v>
      </c>
      <c r="C544" s="1">
        <f>C543*(1-IFERROR(VLOOKUP(A543,鴻海除權息表[],2,FALSE),0)/鴻海股價表[[#This Row],[收盤價]])</f>
        <v>0.9256034691654883</v>
      </c>
      <c r="D544" s="1">
        <f>D543*(1/(1+IFERROR(VLOOKUP(A543,鴻海除權息表[],3,FALSE), 0)/10))</f>
        <v>0.77303648732220154</v>
      </c>
      <c r="E544" s="6">
        <f>鴻海股價表[[#This Row],[收盤價]]*鴻海股價表[[#This Row],[除息乘數]]*鴻海股價表[[#This Row],[除權乘數]]</f>
        <v>58.386860763685704</v>
      </c>
      <c r="F544" s="6">
        <f>F545*鴻海股價表[[#This Row],[收盤價]]/B545</f>
        <v>70.649350649350566</v>
      </c>
      <c r="G544" s="6">
        <f>G545*鴻海股價表[[#This Row],[還原價]]/E545</f>
        <v>87.891766501717171</v>
      </c>
    </row>
    <row r="545" spans="1:7" x14ac:dyDescent="0.25">
      <c r="A545" s="2">
        <v>41516</v>
      </c>
      <c r="B545" s="6">
        <v>81.2</v>
      </c>
      <c r="C545" s="1">
        <f>C544*(1-IFERROR(VLOOKUP(A544,鴻海除權息表[],2,FALSE),0)/鴻海股價表[[#This Row],[收盤價]])</f>
        <v>0.9256034691654883</v>
      </c>
      <c r="D545" s="1">
        <f>D544*(1/(1+IFERROR(VLOOKUP(A544,鴻海除權息表[],3,FALSE), 0)/10))</f>
        <v>0.77303648732220154</v>
      </c>
      <c r="E545" s="6">
        <f>鴻海股價表[[#This Row],[收盤價]]*鴻海股價表[[#This Row],[除息乘數]]*鴻海股價表[[#This Row],[除權乘數]]</f>
        <v>58.100650661902939</v>
      </c>
      <c r="F545" s="6">
        <f>F546*鴻海股價表[[#This Row],[收盤價]]/B546</f>
        <v>70.303030303030226</v>
      </c>
      <c r="G545" s="6">
        <f>G546*鴻海股價表[[#This Row],[還原價]]/E546</f>
        <v>87.460924509061712</v>
      </c>
    </row>
    <row r="546" spans="1:7" x14ac:dyDescent="0.25">
      <c r="A546" s="2">
        <v>41515</v>
      </c>
      <c r="B546" s="6">
        <v>79.8</v>
      </c>
      <c r="C546" s="1">
        <f>C545*(1-IFERROR(VLOOKUP(A545,鴻海除權息表[],2,FALSE),0)/鴻海股價表[[#This Row],[收盤價]])</f>
        <v>0.9256034691654883</v>
      </c>
      <c r="D546" s="1">
        <f>D545*(1/(1+IFERROR(VLOOKUP(A545,鴻海除權息表[],3,FALSE), 0)/10))</f>
        <v>0.77303648732220154</v>
      </c>
      <c r="E546" s="6">
        <f>鴻海股價表[[#This Row],[收盤價]]*鴻海股價表[[#This Row],[除息乘數]]*鴻海股價表[[#This Row],[除權乘數]]</f>
        <v>57.098915305663226</v>
      </c>
      <c r="F546" s="6">
        <f>F547*鴻海股價表[[#This Row],[收盤價]]/B547</f>
        <v>69.090909090909008</v>
      </c>
      <c r="G546" s="6">
        <f>G547*鴻海股價表[[#This Row],[還原價]]/E547</f>
        <v>85.952977534767527</v>
      </c>
    </row>
    <row r="547" spans="1:7" x14ac:dyDescent="0.25">
      <c r="A547" s="2">
        <v>41514</v>
      </c>
      <c r="B547" s="6">
        <v>79.3</v>
      </c>
      <c r="C547" s="1">
        <f>C546*(1-IFERROR(VLOOKUP(A546,鴻海除權息表[],2,FALSE),0)/鴻海股價表[[#This Row],[收盤價]])</f>
        <v>0.9256034691654883</v>
      </c>
      <c r="D547" s="1">
        <f>D546*(1/(1+IFERROR(VLOOKUP(A546,鴻海除權息表[],3,FALSE), 0)/10))</f>
        <v>0.77303648732220154</v>
      </c>
      <c r="E547" s="6">
        <f>鴻海股價表[[#This Row],[收盤價]]*鴻海股價表[[#This Row],[除息乘數]]*鴻海股價表[[#This Row],[除權乘數]]</f>
        <v>56.741152678434766</v>
      </c>
      <c r="F547" s="6">
        <f>F548*鴻海股價表[[#This Row],[收盤價]]/B548</f>
        <v>68.658008658008583</v>
      </c>
      <c r="G547" s="6">
        <f>G548*鴻海股價表[[#This Row],[還原價]]/E548</f>
        <v>85.414425043948185</v>
      </c>
    </row>
    <row r="548" spans="1:7" x14ac:dyDescent="0.25">
      <c r="A548" s="2">
        <v>41513</v>
      </c>
      <c r="B548" s="6">
        <v>80</v>
      </c>
      <c r="C548" s="1">
        <f>C547*(1-IFERROR(VLOOKUP(A547,鴻海除權息表[],2,FALSE),0)/鴻海股價表[[#This Row],[收盤價]])</f>
        <v>0.9256034691654883</v>
      </c>
      <c r="D548" s="1">
        <f>D547*(1/(1+IFERROR(VLOOKUP(A547,鴻海除權息表[],3,FALSE), 0)/10))</f>
        <v>0.77303648732220154</v>
      </c>
      <c r="E548" s="6">
        <f>鴻海股價表[[#This Row],[收盤價]]*鴻海股價表[[#This Row],[除息乘數]]*鴻海股價表[[#This Row],[除權乘數]]</f>
        <v>57.242020356554619</v>
      </c>
      <c r="F548" s="6">
        <f>F549*鴻海股價表[[#This Row],[收盤價]]/B549</f>
        <v>69.264069264069192</v>
      </c>
      <c r="G548" s="6">
        <f>G549*鴻海股價表[[#This Row],[還原價]]/E549</f>
        <v>86.168398531095264</v>
      </c>
    </row>
    <row r="549" spans="1:7" x14ac:dyDescent="0.25">
      <c r="A549" s="2">
        <v>41512</v>
      </c>
      <c r="B549" s="6">
        <v>81.3</v>
      </c>
      <c r="C549" s="1">
        <f>C548*(1-IFERROR(VLOOKUP(A548,鴻海除權息表[],2,FALSE),0)/鴻海股價表[[#This Row],[收盤價]])</f>
        <v>0.9256034691654883</v>
      </c>
      <c r="D549" s="1">
        <f>D548*(1/(1+IFERROR(VLOOKUP(A548,鴻海除權息表[],3,FALSE), 0)/10))</f>
        <v>0.77303648732220154</v>
      </c>
      <c r="E549" s="6">
        <f>鴻海股價表[[#This Row],[收盤價]]*鴻海股價表[[#This Row],[除息乘數]]*鴻海股價表[[#This Row],[除權乘數]]</f>
        <v>58.172203187348629</v>
      </c>
      <c r="F549" s="6">
        <f>F550*鴻海股價表[[#This Row],[收盤價]]/B550</f>
        <v>70.389610389610311</v>
      </c>
      <c r="G549" s="6">
        <f>G550*鴻海股價表[[#This Row],[還原價]]/E550</f>
        <v>87.568635007225566</v>
      </c>
    </row>
    <row r="550" spans="1:7" x14ac:dyDescent="0.25">
      <c r="A550" s="2">
        <v>41509</v>
      </c>
      <c r="B550" s="6">
        <v>80.5</v>
      </c>
      <c r="C550" s="1">
        <f>C549*(1-IFERROR(VLOOKUP(A549,鴻海除權息表[],2,FALSE),0)/鴻海股價表[[#This Row],[收盤價]])</f>
        <v>0.9256034691654883</v>
      </c>
      <c r="D550" s="1">
        <f>D549*(1/(1+IFERROR(VLOOKUP(A549,鴻海除權息表[],3,FALSE), 0)/10))</f>
        <v>0.77303648732220154</v>
      </c>
      <c r="E550" s="6">
        <f>鴻海股價表[[#This Row],[收盤價]]*鴻海股價表[[#This Row],[除息乘數]]*鴻海股價表[[#This Row],[除權乘數]]</f>
        <v>57.599782983783093</v>
      </c>
      <c r="F550" s="6">
        <f>F551*鴻海股價表[[#This Row],[收盤價]]/B551</f>
        <v>69.696969696969617</v>
      </c>
      <c r="G550" s="6">
        <f>G551*鴻海股價表[[#This Row],[還原價]]/E551</f>
        <v>86.70695102191462</v>
      </c>
    </row>
    <row r="551" spans="1:7" x14ac:dyDescent="0.25">
      <c r="A551" s="2">
        <v>41508</v>
      </c>
      <c r="B551" s="6">
        <v>80.7</v>
      </c>
      <c r="C551" s="1">
        <f>C550*(1-IFERROR(VLOOKUP(A550,鴻海除權息表[],2,FALSE),0)/鴻海股價表[[#This Row],[收盤價]])</f>
        <v>0.9256034691654883</v>
      </c>
      <c r="D551" s="1">
        <f>D550*(1/(1+IFERROR(VLOOKUP(A550,鴻海除權息表[],3,FALSE), 0)/10))</f>
        <v>0.77303648732220154</v>
      </c>
      <c r="E551" s="6">
        <f>鴻海股價表[[#This Row],[收盤價]]*鴻海股價表[[#This Row],[除息乘數]]*鴻海股價表[[#This Row],[除權乘數]]</f>
        <v>57.742888034674479</v>
      </c>
      <c r="F551" s="6">
        <f>F552*鴻海股價表[[#This Row],[收盤價]]/B552</f>
        <v>69.870129870129801</v>
      </c>
      <c r="G551" s="6">
        <f>G552*鴻海股價表[[#This Row],[還原價]]/E552</f>
        <v>86.922372018242356</v>
      </c>
    </row>
    <row r="552" spans="1:7" x14ac:dyDescent="0.25">
      <c r="A552" s="2">
        <v>41506</v>
      </c>
      <c r="B552" s="6">
        <v>80.099999999999994</v>
      </c>
      <c r="C552" s="1">
        <f>C551*(1-IFERROR(VLOOKUP(A551,鴻海除權息表[],2,FALSE),0)/鴻海股價表[[#This Row],[收盤價]])</f>
        <v>0.9256034691654883</v>
      </c>
      <c r="D552" s="1">
        <f>D551*(1/(1+IFERROR(VLOOKUP(A551,鴻海除權息表[],3,FALSE), 0)/10))</f>
        <v>0.77303648732220154</v>
      </c>
      <c r="E552" s="6">
        <f>鴻海股價表[[#This Row],[收盤價]]*鴻海股價表[[#This Row],[除息乘數]]*鴻海股價表[[#This Row],[除權乘數]]</f>
        <v>57.313572882000308</v>
      </c>
      <c r="F552" s="6">
        <f>F553*鴻海股價表[[#This Row],[收盤價]]/B553</f>
        <v>69.350649350649277</v>
      </c>
      <c r="G552" s="6">
        <f>G553*鴻海股價表[[#This Row],[還原價]]/E553</f>
        <v>86.276109029259118</v>
      </c>
    </row>
    <row r="553" spans="1:7" x14ac:dyDescent="0.25">
      <c r="A553" s="2">
        <v>41505</v>
      </c>
      <c r="B553" s="6">
        <v>79.400000000000006</v>
      </c>
      <c r="C553" s="1">
        <f>C552*(1-IFERROR(VLOOKUP(A552,鴻海除權息表[],2,FALSE),0)/鴻海股價表[[#This Row],[收盤價]])</f>
        <v>0.9256034691654883</v>
      </c>
      <c r="D553" s="1">
        <f>D552*(1/(1+IFERROR(VLOOKUP(A552,鴻海除權息表[],3,FALSE), 0)/10))</f>
        <v>0.77303648732220154</v>
      </c>
      <c r="E553" s="6">
        <f>鴻海股價表[[#This Row],[收盤價]]*鴻海股價表[[#This Row],[除息乘數]]*鴻海股價表[[#This Row],[除權乘數]]</f>
        <v>56.812705203880462</v>
      </c>
      <c r="F553" s="6">
        <f>F554*鴻海股價表[[#This Row],[收盤價]]/B554</f>
        <v>68.744588744588683</v>
      </c>
      <c r="G553" s="6">
        <f>G554*鴻海股價表[[#This Row],[還原價]]/E554</f>
        <v>85.522135542112039</v>
      </c>
    </row>
    <row r="554" spans="1:7" x14ac:dyDescent="0.25">
      <c r="A554" s="2">
        <v>41502</v>
      </c>
      <c r="B554" s="6">
        <v>79.099999999999994</v>
      </c>
      <c r="C554" s="1">
        <f>C553*(1-IFERROR(VLOOKUP(A553,鴻海除權息表[],2,FALSE),0)/鴻海股價表[[#This Row],[收盤價]])</f>
        <v>0.9256034691654883</v>
      </c>
      <c r="D554" s="1">
        <f>D553*(1/(1+IFERROR(VLOOKUP(A553,鴻海除權息表[],3,FALSE), 0)/10))</f>
        <v>0.77303648732220154</v>
      </c>
      <c r="E554" s="6">
        <f>鴻海股價表[[#This Row],[收盤價]]*鴻海股價表[[#This Row],[除息乘數]]*鴻海股價表[[#This Row],[除權乘數]]</f>
        <v>56.59804762754338</v>
      </c>
      <c r="F554" s="6">
        <f>F555*鴻海股價表[[#This Row],[收盤價]]/B555</f>
        <v>68.484848484848413</v>
      </c>
      <c r="G554" s="6">
        <f>G555*鴻海股價表[[#This Row],[還原價]]/E555</f>
        <v>85.199004047620434</v>
      </c>
    </row>
    <row r="555" spans="1:7" x14ac:dyDescent="0.25">
      <c r="A555" s="2">
        <v>41501</v>
      </c>
      <c r="B555" s="6">
        <v>78.5</v>
      </c>
      <c r="C555" s="1">
        <f>C554*(1-IFERROR(VLOOKUP(A554,鴻海除權息表[],2,FALSE),0)/鴻海股價表[[#This Row],[收盤價]])</f>
        <v>0.9256034691654883</v>
      </c>
      <c r="D555" s="1">
        <f>D554*(1/(1+IFERROR(VLOOKUP(A554,鴻海除權息表[],3,FALSE), 0)/10))</f>
        <v>0.77303648732220154</v>
      </c>
      <c r="E555" s="6">
        <f>鴻海股價表[[#This Row],[收盤價]]*鴻海股價表[[#This Row],[除息乘數]]*鴻海股價表[[#This Row],[除權乘數]]</f>
        <v>56.168732474869223</v>
      </c>
      <c r="F555" s="6">
        <f>F556*鴻海股價表[[#This Row],[收盤價]]/B556</f>
        <v>67.965367965367903</v>
      </c>
      <c r="G555" s="6">
        <f>G556*鴻海股價表[[#This Row],[還原價]]/E556</f>
        <v>84.552741058637224</v>
      </c>
    </row>
    <row r="556" spans="1:7" x14ac:dyDescent="0.25">
      <c r="A556" s="2">
        <v>41500</v>
      </c>
      <c r="B556" s="6">
        <v>79.099999999999994</v>
      </c>
      <c r="C556" s="1">
        <f>C555*(1-IFERROR(VLOOKUP(A555,鴻海除權息表[],2,FALSE),0)/鴻海股價表[[#This Row],[收盤價]])</f>
        <v>0.9256034691654883</v>
      </c>
      <c r="D556" s="1">
        <f>D555*(1/(1+IFERROR(VLOOKUP(A555,鴻海除權息表[],3,FALSE), 0)/10))</f>
        <v>0.77303648732220154</v>
      </c>
      <c r="E556" s="6">
        <f>鴻海股價表[[#This Row],[收盤價]]*鴻海股價表[[#This Row],[除息乘數]]*鴻海股價表[[#This Row],[除權乘數]]</f>
        <v>56.59804762754338</v>
      </c>
      <c r="F556" s="6">
        <f>F557*鴻海股價表[[#This Row],[收盤價]]/B557</f>
        <v>68.484848484848413</v>
      </c>
      <c r="G556" s="6">
        <f>G557*鴻海股價表[[#This Row],[還原價]]/E557</f>
        <v>85.199004047620434</v>
      </c>
    </row>
    <row r="557" spans="1:7" x14ac:dyDescent="0.25">
      <c r="A557" s="2">
        <v>41499</v>
      </c>
      <c r="B557" s="6">
        <v>79.099999999999994</v>
      </c>
      <c r="C557" s="1">
        <f>C556*(1-IFERROR(VLOOKUP(A556,鴻海除權息表[],2,FALSE),0)/鴻海股價表[[#This Row],[收盤價]])</f>
        <v>0.9256034691654883</v>
      </c>
      <c r="D557" s="1">
        <f>D556*(1/(1+IFERROR(VLOOKUP(A556,鴻海除權息表[],3,FALSE), 0)/10))</f>
        <v>0.77303648732220154</v>
      </c>
      <c r="E557" s="6">
        <f>鴻海股價表[[#This Row],[收盤價]]*鴻海股價表[[#This Row],[除息乘數]]*鴻海股價表[[#This Row],[除權乘數]]</f>
        <v>56.59804762754338</v>
      </c>
      <c r="F557" s="6">
        <f>F558*鴻海股價表[[#This Row],[收盤價]]/B558</f>
        <v>68.484848484848413</v>
      </c>
      <c r="G557" s="6">
        <f>G558*鴻海股價表[[#This Row],[還原價]]/E558</f>
        <v>85.199004047620434</v>
      </c>
    </row>
    <row r="558" spans="1:7" x14ac:dyDescent="0.25">
      <c r="A558" s="2">
        <v>41498</v>
      </c>
      <c r="B558" s="6">
        <v>77.5</v>
      </c>
      <c r="C558" s="1">
        <f>C557*(1-IFERROR(VLOOKUP(A557,鴻海除權息表[],2,FALSE),0)/鴻海股價表[[#This Row],[收盤價]])</f>
        <v>0.9256034691654883</v>
      </c>
      <c r="D558" s="1">
        <f>D557*(1/(1+IFERROR(VLOOKUP(A557,鴻海除權息表[],3,FALSE), 0)/10))</f>
        <v>0.77303648732220154</v>
      </c>
      <c r="E558" s="6">
        <f>鴻海股價表[[#This Row],[收盤價]]*鴻海股價表[[#This Row],[除息乘數]]*鴻海股價表[[#This Row],[除權乘數]]</f>
        <v>55.453207220412288</v>
      </c>
      <c r="F558" s="6">
        <f>F559*鴻海股價表[[#This Row],[收盤價]]/B559</f>
        <v>67.099567099567025</v>
      </c>
      <c r="G558" s="6">
        <f>G559*鴻海股價表[[#This Row],[還原價]]/E559</f>
        <v>83.475636076998526</v>
      </c>
    </row>
    <row r="559" spans="1:7" x14ac:dyDescent="0.25">
      <c r="A559" s="2">
        <v>41495</v>
      </c>
      <c r="B559" s="6">
        <v>76.3</v>
      </c>
      <c r="C559" s="1">
        <f>C558*(1-IFERROR(VLOOKUP(A558,鴻海除權息表[],2,FALSE),0)/鴻海股價表[[#This Row],[收盤價]])</f>
        <v>0.9256034691654883</v>
      </c>
      <c r="D559" s="1">
        <f>D558*(1/(1+IFERROR(VLOOKUP(A558,鴻海除權息表[],3,FALSE), 0)/10))</f>
        <v>0.77303648732220154</v>
      </c>
      <c r="E559" s="6">
        <f>鴻海股價表[[#This Row],[收盤價]]*鴻海股價表[[#This Row],[除息乘數]]*鴻海股價表[[#This Row],[除權乘數]]</f>
        <v>54.594576915063961</v>
      </c>
      <c r="F559" s="6">
        <f>F560*鴻海股價表[[#This Row],[收盤價]]/B560</f>
        <v>66.060606060605977</v>
      </c>
      <c r="G559" s="6">
        <f>G560*鴻海股價表[[#This Row],[還原價]]/E560</f>
        <v>82.183110099032092</v>
      </c>
    </row>
    <row r="560" spans="1:7" x14ac:dyDescent="0.25">
      <c r="A560" s="2">
        <v>41494</v>
      </c>
      <c r="B560" s="6">
        <v>77</v>
      </c>
      <c r="C560" s="1">
        <f>C559*(1-IFERROR(VLOOKUP(A559,鴻海除權息表[],2,FALSE),0)/鴻海股價表[[#This Row],[收盤價]])</f>
        <v>0.9256034691654883</v>
      </c>
      <c r="D560" s="1">
        <f>D559*(1/(1+IFERROR(VLOOKUP(A559,鴻海除權息表[],3,FALSE), 0)/10))</f>
        <v>0.77303648732220154</v>
      </c>
      <c r="E560" s="6">
        <f>鴻海股價表[[#This Row],[收盤價]]*鴻海股價表[[#This Row],[除息乘數]]*鴻海股價表[[#This Row],[除權乘數]]</f>
        <v>55.095444593183828</v>
      </c>
      <c r="F560" s="6">
        <f>F561*鴻海股價表[[#This Row],[收盤價]]/B561</f>
        <v>66.666666666666586</v>
      </c>
      <c r="G560" s="6">
        <f>G561*鴻海股價表[[#This Row],[還原價]]/E561</f>
        <v>82.937083586179199</v>
      </c>
    </row>
    <row r="561" spans="1:7" x14ac:dyDescent="0.25">
      <c r="A561" s="2">
        <v>41493</v>
      </c>
      <c r="B561" s="6">
        <v>77.099999999999994</v>
      </c>
      <c r="C561" s="1">
        <f>C560*(1-IFERROR(VLOOKUP(A560,鴻海除權息表[],2,FALSE),0)/鴻海股價表[[#This Row],[收盤價]])</f>
        <v>0.9256034691654883</v>
      </c>
      <c r="D561" s="1">
        <f>D560*(1/(1+IFERROR(VLOOKUP(A560,鴻海除權息表[],3,FALSE), 0)/10))</f>
        <v>0.77303648732220154</v>
      </c>
      <c r="E561" s="6">
        <f>鴻海股價表[[#This Row],[收盤價]]*鴻海股價表[[#This Row],[除息乘數]]*鴻海股價表[[#This Row],[除權乘數]]</f>
        <v>55.166997118629517</v>
      </c>
      <c r="F561" s="6">
        <f>F562*鴻海股價表[[#This Row],[收盤價]]/B562</f>
        <v>66.753246753246671</v>
      </c>
      <c r="G561" s="6">
        <f>G562*鴻海股價表[[#This Row],[還原價]]/E562</f>
        <v>83.044794084343053</v>
      </c>
    </row>
    <row r="562" spans="1:7" x14ac:dyDescent="0.25">
      <c r="A562" s="2">
        <v>41492</v>
      </c>
      <c r="B562" s="6">
        <v>78.099999999999994</v>
      </c>
      <c r="C562" s="1">
        <f>C561*(1-IFERROR(VLOOKUP(A561,鴻海除權息表[],2,FALSE),0)/鴻海股價表[[#This Row],[收盤價]])</f>
        <v>0.9256034691654883</v>
      </c>
      <c r="D562" s="1">
        <f>D561*(1/(1+IFERROR(VLOOKUP(A561,鴻海除權息表[],3,FALSE), 0)/10))</f>
        <v>0.77303648732220154</v>
      </c>
      <c r="E562" s="6">
        <f>鴻海股價表[[#This Row],[收盤價]]*鴻海股價表[[#This Row],[除息乘數]]*鴻海股價表[[#This Row],[除權乘數]]</f>
        <v>55.882522373086438</v>
      </c>
      <c r="F562" s="6">
        <f>F563*鴻海股價表[[#This Row],[收盤價]]/B563</f>
        <v>67.619047619047535</v>
      </c>
      <c r="G562" s="6">
        <f>G563*鴻海股價表[[#This Row],[還原價]]/E563</f>
        <v>84.121899065981722</v>
      </c>
    </row>
    <row r="563" spans="1:7" x14ac:dyDescent="0.25">
      <c r="A563" s="2">
        <v>41491</v>
      </c>
      <c r="B563" s="6">
        <v>79</v>
      </c>
      <c r="C563" s="1">
        <f>C562*(1-IFERROR(VLOOKUP(A562,鴻海除權息表[],2,FALSE),0)/鴻海股價表[[#This Row],[收盤價]])</f>
        <v>0.9256034691654883</v>
      </c>
      <c r="D563" s="1">
        <f>D562*(1/(1+IFERROR(VLOOKUP(A562,鴻海除權息表[],3,FALSE), 0)/10))</f>
        <v>0.77303648732220154</v>
      </c>
      <c r="E563" s="6">
        <f>鴻海股價表[[#This Row],[收盤價]]*鴻海股價表[[#This Row],[除息乘數]]*鴻海股價表[[#This Row],[除權乘數]]</f>
        <v>56.526495102097691</v>
      </c>
      <c r="F563" s="6">
        <f>F564*鴻海股價表[[#This Row],[收盤價]]/B564</f>
        <v>68.398268398268314</v>
      </c>
      <c r="G563" s="6">
        <f>G564*鴻海股價表[[#This Row],[還原價]]/E564</f>
        <v>85.091293549456566</v>
      </c>
    </row>
    <row r="564" spans="1:7" x14ac:dyDescent="0.25">
      <c r="A564" s="2">
        <v>41488</v>
      </c>
      <c r="B564" s="6">
        <v>76.900000000000006</v>
      </c>
      <c r="C564" s="1">
        <f>C563*(1-IFERROR(VLOOKUP(A563,鴻海除權息表[],2,FALSE),0)/鴻海股價表[[#This Row],[收盤價]])</f>
        <v>0.9256034691654883</v>
      </c>
      <c r="D564" s="1">
        <f>D563*(1/(1+IFERROR(VLOOKUP(A563,鴻海除權息表[],3,FALSE), 0)/10))</f>
        <v>0.77303648732220154</v>
      </c>
      <c r="E564" s="6">
        <f>鴻海股價表[[#This Row],[收盤價]]*鴻海股價表[[#This Row],[除息乘數]]*鴻海股價表[[#This Row],[除權乘數]]</f>
        <v>55.023892067738139</v>
      </c>
      <c r="F564" s="6">
        <f>F565*鴻海股價表[[#This Row],[收盤價]]/B565</f>
        <v>66.580086580086501</v>
      </c>
      <c r="G564" s="6">
        <f>G565*鴻海股價表[[#This Row],[還原價]]/E565</f>
        <v>82.82937308801533</v>
      </c>
    </row>
    <row r="565" spans="1:7" x14ac:dyDescent="0.25">
      <c r="A565" s="2">
        <v>41487</v>
      </c>
      <c r="B565" s="6">
        <v>76.599999999999994</v>
      </c>
      <c r="C565" s="1">
        <f>C564*(1-IFERROR(VLOOKUP(A564,鴻海除權息表[],2,FALSE),0)/鴻海股價表[[#This Row],[收盤價]])</f>
        <v>0.9256034691654883</v>
      </c>
      <c r="D565" s="1">
        <f>D564*(1/(1+IFERROR(VLOOKUP(A564,鴻海除權息表[],3,FALSE), 0)/10))</f>
        <v>0.77303648732220154</v>
      </c>
      <c r="E565" s="6">
        <f>鴻海股價表[[#This Row],[收盤價]]*鴻海股價表[[#This Row],[除息乘數]]*鴻海股價表[[#This Row],[除權乘數]]</f>
        <v>54.80923449140105</v>
      </c>
      <c r="F565" s="6">
        <f>F566*鴻海股價表[[#This Row],[收盤價]]/B566</f>
        <v>66.320346320346232</v>
      </c>
      <c r="G565" s="6">
        <f>G566*鴻海股價表[[#This Row],[還原價]]/E566</f>
        <v>82.506241593523711</v>
      </c>
    </row>
    <row r="566" spans="1:7" x14ac:dyDescent="0.25">
      <c r="A566" s="2">
        <v>41486</v>
      </c>
      <c r="B566" s="6">
        <v>77.8</v>
      </c>
      <c r="C566" s="1">
        <f>C565*(1-IFERROR(VLOOKUP(A565,鴻海除權息表[],2,FALSE),0)/鴻海股價表[[#This Row],[收盤價]])</f>
        <v>0.9256034691654883</v>
      </c>
      <c r="D566" s="1">
        <f>D565*(1/(1+IFERROR(VLOOKUP(A565,鴻海除權息表[],3,FALSE), 0)/10))</f>
        <v>0.77303648732220154</v>
      </c>
      <c r="E566" s="6">
        <f>鴻海股價表[[#This Row],[收盤價]]*鴻海股價表[[#This Row],[除息乘數]]*鴻海股價表[[#This Row],[除權乘數]]</f>
        <v>55.667864796749363</v>
      </c>
      <c r="F566" s="6">
        <f>F567*鴻海股價表[[#This Row],[收盤價]]/B567</f>
        <v>67.35930735930728</v>
      </c>
      <c r="G566" s="6">
        <f>G567*鴻海股價表[[#This Row],[還原價]]/E567</f>
        <v>83.798767571490131</v>
      </c>
    </row>
    <row r="567" spans="1:7" x14ac:dyDescent="0.25">
      <c r="A567" s="2">
        <v>41485</v>
      </c>
      <c r="B567" s="6">
        <v>78.7</v>
      </c>
      <c r="C567" s="1">
        <f>C566*(1-IFERROR(VLOOKUP(A566,鴻海除權息表[],2,FALSE),0)/鴻海股價表[[#This Row],[收盤價]])</f>
        <v>0.9256034691654883</v>
      </c>
      <c r="D567" s="1">
        <f>D566*(1/(1+IFERROR(VLOOKUP(A566,鴻海除權息表[],3,FALSE), 0)/10))</f>
        <v>0.77303648732220154</v>
      </c>
      <c r="E567" s="6">
        <f>鴻海股價表[[#This Row],[收盤價]]*鴻海股價表[[#This Row],[除息乘數]]*鴻海股價表[[#This Row],[除權乘數]]</f>
        <v>56.311837525760616</v>
      </c>
      <c r="F567" s="6">
        <f>F568*鴻海股價表[[#This Row],[收盤價]]/B568</f>
        <v>68.138528138528059</v>
      </c>
      <c r="G567" s="6">
        <f>G568*鴻海股價表[[#This Row],[還原價]]/E568</f>
        <v>84.768162054964975</v>
      </c>
    </row>
    <row r="568" spans="1:7" x14ac:dyDescent="0.25">
      <c r="A568" s="2">
        <v>41484</v>
      </c>
      <c r="B568" s="6">
        <v>78.599999999999994</v>
      </c>
      <c r="C568" s="1">
        <f>C567*(1-IFERROR(VLOOKUP(A567,鴻海除權息表[],2,FALSE),0)/鴻海股價表[[#This Row],[收盤價]])</f>
        <v>0.9256034691654883</v>
      </c>
      <c r="D568" s="1">
        <f>D567*(1/(1+IFERROR(VLOOKUP(A567,鴻海除權息表[],3,FALSE), 0)/10))</f>
        <v>0.77303648732220154</v>
      </c>
      <c r="E568" s="6">
        <f>鴻海股價表[[#This Row],[收盤價]]*鴻海股價表[[#This Row],[除息乘數]]*鴻海股價表[[#This Row],[除權乘數]]</f>
        <v>56.240285000314913</v>
      </c>
      <c r="F568" s="6">
        <f>F569*鴻海股價表[[#This Row],[收盤價]]/B569</f>
        <v>68.05194805194796</v>
      </c>
      <c r="G568" s="6">
        <f>G569*鴻海股價表[[#This Row],[還原價]]/E569</f>
        <v>84.660451556801092</v>
      </c>
    </row>
    <row r="569" spans="1:7" x14ac:dyDescent="0.25">
      <c r="A569" s="2">
        <v>41481</v>
      </c>
      <c r="B569" s="6">
        <v>78.900000000000006</v>
      </c>
      <c r="C569" s="1">
        <f>C568*(1-IFERROR(VLOOKUP(A568,鴻海除權息表[],2,FALSE),0)/鴻海股價表[[#This Row],[收盤價]])</f>
        <v>0.9256034691654883</v>
      </c>
      <c r="D569" s="1">
        <f>D568*(1/(1+IFERROR(VLOOKUP(A568,鴻海除權息表[],3,FALSE), 0)/10))</f>
        <v>0.77303648732220154</v>
      </c>
      <c r="E569" s="6">
        <f>鴻海股價表[[#This Row],[收盤價]]*鴻海股價表[[#This Row],[除息乘數]]*鴻海股價表[[#This Row],[除權乘數]]</f>
        <v>56.454942576652002</v>
      </c>
      <c r="F569" s="6">
        <f>F570*鴻海股價表[[#This Row],[收盤價]]/B570</f>
        <v>68.311688311688229</v>
      </c>
      <c r="G569" s="6">
        <f>G570*鴻海股價表[[#This Row],[還原價]]/E570</f>
        <v>84.983583051292726</v>
      </c>
    </row>
    <row r="570" spans="1:7" x14ac:dyDescent="0.25">
      <c r="A570" s="2">
        <v>41480</v>
      </c>
      <c r="B570" s="6">
        <v>79.2</v>
      </c>
      <c r="C570" s="1">
        <f>C569*(1-IFERROR(VLOOKUP(A569,鴻海除權息表[],2,FALSE),0)/鴻海股價表[[#This Row],[收盤價]])</f>
        <v>0.9256034691654883</v>
      </c>
      <c r="D570" s="1">
        <f>D569*(1/(1+IFERROR(VLOOKUP(A569,鴻海除權息表[],3,FALSE), 0)/10))</f>
        <v>0.77303648732220154</v>
      </c>
      <c r="E570" s="6">
        <f>鴻海股價表[[#This Row],[收盤價]]*鴻海股價表[[#This Row],[除息乘數]]*鴻海股價表[[#This Row],[除權乘數]]</f>
        <v>56.669600152989076</v>
      </c>
      <c r="F570" s="6">
        <f>F571*鴻海股價表[[#This Row],[收盤價]]/B571</f>
        <v>68.571428571428484</v>
      </c>
      <c r="G570" s="6">
        <f>G571*鴻海股價表[[#This Row],[還原價]]/E571</f>
        <v>85.306714545784331</v>
      </c>
    </row>
    <row r="571" spans="1:7" x14ac:dyDescent="0.25">
      <c r="A571" s="2">
        <v>41479</v>
      </c>
      <c r="B571" s="6">
        <v>79</v>
      </c>
      <c r="C571" s="1">
        <f>C570*(1-IFERROR(VLOOKUP(A570,鴻海除權息表[],2,FALSE),0)/鴻海股價表[[#This Row],[收盤價]])</f>
        <v>0.9256034691654883</v>
      </c>
      <c r="D571" s="1">
        <f>D570*(1/(1+IFERROR(VLOOKUP(A570,鴻海除權息表[],3,FALSE), 0)/10))</f>
        <v>0.77303648732220154</v>
      </c>
      <c r="E571" s="6">
        <f>鴻海股價表[[#This Row],[收盤價]]*鴻海股價表[[#This Row],[除息乘數]]*鴻海股價表[[#This Row],[除權乘數]]</f>
        <v>56.526495102097691</v>
      </c>
      <c r="F571" s="6">
        <f>F572*鴻海股價表[[#This Row],[收盤價]]/B572</f>
        <v>68.398268398268314</v>
      </c>
      <c r="G571" s="6">
        <f>G572*鴻海股價表[[#This Row],[還原價]]/E572</f>
        <v>85.091293549456594</v>
      </c>
    </row>
    <row r="572" spans="1:7" x14ac:dyDescent="0.25">
      <c r="A572" s="2">
        <v>41478</v>
      </c>
      <c r="B572" s="6">
        <v>77.900000000000006</v>
      </c>
      <c r="C572" s="1">
        <f>C571*(1-IFERROR(VLOOKUP(A571,鴻海除權息表[],2,FALSE),0)/鴻海股價表[[#This Row],[收盤價]])</f>
        <v>0.9256034691654883</v>
      </c>
      <c r="D572" s="1">
        <f>D571*(1/(1+IFERROR(VLOOKUP(A571,鴻海除權息表[],3,FALSE), 0)/10))</f>
        <v>0.77303648732220154</v>
      </c>
      <c r="E572" s="6">
        <f>鴻海股價表[[#This Row],[收盤價]]*鴻海股價表[[#This Row],[除息乘數]]*鴻海股價表[[#This Row],[除權乘數]]</f>
        <v>55.739417322195067</v>
      </c>
      <c r="F572" s="6">
        <f>F573*鴻海股價表[[#This Row],[收盤價]]/B573</f>
        <v>67.445887445887365</v>
      </c>
      <c r="G572" s="6">
        <f>G573*鴻海股價表[[#This Row],[還原價]]/E573</f>
        <v>83.906478069654042</v>
      </c>
    </row>
    <row r="573" spans="1:7" x14ac:dyDescent="0.25">
      <c r="A573" s="2">
        <v>41477</v>
      </c>
      <c r="B573" s="6">
        <v>77.599999999999994</v>
      </c>
      <c r="C573" s="1">
        <f>C572*(1-IFERROR(VLOOKUP(A572,鴻海除權息表[],2,FALSE),0)/鴻海股價表[[#This Row],[收盤價]])</f>
        <v>0.9256034691654883</v>
      </c>
      <c r="D573" s="1">
        <f>D572*(1/(1+IFERROR(VLOOKUP(A572,鴻海除權息表[],3,FALSE), 0)/10))</f>
        <v>0.77303648732220154</v>
      </c>
      <c r="E573" s="6">
        <f>鴻海股價表[[#This Row],[收盤價]]*鴻海股價表[[#This Row],[除息乘數]]*鴻海股價表[[#This Row],[除權乘數]]</f>
        <v>55.524759745857978</v>
      </c>
      <c r="F573" s="6">
        <f>F574*鴻海股價表[[#This Row],[收盤價]]/B574</f>
        <v>67.186147186147096</v>
      </c>
      <c r="G573" s="6">
        <f>G574*鴻海股價表[[#This Row],[還原價]]/E574</f>
        <v>83.583346575162423</v>
      </c>
    </row>
    <row r="574" spans="1:7" x14ac:dyDescent="0.25">
      <c r="A574" s="2">
        <v>41474</v>
      </c>
      <c r="B574" s="6">
        <v>77.400000000000006</v>
      </c>
      <c r="C574" s="1">
        <f>C573*(1-IFERROR(VLOOKUP(A573,鴻海除權息表[],2,FALSE),0)/鴻海股價表[[#This Row],[收盤價]])</f>
        <v>0.9256034691654883</v>
      </c>
      <c r="D574" s="1">
        <f>D573*(1/(1+IFERROR(VLOOKUP(A573,鴻海除權息表[],3,FALSE), 0)/10))</f>
        <v>0.77303648732220154</v>
      </c>
      <c r="E574" s="6">
        <f>鴻海股價表[[#This Row],[收盤價]]*鴻海股價表[[#This Row],[除息乘數]]*鴻海股價表[[#This Row],[除權乘數]]</f>
        <v>55.381654694966599</v>
      </c>
      <c r="F574" s="6">
        <f>F575*鴻海股價表[[#This Row],[收盤價]]/B575</f>
        <v>67.012987012986926</v>
      </c>
      <c r="G574" s="6">
        <f>G575*鴻海股價表[[#This Row],[還原價]]/E575</f>
        <v>83.367925578834701</v>
      </c>
    </row>
    <row r="575" spans="1:7" x14ac:dyDescent="0.25">
      <c r="A575" s="2">
        <v>41473</v>
      </c>
      <c r="B575" s="6">
        <v>78</v>
      </c>
      <c r="C575" s="1">
        <f>C574*(1-IFERROR(VLOOKUP(A574,鴻海除權息表[],2,FALSE),0)/鴻海股價表[[#This Row],[收盤價]])</f>
        <v>0.9256034691654883</v>
      </c>
      <c r="D575" s="1">
        <f>D574*(1/(1+IFERROR(VLOOKUP(A574,鴻海除權息表[],3,FALSE), 0)/10))</f>
        <v>0.77303648732220154</v>
      </c>
      <c r="E575" s="6">
        <f>鴻海股價表[[#This Row],[收盤價]]*鴻海股價表[[#This Row],[除息乘數]]*鴻海股價表[[#This Row],[除權乘數]]</f>
        <v>55.810969847640756</v>
      </c>
      <c r="F575" s="6">
        <f>F576*鴻海股價表[[#This Row],[收盤價]]/B576</f>
        <v>67.532467532467436</v>
      </c>
      <c r="G575" s="6">
        <f>G576*鴻海股價表[[#This Row],[還原價]]/E576</f>
        <v>84.014188567817911</v>
      </c>
    </row>
    <row r="576" spans="1:7" x14ac:dyDescent="0.25">
      <c r="A576" s="2">
        <v>41472</v>
      </c>
      <c r="B576" s="6">
        <v>77.400000000000006</v>
      </c>
      <c r="C576" s="1">
        <f>C575*(1-IFERROR(VLOOKUP(A575,鴻海除權息表[],2,FALSE),0)/鴻海股價表[[#This Row],[收盤價]])</f>
        <v>0.9256034691654883</v>
      </c>
      <c r="D576" s="1">
        <f>D575*(1/(1+IFERROR(VLOOKUP(A575,鴻海除權息表[],3,FALSE), 0)/10))</f>
        <v>0.77303648732220154</v>
      </c>
      <c r="E576" s="6">
        <f>鴻海股價表[[#This Row],[收盤價]]*鴻海股價表[[#This Row],[除息乘數]]*鴻海股價表[[#This Row],[除權乘數]]</f>
        <v>55.381654694966599</v>
      </c>
      <c r="F576" s="6">
        <f>F577*鴻海股價表[[#This Row],[收盤價]]/B577</f>
        <v>67.012987012986926</v>
      </c>
      <c r="G576" s="6">
        <f>G577*鴻海股價表[[#This Row],[還原價]]/E577</f>
        <v>83.367925578834701</v>
      </c>
    </row>
    <row r="577" spans="1:7" x14ac:dyDescent="0.25">
      <c r="A577" s="2">
        <v>41471</v>
      </c>
      <c r="B577" s="6">
        <v>78.400000000000006</v>
      </c>
      <c r="C577" s="1">
        <f>C576*(1-IFERROR(VLOOKUP(A576,鴻海除權息表[],2,FALSE),0)/鴻海股價表[[#This Row],[收盤價]])</f>
        <v>0.9256034691654883</v>
      </c>
      <c r="D577" s="1">
        <f>D576*(1/(1+IFERROR(VLOOKUP(A576,鴻海除權息表[],3,FALSE), 0)/10))</f>
        <v>0.77303648732220154</v>
      </c>
      <c r="E577" s="6">
        <f>鴻海股價表[[#This Row],[收盤價]]*鴻海股價表[[#This Row],[除息乘數]]*鴻海股價表[[#This Row],[除權乘數]]</f>
        <v>56.097179949423527</v>
      </c>
      <c r="F577" s="6">
        <f>F578*鴻海股價表[[#This Row],[收盤價]]/B578</f>
        <v>67.87878787878779</v>
      </c>
      <c r="G577" s="6">
        <f>G578*鴻海股價表[[#This Row],[還原價]]/E578</f>
        <v>84.445030560473384</v>
      </c>
    </row>
    <row r="578" spans="1:7" x14ac:dyDescent="0.25">
      <c r="A578" s="2">
        <v>41470</v>
      </c>
      <c r="B578" s="6">
        <v>78.5</v>
      </c>
      <c r="C578" s="1">
        <f>C577*(1-IFERROR(VLOOKUP(A577,鴻海除權息表[],2,FALSE),0)/鴻海股價表[[#This Row],[收盤價]])</f>
        <v>0.9256034691654883</v>
      </c>
      <c r="D578" s="1">
        <f>D577*(1/(1+IFERROR(VLOOKUP(A577,鴻海除權息表[],3,FALSE), 0)/10))</f>
        <v>0.77303648732220154</v>
      </c>
      <c r="E578" s="6">
        <f>鴻海股價表[[#This Row],[收盤價]]*鴻海股價表[[#This Row],[除息乘數]]*鴻海股價表[[#This Row],[除權乘數]]</f>
        <v>56.168732474869223</v>
      </c>
      <c r="F578" s="6">
        <f>F579*鴻海股價表[[#This Row],[收盤價]]/B579</f>
        <v>67.965367965367875</v>
      </c>
      <c r="G578" s="6">
        <f>G579*鴻海股價表[[#This Row],[還原價]]/E579</f>
        <v>84.552741058637267</v>
      </c>
    </row>
    <row r="579" spans="1:7" x14ac:dyDescent="0.25">
      <c r="A579" s="2">
        <v>41467</v>
      </c>
      <c r="B579" s="6">
        <v>78</v>
      </c>
      <c r="C579" s="1">
        <f>C578*(1-IFERROR(VLOOKUP(A578,鴻海除權息表[],2,FALSE),0)/鴻海股價表[[#This Row],[收盤價]])</f>
        <v>0.9256034691654883</v>
      </c>
      <c r="D579" s="1">
        <f>D578*(1/(1+IFERROR(VLOOKUP(A578,鴻海除權息表[],3,FALSE), 0)/10))</f>
        <v>0.77303648732220154</v>
      </c>
      <c r="E579" s="6">
        <f>鴻海股價表[[#This Row],[收盤價]]*鴻海股價表[[#This Row],[除息乘數]]*鴻海股價表[[#This Row],[除權乘數]]</f>
        <v>55.810969847640756</v>
      </c>
      <c r="F579" s="6">
        <f>F580*鴻海股價表[[#This Row],[收盤價]]/B580</f>
        <v>67.532467532467436</v>
      </c>
      <c r="G579" s="6">
        <f>G580*鴻海股價表[[#This Row],[還原價]]/E580</f>
        <v>84.014188567817911</v>
      </c>
    </row>
    <row r="580" spans="1:7" x14ac:dyDescent="0.25">
      <c r="A580" s="2">
        <v>41466</v>
      </c>
      <c r="B580" s="6">
        <v>78</v>
      </c>
      <c r="C580" s="1">
        <f>C579*(1-IFERROR(VLOOKUP(A579,鴻海除權息表[],2,FALSE),0)/鴻海股價表[[#This Row],[收盤價]])</f>
        <v>0.9256034691654883</v>
      </c>
      <c r="D580" s="1">
        <f>D579*(1/(1+IFERROR(VLOOKUP(A579,鴻海除權息表[],3,FALSE), 0)/10))</f>
        <v>0.77303648732220154</v>
      </c>
      <c r="E580" s="6">
        <f>鴻海股價表[[#This Row],[收盤價]]*鴻海股價表[[#This Row],[除息乘數]]*鴻海股價表[[#This Row],[除權乘數]]</f>
        <v>55.810969847640756</v>
      </c>
      <c r="F580" s="6">
        <f>F581*鴻海股價表[[#This Row],[收盤價]]/B581</f>
        <v>67.532467532467436</v>
      </c>
      <c r="G580" s="6">
        <f>G581*鴻海股價表[[#This Row],[還原價]]/E581</f>
        <v>84.014188567817911</v>
      </c>
    </row>
    <row r="581" spans="1:7" x14ac:dyDescent="0.25">
      <c r="A581" s="2">
        <v>41465</v>
      </c>
      <c r="B581" s="6">
        <v>75.900000000000006</v>
      </c>
      <c r="C581" s="1">
        <f>C580*(1-IFERROR(VLOOKUP(A580,鴻海除權息表[],2,FALSE),0)/鴻海股價表[[#This Row],[收盤價]])</f>
        <v>0.9256034691654883</v>
      </c>
      <c r="D581" s="1">
        <f>D580*(1/(1+IFERROR(VLOOKUP(A580,鴻海除權息表[],3,FALSE), 0)/10))</f>
        <v>0.77303648732220154</v>
      </c>
      <c r="E581" s="6">
        <f>鴻海股價表[[#This Row],[收盤價]]*鴻海股價表[[#This Row],[除息乘數]]*鴻海股價表[[#This Row],[除權乘數]]</f>
        <v>54.308366813281197</v>
      </c>
      <c r="F581" s="6">
        <f>F582*鴻海股價表[[#This Row],[收盤價]]/B582</f>
        <v>65.714285714285623</v>
      </c>
      <c r="G581" s="6">
        <f>G582*鴻海股價表[[#This Row],[還原價]]/E582</f>
        <v>81.752268106376661</v>
      </c>
    </row>
    <row r="582" spans="1:7" x14ac:dyDescent="0.25">
      <c r="A582" s="2">
        <v>41464</v>
      </c>
      <c r="B582" s="6">
        <v>74.5</v>
      </c>
      <c r="C582" s="1">
        <f>C581*(1-IFERROR(VLOOKUP(A581,鴻海除權息表[],2,FALSE),0)/鴻海股價表[[#This Row],[收盤價]])</f>
        <v>0.9256034691654883</v>
      </c>
      <c r="D582" s="1">
        <f>D581*(1/(1+IFERROR(VLOOKUP(A581,鴻海除權息表[],3,FALSE), 0)/10))</f>
        <v>0.77303648732220154</v>
      </c>
      <c r="E582" s="6">
        <f>鴻海股價表[[#This Row],[收盤價]]*鴻海股價表[[#This Row],[除息乘數]]*鴻海股價表[[#This Row],[除權乘數]]</f>
        <v>53.30663145704149</v>
      </c>
      <c r="F582" s="6">
        <f>F583*鴻海股價表[[#This Row],[收盤價]]/B583</f>
        <v>64.502164502164405</v>
      </c>
      <c r="G582" s="6">
        <f>G583*鴻海股價表[[#This Row],[還原價]]/E583</f>
        <v>80.24432113208249</v>
      </c>
    </row>
    <row r="583" spans="1:7" x14ac:dyDescent="0.25">
      <c r="A583" s="2">
        <v>41463</v>
      </c>
      <c r="B583" s="6">
        <v>73.400000000000006</v>
      </c>
      <c r="C583" s="1">
        <f>C582*(1-IFERROR(VLOOKUP(A582,鴻海除權息表[],2,FALSE),0)/鴻海股價表[[#This Row],[收盤價]])</f>
        <v>0.9256034691654883</v>
      </c>
      <c r="D583" s="1">
        <f>D582*(1/(1+IFERROR(VLOOKUP(A582,鴻海除權息表[],3,FALSE), 0)/10))</f>
        <v>0.77303648732220154</v>
      </c>
      <c r="E583" s="6">
        <f>鴻海股價表[[#This Row],[收盤價]]*鴻海股價表[[#This Row],[除息乘數]]*鴻海股價表[[#This Row],[除權乘數]]</f>
        <v>52.519553677138873</v>
      </c>
      <c r="F583" s="6">
        <f>F584*鴻海股價表[[#This Row],[收盤價]]/B584</f>
        <v>63.549783549783456</v>
      </c>
      <c r="G583" s="6">
        <f>G584*鴻海股價表[[#This Row],[還原價]]/E584</f>
        <v>79.059505652279938</v>
      </c>
    </row>
    <row r="584" spans="1:7" x14ac:dyDescent="0.25">
      <c r="A584" s="2">
        <v>41460</v>
      </c>
      <c r="B584" s="6">
        <v>74.599999999999994</v>
      </c>
      <c r="C584" s="1">
        <f>C583*(1-IFERROR(VLOOKUP(A583,鴻海除權息表[],2,FALSE),0)/鴻海股價表[[#This Row],[收盤價]])</f>
        <v>0.9256034691654883</v>
      </c>
      <c r="D584" s="1">
        <f>D583*(1/(1+IFERROR(VLOOKUP(A583,鴻海除權息表[],3,FALSE), 0)/10))</f>
        <v>0.77303648732220154</v>
      </c>
      <c r="E584" s="6">
        <f>鴻海股價表[[#This Row],[收盤價]]*鴻海股價表[[#This Row],[除息乘數]]*鴻海股價表[[#This Row],[除權乘數]]</f>
        <v>53.378183982487172</v>
      </c>
      <c r="F584" s="6">
        <f>F585*鴻海股價表[[#This Row],[收盤價]]/B585</f>
        <v>64.588744588744476</v>
      </c>
      <c r="G584" s="6">
        <f>G585*鴻海股價表[[#This Row],[還原價]]/E585</f>
        <v>80.35203163024633</v>
      </c>
    </row>
    <row r="585" spans="1:7" x14ac:dyDescent="0.25">
      <c r="A585" s="2">
        <v>41459</v>
      </c>
      <c r="B585" s="6">
        <v>72.599999999999994</v>
      </c>
      <c r="C585" s="1">
        <f>C584*(1-IFERROR(VLOOKUP(A584,鴻海除權息表[],2,FALSE),0)/鴻海股價表[[#This Row],[收盤價]])</f>
        <v>0.9256034691654883</v>
      </c>
      <c r="D585" s="1">
        <f>D584*(1/(1+IFERROR(VLOOKUP(A584,鴻海除權息表[],3,FALSE), 0)/10))</f>
        <v>0.77303648732220154</v>
      </c>
      <c r="E585" s="6">
        <f>鴻海股價表[[#This Row],[收盤價]]*鴻海股價表[[#This Row],[除息乘數]]*鴻海股價表[[#This Row],[除權乘數]]</f>
        <v>51.947133473573309</v>
      </c>
      <c r="F585" s="6">
        <f>F586*鴻海股價表[[#This Row],[收盤價]]/B586</f>
        <v>62.857142857142755</v>
      </c>
      <c r="G585" s="6">
        <f>G586*鴻海股價表[[#This Row],[還原價]]/E586</f>
        <v>78.197821666968963</v>
      </c>
    </row>
    <row r="586" spans="1:7" x14ac:dyDescent="0.25">
      <c r="A586" s="2">
        <v>41458</v>
      </c>
      <c r="B586" s="6">
        <v>73.2</v>
      </c>
      <c r="C586" s="1">
        <f>C585*(1-IFERROR(VLOOKUP(A585,鴻海除權息表[],2,FALSE),0)/鴻海股價表[[#This Row],[收盤價]])</f>
        <v>0.9256034691654883</v>
      </c>
      <c r="D586" s="1">
        <f>D585*(1/(1+IFERROR(VLOOKUP(A585,鴻海除權息表[],3,FALSE), 0)/10))</f>
        <v>0.77303648732220154</v>
      </c>
      <c r="E586" s="6">
        <f>鴻海股價表[[#This Row],[收盤價]]*鴻海股價表[[#This Row],[除息乘數]]*鴻海股價表[[#This Row],[除權乘數]]</f>
        <v>52.376448626247488</v>
      </c>
      <c r="F586" s="6">
        <f>F587*鴻海股價表[[#This Row],[收盤價]]/B587</f>
        <v>63.376623376623272</v>
      </c>
      <c r="G586" s="6">
        <f>G587*鴻海股價表[[#This Row],[還原價]]/E587</f>
        <v>78.844084655952202</v>
      </c>
    </row>
    <row r="587" spans="1:7" x14ac:dyDescent="0.25">
      <c r="A587" s="2">
        <v>41457</v>
      </c>
      <c r="B587" s="6">
        <v>73.3</v>
      </c>
      <c r="C587" s="1">
        <f>C586*(1-IFERROR(VLOOKUP(A586,鴻海除權息表[],2,FALSE),0)/鴻海股價表[[#This Row],[收盤價]])</f>
        <v>0.9256034691654883</v>
      </c>
      <c r="D587" s="1">
        <f>D586*(1/(1+IFERROR(VLOOKUP(A586,鴻海除權息表[],3,FALSE), 0)/10))</f>
        <v>0.77303648732220154</v>
      </c>
      <c r="E587" s="6">
        <f>鴻海股價表[[#This Row],[收盤價]]*鴻海股價表[[#This Row],[除息乘數]]*鴻海股價表[[#This Row],[除權乘數]]</f>
        <v>52.44800115169317</v>
      </c>
      <c r="F587" s="6">
        <f>F588*鴻海股價表[[#This Row],[收盤價]]/B588</f>
        <v>63.463203463203357</v>
      </c>
      <c r="G587" s="6">
        <f>G588*鴻海股價表[[#This Row],[還原價]]/E588</f>
        <v>78.951795154116056</v>
      </c>
    </row>
    <row r="588" spans="1:7" x14ac:dyDescent="0.25">
      <c r="A588" s="2">
        <v>41456</v>
      </c>
      <c r="B588" s="6">
        <v>74.099999999999994</v>
      </c>
      <c r="C588" s="1">
        <f>C587*(1-IFERROR(VLOOKUP(A587,鴻海除權息表[],2,FALSE),0)/鴻海股價表[[#This Row],[收盤價]])</f>
        <v>0.9256034691654883</v>
      </c>
      <c r="D588" s="1">
        <f>D587*(1/(1+IFERROR(VLOOKUP(A587,鴻海除權息表[],3,FALSE), 0)/10))</f>
        <v>0.77303648732220154</v>
      </c>
      <c r="E588" s="6">
        <f>鴻海股價表[[#This Row],[收盤價]]*鴻海股價表[[#This Row],[除息乘數]]*鴻海股價表[[#This Row],[除權乘數]]</f>
        <v>53.020421355258712</v>
      </c>
      <c r="F588" s="6">
        <f>F589*鴻海股價表[[#This Row],[收盤價]]/B589</f>
        <v>64.155844155844036</v>
      </c>
      <c r="G588" s="6">
        <f>G589*鴻海股價表[[#This Row],[還原價]]/E589</f>
        <v>79.813479139426988</v>
      </c>
    </row>
    <row r="589" spans="1:7" x14ac:dyDescent="0.25">
      <c r="A589" s="2">
        <v>41453</v>
      </c>
      <c r="B589" s="6">
        <v>74</v>
      </c>
      <c r="C589" s="1">
        <f>C588*(1-IFERROR(VLOOKUP(A588,鴻海除權息表[],2,FALSE),0)/鴻海股價表[[#This Row],[收盤價]])</f>
        <v>0.9256034691654883</v>
      </c>
      <c r="D589" s="1">
        <f>D588*(1/(1+IFERROR(VLOOKUP(A588,鴻海除權息表[],3,FALSE), 0)/10))</f>
        <v>0.77303648732220154</v>
      </c>
      <c r="E589" s="6">
        <f>鴻海股價表[[#This Row],[收盤價]]*鴻海股價表[[#This Row],[除息乘數]]*鴻海股價表[[#This Row],[除權乘數]]</f>
        <v>52.948868829813023</v>
      </c>
      <c r="F589" s="6">
        <f>F590*鴻海股價表[[#This Row],[收盤價]]/B590</f>
        <v>64.069264069263966</v>
      </c>
      <c r="G589" s="6">
        <f>G590*鴻海股價表[[#This Row],[還原價]]/E590</f>
        <v>79.70576864126312</v>
      </c>
    </row>
    <row r="590" spans="1:7" x14ac:dyDescent="0.25">
      <c r="A590" s="2">
        <v>41452</v>
      </c>
      <c r="B590" s="6">
        <v>73</v>
      </c>
      <c r="C590" s="1">
        <f>C589*(1-IFERROR(VLOOKUP(A589,鴻海除權息表[],2,FALSE),0)/鴻海股價表[[#This Row],[收盤價]])</f>
        <v>0.9256034691654883</v>
      </c>
      <c r="D590" s="1">
        <f>D589*(1/(1+IFERROR(VLOOKUP(A589,鴻海除權息表[],3,FALSE), 0)/10))</f>
        <v>0.77303648732220154</v>
      </c>
      <c r="E590" s="6">
        <f>鴻海股價表[[#This Row],[收盤價]]*鴻海股價表[[#This Row],[除息乘數]]*鴻海股價表[[#This Row],[除權乘數]]</f>
        <v>52.233343575356088</v>
      </c>
      <c r="F590" s="6">
        <f>F591*鴻海股價表[[#This Row],[收盤價]]/B591</f>
        <v>63.203463203463102</v>
      </c>
      <c r="G590" s="6">
        <f>G591*鴻海股價表[[#This Row],[還原價]]/E591</f>
        <v>78.628663659624436</v>
      </c>
    </row>
    <row r="591" spans="1:7" x14ac:dyDescent="0.25">
      <c r="A591" s="2">
        <v>41451</v>
      </c>
      <c r="B591" s="6">
        <v>73</v>
      </c>
      <c r="C591" s="1">
        <f>C590*(1-IFERROR(VLOOKUP(A590,鴻海除權息表[],2,FALSE),0)/鴻海股價表[[#This Row],[收盤價]])</f>
        <v>0.9256034691654883</v>
      </c>
      <c r="D591" s="1">
        <f>D590*(1/(1+IFERROR(VLOOKUP(A590,鴻海除權息表[],3,FALSE), 0)/10))</f>
        <v>0.77303648732220154</v>
      </c>
      <c r="E591" s="6">
        <f>鴻海股價表[[#This Row],[收盤價]]*鴻海股價表[[#This Row],[除息乘數]]*鴻海股價表[[#This Row],[除權乘數]]</f>
        <v>52.233343575356088</v>
      </c>
      <c r="F591" s="6">
        <f>F592*鴻海股價表[[#This Row],[收盤價]]/B592</f>
        <v>63.203463203463095</v>
      </c>
      <c r="G591" s="6">
        <f>G592*鴻海股價表[[#This Row],[還原價]]/E592</f>
        <v>78.628663659624436</v>
      </c>
    </row>
    <row r="592" spans="1:7" x14ac:dyDescent="0.25">
      <c r="A592" s="2">
        <v>41450</v>
      </c>
      <c r="B592" s="6">
        <v>70.2</v>
      </c>
      <c r="C592" s="1">
        <f>C591*(1-IFERROR(VLOOKUP(A591,鴻海除權息表[],2,FALSE),0)/鴻海股價表[[#This Row],[收盤價]])</f>
        <v>0.9256034691654883</v>
      </c>
      <c r="D592" s="1">
        <f>D591*(1/(1+IFERROR(VLOOKUP(A591,鴻海除權息表[],3,FALSE), 0)/10))</f>
        <v>0.77303648732220154</v>
      </c>
      <c r="E592" s="6">
        <f>鴻海股價表[[#This Row],[收盤價]]*鴻海股價表[[#This Row],[除息乘數]]*鴻海股價表[[#This Row],[除權乘數]]</f>
        <v>50.229872862876682</v>
      </c>
      <c r="F592" s="6">
        <f>F593*鴻海股價表[[#This Row],[收盤價]]/B593</f>
        <v>60.77922077922068</v>
      </c>
      <c r="G592" s="6">
        <f>G593*鴻海股價表[[#This Row],[還原價]]/E593</f>
        <v>75.612769711036108</v>
      </c>
    </row>
    <row r="593" spans="1:7" x14ac:dyDescent="0.25">
      <c r="A593" s="2">
        <v>41449</v>
      </c>
      <c r="B593" s="6">
        <v>70.3</v>
      </c>
      <c r="C593" s="1">
        <f>C592*(1-IFERROR(VLOOKUP(A592,鴻海除權息表[],2,FALSE),0)/鴻海股價表[[#This Row],[收盤價]])</f>
        <v>0.9256034691654883</v>
      </c>
      <c r="D593" s="1">
        <f>D592*(1/(1+IFERROR(VLOOKUP(A592,鴻海除權息表[],3,FALSE), 0)/10))</f>
        <v>0.77303648732220154</v>
      </c>
      <c r="E593" s="6">
        <f>鴻海股價表[[#This Row],[收盤價]]*鴻海股價表[[#This Row],[除息乘數]]*鴻海股價表[[#This Row],[除權乘數]]</f>
        <v>50.301425388322372</v>
      </c>
      <c r="F593" s="6">
        <f>F594*鴻海股價表[[#This Row],[收盤價]]/B594</f>
        <v>60.865800865800757</v>
      </c>
      <c r="G593" s="6">
        <f>G594*鴻海股價表[[#This Row],[還原價]]/E594</f>
        <v>75.720480209199977</v>
      </c>
    </row>
    <row r="594" spans="1:7" x14ac:dyDescent="0.25">
      <c r="A594" s="2">
        <v>41446</v>
      </c>
      <c r="B594" s="6">
        <v>70</v>
      </c>
      <c r="C594" s="1">
        <f>C593*(1-IFERROR(VLOOKUP(A593,鴻海除權息表[],2,FALSE),0)/鴻海股價表[[#This Row],[收盤價]])</f>
        <v>0.9256034691654883</v>
      </c>
      <c r="D594" s="1">
        <f>D593*(1/(1+IFERROR(VLOOKUP(A593,鴻海除權息表[],3,FALSE), 0)/10))</f>
        <v>0.77303648732220154</v>
      </c>
      <c r="E594" s="6">
        <f>鴻海股價表[[#This Row],[收盤價]]*鴻海股價表[[#This Row],[除息乘數]]*鴻海股價表[[#This Row],[除權乘數]]</f>
        <v>50.086767811985297</v>
      </c>
      <c r="F594" s="6">
        <f>F595*鴻海股價表[[#This Row],[收盤價]]/B595</f>
        <v>60.606060606060502</v>
      </c>
      <c r="G594" s="6">
        <f>G595*鴻海股價表[[#This Row],[還原價]]/E595</f>
        <v>75.397348714708372</v>
      </c>
    </row>
    <row r="595" spans="1:7" x14ac:dyDescent="0.25">
      <c r="A595" s="2">
        <v>41445</v>
      </c>
      <c r="B595" s="6">
        <v>70.7</v>
      </c>
      <c r="C595" s="1">
        <f>C594*(1-IFERROR(VLOOKUP(A594,鴻海除權息表[],2,FALSE),0)/鴻海股價表[[#This Row],[收盤價]])</f>
        <v>0.9256034691654883</v>
      </c>
      <c r="D595" s="1">
        <f>D594*(1/(1+IFERROR(VLOOKUP(A594,鴻海除權息表[],3,FALSE), 0)/10))</f>
        <v>0.77303648732220154</v>
      </c>
      <c r="E595" s="6">
        <f>鴻海股價表[[#This Row],[收盤價]]*鴻海股價表[[#This Row],[除息乘數]]*鴻海股價表[[#This Row],[除權乘數]]</f>
        <v>50.587635490105143</v>
      </c>
      <c r="F595" s="6">
        <f>F596*鴻海股價表[[#This Row],[收盤價]]/B596</f>
        <v>61.212121212121104</v>
      </c>
      <c r="G595" s="6">
        <f>G596*鴻海股價表[[#This Row],[還原價]]/E596</f>
        <v>76.15132220185545</v>
      </c>
    </row>
    <row r="596" spans="1:7" x14ac:dyDescent="0.25">
      <c r="A596" s="2">
        <v>41444</v>
      </c>
      <c r="B596" s="6">
        <v>72</v>
      </c>
      <c r="C596" s="1">
        <f>C595*(1-IFERROR(VLOOKUP(A595,鴻海除權息表[],2,FALSE),0)/鴻海股價表[[#This Row],[收盤價]])</f>
        <v>0.9256034691654883</v>
      </c>
      <c r="D596" s="1">
        <f>D595*(1/(1+IFERROR(VLOOKUP(A595,鴻海除權息表[],3,FALSE), 0)/10))</f>
        <v>0.77303648732220154</v>
      </c>
      <c r="E596" s="6">
        <f>鴻海股價表[[#This Row],[收盤價]]*鴻海股價表[[#This Row],[除息乘數]]*鴻海股價表[[#This Row],[除權乘數]]</f>
        <v>51.51781832089916</v>
      </c>
      <c r="F596" s="6">
        <f>F597*鴻海股價表[[#This Row],[收盤價]]/B597</f>
        <v>62.337662337662231</v>
      </c>
      <c r="G596" s="6">
        <f>G597*鴻海股價表[[#This Row],[還原價]]/E597</f>
        <v>77.551558677985753</v>
      </c>
    </row>
    <row r="597" spans="1:7" x14ac:dyDescent="0.25">
      <c r="A597" s="2">
        <v>41443</v>
      </c>
      <c r="B597" s="6">
        <v>71.5</v>
      </c>
      <c r="C597" s="1">
        <f>C596*(1-IFERROR(VLOOKUP(A596,鴻海除權息表[],2,FALSE),0)/鴻海股價表[[#This Row],[收盤價]])</f>
        <v>0.9256034691654883</v>
      </c>
      <c r="D597" s="1">
        <f>D596*(1/(1+IFERROR(VLOOKUP(A596,鴻海除權息表[],3,FALSE), 0)/10))</f>
        <v>0.77303648732220154</v>
      </c>
      <c r="E597" s="6">
        <f>鴻海股價表[[#This Row],[收盤價]]*鴻海股價表[[#This Row],[除息乘數]]*鴻海股價表[[#This Row],[除權乘數]]</f>
        <v>51.160055693670699</v>
      </c>
      <c r="F597" s="6">
        <f>F598*鴻海股價表[[#This Row],[收盤價]]/B598</f>
        <v>61.904761904761799</v>
      </c>
      <c r="G597" s="6">
        <f>G598*鴻海股價表[[#This Row],[還原價]]/E598</f>
        <v>77.013006187166411</v>
      </c>
    </row>
    <row r="598" spans="1:7" x14ac:dyDescent="0.25">
      <c r="A598" s="2">
        <v>41442</v>
      </c>
      <c r="B598" s="6">
        <v>71.099999999999994</v>
      </c>
      <c r="C598" s="1">
        <f>C597*(1-IFERROR(VLOOKUP(A597,鴻海除權息表[],2,FALSE),0)/鴻海股價表[[#This Row],[收盤價]])</f>
        <v>0.9256034691654883</v>
      </c>
      <c r="D598" s="1">
        <f>D597*(1/(1+IFERROR(VLOOKUP(A597,鴻海除權息表[],3,FALSE), 0)/10))</f>
        <v>0.77303648732220154</v>
      </c>
      <c r="E598" s="6">
        <f>鴻海股價表[[#This Row],[收盤價]]*鴻海股價表[[#This Row],[除息乘數]]*鴻海股價表[[#This Row],[除權乘數]]</f>
        <v>50.873845591887907</v>
      </c>
      <c r="F598" s="6">
        <f>F599*鴻海股價表[[#This Row],[收盤價]]/B599</f>
        <v>61.558441558441444</v>
      </c>
      <c r="G598" s="6">
        <f>G599*鴻海股價表[[#This Row],[還原價]]/E599</f>
        <v>76.582164194510909</v>
      </c>
    </row>
    <row r="599" spans="1:7" x14ac:dyDescent="0.25">
      <c r="A599" s="2">
        <v>41439</v>
      </c>
      <c r="B599" s="6">
        <v>72.599999999999994</v>
      </c>
      <c r="C599" s="1">
        <f>C598*(1-IFERROR(VLOOKUP(A598,鴻海除權息表[],2,FALSE),0)/鴻海股價表[[#This Row],[收盤價]])</f>
        <v>0.9256034691654883</v>
      </c>
      <c r="D599" s="1">
        <f>D598*(1/(1+IFERROR(VLOOKUP(A598,鴻海除權息表[],3,FALSE), 0)/10))</f>
        <v>0.77303648732220154</v>
      </c>
      <c r="E599" s="6">
        <f>鴻海股價表[[#This Row],[收盤價]]*鴻海股價表[[#This Row],[除息乘數]]*鴻海股價表[[#This Row],[除權乘數]]</f>
        <v>51.947133473573309</v>
      </c>
      <c r="F599" s="6">
        <f>F600*鴻海股價表[[#This Row],[收盤價]]/B600</f>
        <v>62.857142857142748</v>
      </c>
      <c r="G599" s="6">
        <f>G600*鴻海股價表[[#This Row],[還原價]]/E600</f>
        <v>78.197821666968949</v>
      </c>
    </row>
    <row r="600" spans="1:7" x14ac:dyDescent="0.25">
      <c r="A600" s="2">
        <v>41438</v>
      </c>
      <c r="B600" s="6">
        <v>73.400000000000006</v>
      </c>
      <c r="C600" s="1">
        <f>C599*(1-IFERROR(VLOOKUP(A599,鴻海除權息表[],2,FALSE),0)/鴻海股價表[[#This Row],[收盤價]])</f>
        <v>0.9256034691654883</v>
      </c>
      <c r="D600" s="1">
        <f>D599*(1/(1+IFERROR(VLOOKUP(A599,鴻海除權息表[],3,FALSE), 0)/10))</f>
        <v>0.77303648732220154</v>
      </c>
      <c r="E600" s="6">
        <f>鴻海股價表[[#This Row],[收盤價]]*鴻海股價表[[#This Row],[除息乘數]]*鴻海股價表[[#This Row],[除權乘數]]</f>
        <v>52.519553677138873</v>
      </c>
      <c r="F600" s="6">
        <f>F601*鴻海股價表[[#This Row],[收盤價]]/B601</f>
        <v>63.549783549783449</v>
      </c>
      <c r="G600" s="6">
        <f>G601*鴻海股價表[[#This Row],[還原價]]/E601</f>
        <v>79.059505652279924</v>
      </c>
    </row>
    <row r="601" spans="1:7" x14ac:dyDescent="0.25">
      <c r="A601" s="2">
        <v>41436</v>
      </c>
      <c r="B601" s="6">
        <v>75</v>
      </c>
      <c r="C601" s="1">
        <f>C600*(1-IFERROR(VLOOKUP(A600,鴻海除權息表[],2,FALSE),0)/鴻海股價表[[#This Row],[收盤價]])</f>
        <v>0.9256034691654883</v>
      </c>
      <c r="D601" s="1">
        <f>D600*(1/(1+IFERROR(VLOOKUP(A600,鴻海除權息表[],3,FALSE), 0)/10))</f>
        <v>0.77303648732220154</v>
      </c>
      <c r="E601" s="6">
        <f>鴻海股價表[[#This Row],[收盤價]]*鴻海股價表[[#This Row],[除息乘數]]*鴻海股價表[[#This Row],[除權乘數]]</f>
        <v>53.664394084269958</v>
      </c>
      <c r="F601" s="6">
        <f>F602*鴻海股價表[[#This Row],[收盤價]]/B602</f>
        <v>64.93506493506483</v>
      </c>
      <c r="G601" s="6">
        <f>G602*鴻海股價表[[#This Row],[還原價]]/E602</f>
        <v>80.782873622901818</v>
      </c>
    </row>
    <row r="602" spans="1:7" x14ac:dyDescent="0.25">
      <c r="A602" s="2">
        <v>41435</v>
      </c>
      <c r="B602" s="6">
        <v>76.2</v>
      </c>
      <c r="C602" s="1">
        <f>C601*(1-IFERROR(VLOOKUP(A601,鴻海除權息表[],2,FALSE),0)/鴻海股價表[[#This Row],[收盤價]])</f>
        <v>0.9256034691654883</v>
      </c>
      <c r="D602" s="1">
        <f>D601*(1/(1+IFERROR(VLOOKUP(A601,鴻海除權息表[],3,FALSE), 0)/10))</f>
        <v>0.77303648732220154</v>
      </c>
      <c r="E602" s="6">
        <f>鴻海股價表[[#This Row],[收盤價]]*鴻海股價表[[#This Row],[除息乘數]]*鴻海股價表[[#This Row],[除權乘數]]</f>
        <v>54.523024389618278</v>
      </c>
      <c r="F602" s="6">
        <f>F603*鴻海股價表[[#This Row],[收盤價]]/B603</f>
        <v>65.974025974025878</v>
      </c>
      <c r="G602" s="6">
        <f>G603*鴻海股價表[[#This Row],[還原價]]/E603</f>
        <v>82.075399600868252</v>
      </c>
    </row>
    <row r="603" spans="1:7" x14ac:dyDescent="0.25">
      <c r="A603" s="2">
        <v>41432</v>
      </c>
      <c r="B603" s="6">
        <v>75.2</v>
      </c>
      <c r="C603" s="1">
        <f>C602*(1-IFERROR(VLOOKUP(A602,鴻海除權息表[],2,FALSE),0)/鴻海股價表[[#This Row],[收盤價]])</f>
        <v>0.9256034691654883</v>
      </c>
      <c r="D603" s="1">
        <f>D602*(1/(1+IFERROR(VLOOKUP(A602,鴻海除權息表[],3,FALSE), 0)/10))</f>
        <v>0.77303648732220154</v>
      </c>
      <c r="E603" s="6">
        <f>鴻海股價表[[#This Row],[收盤價]]*鴻海股價表[[#This Row],[除息乘數]]*鴻海股價表[[#This Row],[除權乘數]]</f>
        <v>53.807499135161351</v>
      </c>
      <c r="F603" s="6">
        <f>F604*鴻海股價表[[#This Row],[收盤價]]/B604</f>
        <v>65.108225108225014</v>
      </c>
      <c r="G603" s="6">
        <f>G604*鴻海股價表[[#This Row],[還原價]]/E604</f>
        <v>80.998294619229569</v>
      </c>
    </row>
    <row r="604" spans="1:7" x14ac:dyDescent="0.25">
      <c r="A604" s="2">
        <v>41431</v>
      </c>
      <c r="B604" s="6">
        <v>75</v>
      </c>
      <c r="C604" s="1">
        <f>C603*(1-IFERROR(VLOOKUP(A603,鴻海除權息表[],2,FALSE),0)/鴻海股價表[[#This Row],[收盤價]])</f>
        <v>0.9256034691654883</v>
      </c>
      <c r="D604" s="1">
        <f>D603*(1/(1+IFERROR(VLOOKUP(A603,鴻海除權息表[],3,FALSE), 0)/10))</f>
        <v>0.77303648732220154</v>
      </c>
      <c r="E604" s="6">
        <f>鴻海股價表[[#This Row],[收盤價]]*鴻海股價表[[#This Row],[除息乘數]]*鴻海股價表[[#This Row],[除權乘數]]</f>
        <v>53.664394084269958</v>
      </c>
      <c r="F604" s="6">
        <f>F605*鴻海股價表[[#This Row],[收盤價]]/B605</f>
        <v>64.935064935064844</v>
      </c>
      <c r="G604" s="6">
        <f>G605*鴻海股價表[[#This Row],[還原價]]/E605</f>
        <v>80.782873622901818</v>
      </c>
    </row>
    <row r="605" spans="1:7" x14ac:dyDescent="0.25">
      <c r="A605" s="2">
        <v>41430</v>
      </c>
      <c r="B605" s="6">
        <v>75.8</v>
      </c>
      <c r="C605" s="1">
        <f>C604*(1-IFERROR(VLOOKUP(A604,鴻海除權息表[],2,FALSE),0)/鴻海股價表[[#This Row],[收盤價]])</f>
        <v>0.9256034691654883</v>
      </c>
      <c r="D605" s="1">
        <f>D604*(1/(1+IFERROR(VLOOKUP(A604,鴻海除權息表[],3,FALSE), 0)/10))</f>
        <v>0.77303648732220154</v>
      </c>
      <c r="E605" s="6">
        <f>鴻海股價表[[#This Row],[收盤價]]*鴻海股價表[[#This Row],[除息乘數]]*鴻海股價表[[#This Row],[除權乘數]]</f>
        <v>54.2368142878355</v>
      </c>
      <c r="F605" s="6">
        <f>F606*鴻海股價表[[#This Row],[收盤價]]/B606</f>
        <v>65.627705627705538</v>
      </c>
      <c r="G605" s="6">
        <f>G606*鴻海股價表[[#This Row],[還原價]]/E606</f>
        <v>81.644557608212764</v>
      </c>
    </row>
    <row r="606" spans="1:7" x14ac:dyDescent="0.25">
      <c r="A606" s="2">
        <v>41429</v>
      </c>
      <c r="B606" s="6">
        <v>76.2</v>
      </c>
      <c r="C606" s="1">
        <f>C605*(1-IFERROR(VLOOKUP(A605,鴻海除權息表[],2,FALSE),0)/鴻海股價表[[#This Row],[收盤價]])</f>
        <v>0.9256034691654883</v>
      </c>
      <c r="D606" s="1">
        <f>D605*(1/(1+IFERROR(VLOOKUP(A605,鴻海除權息表[],3,FALSE), 0)/10))</f>
        <v>0.77303648732220154</v>
      </c>
      <c r="E606" s="6">
        <f>鴻海股價表[[#This Row],[收盤價]]*鴻海股價表[[#This Row],[除息乘數]]*鴻海股價表[[#This Row],[除權乘數]]</f>
        <v>54.523024389618278</v>
      </c>
      <c r="F606" s="6">
        <f>F607*鴻海股價表[[#This Row],[收盤價]]/B607</f>
        <v>65.974025974025892</v>
      </c>
      <c r="G606" s="6">
        <f>G607*鴻海股價表[[#This Row],[還原價]]/E607</f>
        <v>82.075399600868252</v>
      </c>
    </row>
    <row r="607" spans="1:7" x14ac:dyDescent="0.25">
      <c r="A607" s="2">
        <v>41428</v>
      </c>
      <c r="B607" s="6">
        <v>76.5</v>
      </c>
      <c r="C607" s="1">
        <f>C606*(1-IFERROR(VLOOKUP(A606,鴻海除權息表[],2,FALSE),0)/鴻海股價表[[#This Row],[收盤價]])</f>
        <v>0.9256034691654883</v>
      </c>
      <c r="D607" s="1">
        <f>D606*(1/(1+IFERROR(VLOOKUP(A606,鴻海除權息表[],3,FALSE), 0)/10))</f>
        <v>0.77303648732220154</v>
      </c>
      <c r="E607" s="6">
        <f>鴻海股價表[[#This Row],[收盤價]]*鴻海股價表[[#This Row],[除息乘數]]*鴻海股價表[[#This Row],[除權乘數]]</f>
        <v>54.737681965955353</v>
      </c>
      <c r="F607" s="6">
        <f>F608*鴻海股價表[[#This Row],[收盤價]]/B608</f>
        <v>66.233766233766161</v>
      </c>
      <c r="G607" s="6">
        <f>G608*鴻海股價表[[#This Row],[還原價]]/E608</f>
        <v>82.398531095359843</v>
      </c>
    </row>
    <row r="608" spans="1:7" x14ac:dyDescent="0.25">
      <c r="A608" s="2">
        <v>41425</v>
      </c>
      <c r="B608" s="6">
        <v>76.7</v>
      </c>
      <c r="C608" s="1">
        <f>C607*(1-IFERROR(VLOOKUP(A607,鴻海除權息表[],2,FALSE),0)/鴻海股價表[[#This Row],[收盤價]])</f>
        <v>0.9256034691654883</v>
      </c>
      <c r="D608" s="1">
        <f>D607*(1/(1+IFERROR(VLOOKUP(A607,鴻海除權息表[],3,FALSE), 0)/10))</f>
        <v>0.77303648732220154</v>
      </c>
      <c r="E608" s="6">
        <f>鴻海股價表[[#This Row],[收盤價]]*鴻海股價表[[#This Row],[除息乘數]]*鴻海股價表[[#This Row],[除權乘數]]</f>
        <v>54.880787016846753</v>
      </c>
      <c r="F608" s="6">
        <f>F609*鴻海股價表[[#This Row],[收盤價]]/B609</f>
        <v>66.406926406926331</v>
      </c>
      <c r="G608" s="6">
        <f>G609*鴻海股價表[[#This Row],[還原價]]/E609</f>
        <v>82.613952091687594</v>
      </c>
    </row>
    <row r="609" spans="1:7" x14ac:dyDescent="0.25">
      <c r="A609" s="2">
        <v>41424</v>
      </c>
      <c r="B609" s="6">
        <v>77.2</v>
      </c>
      <c r="C609" s="1">
        <f>C608*(1-IFERROR(VLOOKUP(A608,鴻海除權息表[],2,FALSE),0)/鴻海股價表[[#This Row],[收盤價]])</f>
        <v>0.9256034691654883</v>
      </c>
      <c r="D609" s="1">
        <f>D608*(1/(1+IFERROR(VLOOKUP(A608,鴻海除權息表[],3,FALSE), 0)/10))</f>
        <v>0.77303648732220154</v>
      </c>
      <c r="E609" s="6">
        <f>鴻海股價表[[#This Row],[收盤價]]*鴻海股價表[[#This Row],[除息乘數]]*鴻海股價表[[#This Row],[除權乘數]]</f>
        <v>55.238549644075214</v>
      </c>
      <c r="F609" s="6">
        <f>F610*鴻海股價表[[#This Row],[收盤價]]/B610</f>
        <v>66.839826839826756</v>
      </c>
      <c r="G609" s="6">
        <f>G610*鴻海股價表[[#This Row],[還原價]]/E610</f>
        <v>83.152504582506936</v>
      </c>
    </row>
    <row r="610" spans="1:7" x14ac:dyDescent="0.25">
      <c r="A610" s="2">
        <v>41423</v>
      </c>
      <c r="B610" s="6">
        <v>78.3</v>
      </c>
      <c r="C610" s="1">
        <f>C609*(1-IFERROR(VLOOKUP(A609,鴻海除權息表[],2,FALSE),0)/鴻海股價表[[#This Row],[收盤價]])</f>
        <v>0.9256034691654883</v>
      </c>
      <c r="D610" s="1">
        <f>D609*(1/(1+IFERROR(VLOOKUP(A609,鴻海除權息表[],3,FALSE), 0)/10))</f>
        <v>0.77303648732220154</v>
      </c>
      <c r="E610" s="6">
        <f>鴻海股價表[[#This Row],[收盤價]]*鴻海股價表[[#This Row],[除息乘數]]*鴻海股價表[[#This Row],[除權乘數]]</f>
        <v>56.025627423977831</v>
      </c>
      <c r="F610" s="6">
        <f>F611*鴻海股價表[[#This Row],[收盤價]]/B611</f>
        <v>67.792207792207705</v>
      </c>
      <c r="G610" s="6">
        <f>G611*鴻海股價表[[#This Row],[還原價]]/E611</f>
        <v>84.337320062309473</v>
      </c>
    </row>
    <row r="611" spans="1:7" x14ac:dyDescent="0.25">
      <c r="A611" s="2">
        <v>41422</v>
      </c>
      <c r="B611" s="6">
        <v>77</v>
      </c>
      <c r="C611" s="1">
        <f>C610*(1-IFERROR(VLOOKUP(A610,鴻海除權息表[],2,FALSE),0)/鴻海股價表[[#This Row],[收盤價]])</f>
        <v>0.9256034691654883</v>
      </c>
      <c r="D611" s="1">
        <f>D610*(1/(1+IFERROR(VLOOKUP(A610,鴻海除權息表[],3,FALSE), 0)/10))</f>
        <v>0.77303648732220154</v>
      </c>
      <c r="E611" s="6">
        <f>鴻海股價表[[#This Row],[收盤價]]*鴻海股價表[[#This Row],[除息乘數]]*鴻海股價表[[#This Row],[除權乘數]]</f>
        <v>55.095444593183828</v>
      </c>
      <c r="F611" s="6">
        <f>F612*鴻海股價表[[#This Row],[收盤價]]/B612</f>
        <v>66.666666666666586</v>
      </c>
      <c r="G611" s="6">
        <f>G612*鴻海股價表[[#This Row],[還原價]]/E612</f>
        <v>82.937083586179185</v>
      </c>
    </row>
    <row r="612" spans="1:7" x14ac:dyDescent="0.25">
      <c r="A612" s="2">
        <v>41421</v>
      </c>
      <c r="B612" s="6">
        <v>77.3</v>
      </c>
      <c r="C612" s="1">
        <f>C611*(1-IFERROR(VLOOKUP(A611,鴻海除權息表[],2,FALSE),0)/鴻海股價表[[#This Row],[收盤價]])</f>
        <v>0.9256034691654883</v>
      </c>
      <c r="D612" s="1">
        <f>D611*(1/(1+IFERROR(VLOOKUP(A611,鴻海除權息表[],3,FALSE), 0)/10))</f>
        <v>0.77303648732220154</v>
      </c>
      <c r="E612" s="6">
        <f>鴻海股價表[[#This Row],[收盤價]]*鴻海股價表[[#This Row],[除息乘數]]*鴻海股價表[[#This Row],[除權乘數]]</f>
        <v>55.310102169520903</v>
      </c>
      <c r="F612" s="6">
        <f>F613*鴻海股價表[[#This Row],[收盤價]]/B613</f>
        <v>66.926406926406841</v>
      </c>
      <c r="G612" s="6">
        <f>G613*鴻海股價表[[#This Row],[還原價]]/E613</f>
        <v>83.260215080670775</v>
      </c>
    </row>
    <row r="613" spans="1:7" x14ac:dyDescent="0.25">
      <c r="A613" s="2">
        <v>41418</v>
      </c>
      <c r="B613" s="6">
        <v>76.900000000000006</v>
      </c>
      <c r="C613" s="1">
        <f>C612*(1-IFERROR(VLOOKUP(A612,鴻海除權息表[],2,FALSE),0)/鴻海股價表[[#This Row],[收盤價]])</f>
        <v>0.9256034691654883</v>
      </c>
      <c r="D613" s="1">
        <f>D612*(1/(1+IFERROR(VLOOKUP(A612,鴻海除權息表[],3,FALSE), 0)/10))</f>
        <v>0.77303648732220154</v>
      </c>
      <c r="E613" s="6">
        <f>鴻海股價表[[#This Row],[收盤價]]*鴻海股價表[[#This Row],[除息乘數]]*鴻海股價表[[#This Row],[除權乘數]]</f>
        <v>55.023892067738139</v>
      </c>
      <c r="F613" s="6">
        <f>F614*鴻海股價表[[#This Row],[收盤價]]/B614</f>
        <v>66.580086580086501</v>
      </c>
      <c r="G613" s="6">
        <f>G614*鴻海股價表[[#This Row],[還原價]]/E614</f>
        <v>82.829373088015316</v>
      </c>
    </row>
    <row r="614" spans="1:7" x14ac:dyDescent="0.25">
      <c r="A614" s="2">
        <v>41417</v>
      </c>
      <c r="B614" s="6">
        <v>77.099999999999994</v>
      </c>
      <c r="C614" s="1">
        <f>C613*(1-IFERROR(VLOOKUP(A613,鴻海除權息表[],2,FALSE),0)/鴻海股價表[[#This Row],[收盤價]])</f>
        <v>0.9256034691654883</v>
      </c>
      <c r="D614" s="1">
        <f>D613*(1/(1+IFERROR(VLOOKUP(A613,鴻海除權息表[],3,FALSE), 0)/10))</f>
        <v>0.77303648732220154</v>
      </c>
      <c r="E614" s="6">
        <f>鴻海股價表[[#This Row],[收盤價]]*鴻海股價表[[#This Row],[除息乘數]]*鴻海股價表[[#This Row],[除權乘數]]</f>
        <v>55.166997118629517</v>
      </c>
      <c r="F614" s="6">
        <f>F615*鴻海股價表[[#This Row],[收盤價]]/B615</f>
        <v>66.753246753246657</v>
      </c>
      <c r="G614" s="6">
        <f>G615*鴻海股價表[[#This Row],[還原價]]/E615</f>
        <v>83.044794084343039</v>
      </c>
    </row>
    <row r="615" spans="1:7" x14ac:dyDescent="0.25">
      <c r="A615" s="2">
        <v>41416</v>
      </c>
      <c r="B615" s="6">
        <v>78.3</v>
      </c>
      <c r="C615" s="1">
        <f>C614*(1-IFERROR(VLOOKUP(A614,鴻海除權息表[],2,FALSE),0)/鴻海股價表[[#This Row],[收盤價]])</f>
        <v>0.9256034691654883</v>
      </c>
      <c r="D615" s="1">
        <f>D614*(1/(1+IFERROR(VLOOKUP(A614,鴻海除權息表[],3,FALSE), 0)/10))</f>
        <v>0.77303648732220154</v>
      </c>
      <c r="E615" s="6">
        <f>鴻海股價表[[#This Row],[收盤價]]*鴻海股價表[[#This Row],[除息乘數]]*鴻海股價表[[#This Row],[除權乘數]]</f>
        <v>56.025627423977831</v>
      </c>
      <c r="F615" s="6">
        <f>F616*鴻海股價表[[#This Row],[收盤價]]/B616</f>
        <v>67.792207792207691</v>
      </c>
      <c r="G615" s="6">
        <f>G616*鴻海股價表[[#This Row],[還原價]]/E616</f>
        <v>84.337320062309459</v>
      </c>
    </row>
    <row r="616" spans="1:7" x14ac:dyDescent="0.25">
      <c r="A616" s="2">
        <v>41415</v>
      </c>
      <c r="B616" s="6">
        <v>77.3</v>
      </c>
      <c r="C616" s="1">
        <f>C615*(1-IFERROR(VLOOKUP(A615,鴻海除權息表[],2,FALSE),0)/鴻海股價表[[#This Row],[收盤價]])</f>
        <v>0.9256034691654883</v>
      </c>
      <c r="D616" s="1">
        <f>D615*(1/(1+IFERROR(VLOOKUP(A615,鴻海除權息表[],3,FALSE), 0)/10))</f>
        <v>0.77303648732220154</v>
      </c>
      <c r="E616" s="6">
        <f>鴻海股價表[[#This Row],[收盤價]]*鴻海股價表[[#This Row],[除息乘數]]*鴻海股價表[[#This Row],[除權乘數]]</f>
        <v>55.310102169520903</v>
      </c>
      <c r="F616" s="6">
        <f>F617*鴻海股價表[[#This Row],[收盤價]]/B617</f>
        <v>66.926406926406827</v>
      </c>
      <c r="G616" s="6">
        <f>G617*鴻海股價表[[#This Row],[還原價]]/E617</f>
        <v>83.260215080670775</v>
      </c>
    </row>
    <row r="617" spans="1:7" x14ac:dyDescent="0.25">
      <c r="A617" s="2">
        <v>41414</v>
      </c>
      <c r="B617" s="6">
        <v>77.099999999999994</v>
      </c>
      <c r="C617" s="1">
        <f>C616*(1-IFERROR(VLOOKUP(A616,鴻海除權息表[],2,FALSE),0)/鴻海股價表[[#This Row],[收盤價]])</f>
        <v>0.9256034691654883</v>
      </c>
      <c r="D617" s="1">
        <f>D616*(1/(1+IFERROR(VLOOKUP(A616,鴻海除權息表[],3,FALSE), 0)/10))</f>
        <v>0.77303648732220154</v>
      </c>
      <c r="E617" s="6">
        <f>鴻海股價表[[#This Row],[收盤價]]*鴻海股價表[[#This Row],[除息乘數]]*鴻海股價表[[#This Row],[除權乘數]]</f>
        <v>55.166997118629517</v>
      </c>
      <c r="F617" s="6">
        <f>F618*鴻海股價表[[#This Row],[收盤價]]/B618</f>
        <v>66.753246753246657</v>
      </c>
      <c r="G617" s="6">
        <f>G618*鴻海股價表[[#This Row],[還原價]]/E618</f>
        <v>83.044794084343053</v>
      </c>
    </row>
    <row r="618" spans="1:7" x14ac:dyDescent="0.25">
      <c r="A618" s="2">
        <v>41411</v>
      </c>
      <c r="B618" s="6">
        <v>77.599999999999994</v>
      </c>
      <c r="C618" s="1">
        <f>C617*(1-IFERROR(VLOOKUP(A617,鴻海除權息表[],2,FALSE),0)/鴻海股價表[[#This Row],[收盤價]])</f>
        <v>0.9256034691654883</v>
      </c>
      <c r="D618" s="1">
        <f>D617*(1/(1+IFERROR(VLOOKUP(A617,鴻海除權息表[],3,FALSE), 0)/10))</f>
        <v>0.77303648732220154</v>
      </c>
      <c r="E618" s="6">
        <f>鴻海股價表[[#This Row],[收盤價]]*鴻海股價表[[#This Row],[除息乘數]]*鴻海股價表[[#This Row],[除權乘數]]</f>
        <v>55.524759745857978</v>
      </c>
      <c r="F618" s="6">
        <f>F619*鴻海股價表[[#This Row],[收盤價]]/B619</f>
        <v>67.186147186147096</v>
      </c>
      <c r="G618" s="6">
        <f>G619*鴻海股價表[[#This Row],[還原價]]/E619</f>
        <v>83.583346575162381</v>
      </c>
    </row>
    <row r="619" spans="1:7" x14ac:dyDescent="0.25">
      <c r="A619" s="2">
        <v>41410</v>
      </c>
      <c r="B619" s="6">
        <v>78.7</v>
      </c>
      <c r="C619" s="1">
        <f>C618*(1-IFERROR(VLOOKUP(A618,鴻海除權息表[],2,FALSE),0)/鴻海股價表[[#This Row],[收盤價]])</f>
        <v>0.9256034691654883</v>
      </c>
      <c r="D619" s="1">
        <f>D618*(1/(1+IFERROR(VLOOKUP(A618,鴻海除權息表[],3,FALSE), 0)/10))</f>
        <v>0.77303648732220154</v>
      </c>
      <c r="E619" s="6">
        <f>鴻海股價表[[#This Row],[收盤價]]*鴻海股價表[[#This Row],[除息乘數]]*鴻海股價表[[#This Row],[除權乘數]]</f>
        <v>56.311837525760616</v>
      </c>
      <c r="F619" s="6">
        <f>F620*鴻海股價表[[#This Row],[收盤價]]/B620</f>
        <v>68.138528138528045</v>
      </c>
      <c r="G619" s="6">
        <f>G620*鴻海股價表[[#This Row],[還原價]]/E620</f>
        <v>84.768162054964961</v>
      </c>
    </row>
    <row r="620" spans="1:7" x14ac:dyDescent="0.25">
      <c r="A620" s="2">
        <v>41409</v>
      </c>
      <c r="B620" s="6">
        <v>78.2</v>
      </c>
      <c r="C620" s="1">
        <f>C619*(1-IFERROR(VLOOKUP(A619,鴻海除權息表[],2,FALSE),0)/鴻海股價表[[#This Row],[收盤價]])</f>
        <v>0.9256034691654883</v>
      </c>
      <c r="D620" s="1">
        <f>D619*(1/(1+IFERROR(VLOOKUP(A619,鴻海除權息表[],3,FALSE), 0)/10))</f>
        <v>0.77303648732220154</v>
      </c>
      <c r="E620" s="6">
        <f>鴻海股價表[[#This Row],[收盤價]]*鴻海股價表[[#This Row],[除息乘數]]*鴻海股價表[[#This Row],[除權乘數]]</f>
        <v>55.954074898532141</v>
      </c>
      <c r="F620" s="6">
        <f>F621*鴻海股價表[[#This Row],[收盤價]]/B621</f>
        <v>67.70562770562762</v>
      </c>
      <c r="G620" s="6">
        <f>G621*鴻海股價表[[#This Row],[還原價]]/E621</f>
        <v>84.229609564145605</v>
      </c>
    </row>
    <row r="621" spans="1:7" x14ac:dyDescent="0.25">
      <c r="A621" s="2">
        <v>41408</v>
      </c>
      <c r="B621" s="6">
        <v>79.2</v>
      </c>
      <c r="C621" s="1">
        <f>C620*(1-IFERROR(VLOOKUP(A620,鴻海除權息表[],2,FALSE),0)/鴻海股價表[[#This Row],[收盤價]])</f>
        <v>0.9256034691654883</v>
      </c>
      <c r="D621" s="1">
        <f>D620*(1/(1+IFERROR(VLOOKUP(A620,鴻海除權息表[],3,FALSE), 0)/10))</f>
        <v>0.77303648732220154</v>
      </c>
      <c r="E621" s="6">
        <f>鴻海股價表[[#This Row],[收盤價]]*鴻海股價表[[#This Row],[除息乘數]]*鴻海股價表[[#This Row],[除權乘數]]</f>
        <v>56.669600152989076</v>
      </c>
      <c r="F621" s="6">
        <f>F622*鴻海股價表[[#This Row],[收盤價]]/B622</f>
        <v>68.571428571428484</v>
      </c>
      <c r="G621" s="6">
        <f>G622*鴻海股價表[[#This Row],[還原價]]/E622</f>
        <v>85.306714545784288</v>
      </c>
    </row>
    <row r="622" spans="1:7" x14ac:dyDescent="0.25">
      <c r="A622" s="2">
        <v>41407</v>
      </c>
      <c r="B622" s="6">
        <v>79.599999999999994</v>
      </c>
      <c r="C622" s="1">
        <f>C621*(1-IFERROR(VLOOKUP(A621,鴻海除權息表[],2,FALSE),0)/鴻海股價表[[#This Row],[收盤價]])</f>
        <v>0.9256034691654883</v>
      </c>
      <c r="D622" s="1">
        <f>D621*(1/(1+IFERROR(VLOOKUP(A621,鴻海除權息表[],3,FALSE), 0)/10))</f>
        <v>0.77303648732220154</v>
      </c>
      <c r="E622" s="6">
        <f>鴻海股價表[[#This Row],[收盤價]]*鴻海股價表[[#This Row],[除息乘數]]*鴻海股價表[[#This Row],[除權乘數]]</f>
        <v>56.955810254771841</v>
      </c>
      <c r="F622" s="6">
        <f>F623*鴻海股價表[[#This Row],[收盤價]]/B623</f>
        <v>68.917748917748824</v>
      </c>
      <c r="G622" s="6">
        <f>G623*鴻海股價表[[#This Row],[還原價]]/E623</f>
        <v>85.737556538439748</v>
      </c>
    </row>
    <row r="623" spans="1:7" x14ac:dyDescent="0.25">
      <c r="A623" s="2">
        <v>41404</v>
      </c>
      <c r="B623" s="6">
        <v>80.5</v>
      </c>
      <c r="C623" s="1">
        <f>C622*(1-IFERROR(VLOOKUP(A622,鴻海除權息表[],2,FALSE),0)/鴻海股價表[[#This Row],[收盤價]])</f>
        <v>0.9256034691654883</v>
      </c>
      <c r="D623" s="1">
        <f>D622*(1/(1+IFERROR(VLOOKUP(A622,鴻海除權息表[],3,FALSE), 0)/10))</f>
        <v>0.77303648732220154</v>
      </c>
      <c r="E623" s="6">
        <f>鴻海股價表[[#This Row],[收盤價]]*鴻海股價表[[#This Row],[除息乘數]]*鴻海股價表[[#This Row],[除權乘數]]</f>
        <v>57.599782983783093</v>
      </c>
      <c r="F623" s="6">
        <f>F624*鴻海股價表[[#This Row],[收盤價]]/B624</f>
        <v>69.696969696969617</v>
      </c>
      <c r="G623" s="6">
        <f>G624*鴻海股價表[[#This Row],[還原價]]/E624</f>
        <v>86.706951021914591</v>
      </c>
    </row>
    <row r="624" spans="1:7" x14ac:dyDescent="0.25">
      <c r="A624" s="2">
        <v>41403</v>
      </c>
      <c r="B624" s="6">
        <v>81.599999999999994</v>
      </c>
      <c r="C624" s="1">
        <f>C623*(1-IFERROR(VLOOKUP(A623,鴻海除權息表[],2,FALSE),0)/鴻海股價表[[#This Row],[收盤價]])</f>
        <v>0.9256034691654883</v>
      </c>
      <c r="D624" s="1">
        <f>D623*(1/(1+IFERROR(VLOOKUP(A623,鴻海除權息表[],3,FALSE), 0)/10))</f>
        <v>0.77303648732220154</v>
      </c>
      <c r="E624" s="6">
        <f>鴻海股價表[[#This Row],[收盤價]]*鴻海股價表[[#This Row],[除息乘數]]*鴻海股價表[[#This Row],[除權乘數]]</f>
        <v>58.386860763685704</v>
      </c>
      <c r="F624" s="6">
        <f>F625*鴻海股價表[[#This Row],[收盤價]]/B625</f>
        <v>70.649350649350566</v>
      </c>
      <c r="G624" s="6">
        <f>G625*鴻海股價表[[#This Row],[還原價]]/E625</f>
        <v>87.891766501717129</v>
      </c>
    </row>
    <row r="625" spans="1:7" x14ac:dyDescent="0.25">
      <c r="A625" s="2">
        <v>41402</v>
      </c>
      <c r="B625" s="6">
        <v>79.8</v>
      </c>
      <c r="C625" s="1">
        <f>C624*(1-IFERROR(VLOOKUP(A624,鴻海除權息表[],2,FALSE),0)/鴻海股價表[[#This Row],[收盤價]])</f>
        <v>0.9256034691654883</v>
      </c>
      <c r="D625" s="1">
        <f>D624*(1/(1+IFERROR(VLOOKUP(A624,鴻海除權息表[],3,FALSE), 0)/10))</f>
        <v>0.77303648732220154</v>
      </c>
      <c r="E625" s="6">
        <f>鴻海股價表[[#This Row],[收盤價]]*鴻海股價表[[#This Row],[除息乘數]]*鴻海股價表[[#This Row],[除權乘數]]</f>
        <v>57.098915305663226</v>
      </c>
      <c r="F625" s="6">
        <f>F626*鴻海股價表[[#This Row],[收盤價]]/B626</f>
        <v>69.090909090909008</v>
      </c>
      <c r="G625" s="6">
        <f>G626*鴻海股價表[[#This Row],[還原價]]/E626</f>
        <v>85.952977534767484</v>
      </c>
    </row>
    <row r="626" spans="1:7" x14ac:dyDescent="0.25">
      <c r="A626" s="2">
        <v>41401</v>
      </c>
      <c r="B626" s="6">
        <v>77.5</v>
      </c>
      <c r="C626" s="1">
        <f>C625*(1-IFERROR(VLOOKUP(A625,鴻海除權息表[],2,FALSE),0)/鴻海股價表[[#This Row],[收盤價]])</f>
        <v>0.9256034691654883</v>
      </c>
      <c r="D626" s="1">
        <f>D625*(1/(1+IFERROR(VLOOKUP(A625,鴻海除權息表[],3,FALSE), 0)/10))</f>
        <v>0.77303648732220154</v>
      </c>
      <c r="E626" s="6">
        <f>鴻海股價表[[#This Row],[收盤價]]*鴻海股價表[[#This Row],[除息乘數]]*鴻海股價表[[#This Row],[除權乘數]]</f>
        <v>55.453207220412288</v>
      </c>
      <c r="F626" s="6">
        <f>F627*鴻海股價表[[#This Row],[收盤價]]/B627</f>
        <v>67.099567099567011</v>
      </c>
      <c r="G626" s="6">
        <f>G627*鴻海股價表[[#This Row],[還原價]]/E627</f>
        <v>83.475636076998512</v>
      </c>
    </row>
    <row r="627" spans="1:7" x14ac:dyDescent="0.25">
      <c r="A627" s="2">
        <v>41400</v>
      </c>
      <c r="B627" s="6">
        <v>77.900000000000006</v>
      </c>
      <c r="C627" s="1">
        <f>C626*(1-IFERROR(VLOOKUP(A626,鴻海除權息表[],2,FALSE),0)/鴻海股價表[[#This Row],[收盤價]])</f>
        <v>0.9256034691654883</v>
      </c>
      <c r="D627" s="1">
        <f>D626*(1/(1+IFERROR(VLOOKUP(A626,鴻海除權息表[],3,FALSE), 0)/10))</f>
        <v>0.77303648732220154</v>
      </c>
      <c r="E627" s="6">
        <f>鴻海股價表[[#This Row],[收盤價]]*鴻海股價表[[#This Row],[除息乘數]]*鴻海股價表[[#This Row],[除權乘數]]</f>
        <v>55.739417322195067</v>
      </c>
      <c r="F627" s="6">
        <f>F628*鴻海股價表[[#This Row],[收盤價]]/B628</f>
        <v>67.445887445887351</v>
      </c>
      <c r="G627" s="6">
        <f>G628*鴻海股價表[[#This Row],[還原價]]/E628</f>
        <v>83.906478069654</v>
      </c>
    </row>
    <row r="628" spans="1:7" x14ac:dyDescent="0.25">
      <c r="A628" s="2">
        <v>41397</v>
      </c>
      <c r="B628" s="6">
        <v>77.5</v>
      </c>
      <c r="C628" s="1">
        <f>C627*(1-IFERROR(VLOOKUP(A627,鴻海除權息表[],2,FALSE),0)/鴻海股價表[[#This Row],[收盤價]])</f>
        <v>0.9256034691654883</v>
      </c>
      <c r="D628" s="1">
        <f>D627*(1/(1+IFERROR(VLOOKUP(A627,鴻海除權息表[],3,FALSE), 0)/10))</f>
        <v>0.77303648732220154</v>
      </c>
      <c r="E628" s="6">
        <f>鴻海股價表[[#This Row],[收盤價]]*鴻海股價表[[#This Row],[除息乘數]]*鴻海股價表[[#This Row],[除權乘數]]</f>
        <v>55.453207220412288</v>
      </c>
      <c r="F628" s="6">
        <f>F629*鴻海股價表[[#This Row],[收盤價]]/B629</f>
        <v>67.099567099566997</v>
      </c>
      <c r="G628" s="6">
        <f>G629*鴻海股價表[[#This Row],[還原價]]/E629</f>
        <v>83.475636076998512</v>
      </c>
    </row>
    <row r="629" spans="1:7" x14ac:dyDescent="0.25">
      <c r="A629" s="2">
        <v>41396</v>
      </c>
      <c r="B629" s="6">
        <v>76.400000000000006</v>
      </c>
      <c r="C629" s="1">
        <f>C628*(1-IFERROR(VLOOKUP(A628,鴻海除權息表[],2,FALSE),0)/鴻海股價表[[#This Row],[收盤價]])</f>
        <v>0.9256034691654883</v>
      </c>
      <c r="D629" s="1">
        <f>D628*(1/(1+IFERROR(VLOOKUP(A628,鴻海除權息表[],3,FALSE), 0)/10))</f>
        <v>0.77303648732220154</v>
      </c>
      <c r="E629" s="6">
        <f>鴻海股價表[[#This Row],[收盤價]]*鴻海股價表[[#This Row],[除息乘數]]*鴻海股價表[[#This Row],[除權乘數]]</f>
        <v>54.666129440509664</v>
      </c>
      <c r="F629" s="6">
        <f>F630*鴻海股價表[[#This Row],[收盤價]]/B630</f>
        <v>66.147186147186062</v>
      </c>
      <c r="G629" s="6">
        <f>G630*鴻海股價表[[#This Row],[還原價]]/E630</f>
        <v>82.290820597195946</v>
      </c>
    </row>
    <row r="630" spans="1:7" x14ac:dyDescent="0.25">
      <c r="A630" s="2">
        <v>41394</v>
      </c>
      <c r="B630" s="6">
        <v>76.2</v>
      </c>
      <c r="C630" s="1">
        <f>C629*(1-IFERROR(VLOOKUP(A629,鴻海除權息表[],2,FALSE),0)/鴻海股價表[[#This Row],[收盤價]])</f>
        <v>0.9256034691654883</v>
      </c>
      <c r="D630" s="1">
        <f>D629*(1/(1+IFERROR(VLOOKUP(A629,鴻海除權息表[],3,FALSE), 0)/10))</f>
        <v>0.77303648732220154</v>
      </c>
      <c r="E630" s="6">
        <f>鴻海股價表[[#This Row],[收盤價]]*鴻海股價表[[#This Row],[除息乘數]]*鴻海股價表[[#This Row],[除權乘數]]</f>
        <v>54.523024389618278</v>
      </c>
      <c r="F630" s="6">
        <f>F631*鴻海股價表[[#This Row],[收盤價]]/B631</f>
        <v>65.974025974025892</v>
      </c>
      <c r="G630" s="6">
        <f>G631*鴻海股價表[[#This Row],[還原價]]/E631</f>
        <v>82.075399600868209</v>
      </c>
    </row>
    <row r="631" spans="1:7" x14ac:dyDescent="0.25">
      <c r="A631" s="2">
        <v>41393</v>
      </c>
      <c r="B631" s="6">
        <v>75.5</v>
      </c>
      <c r="C631" s="1">
        <f>C630*(1-IFERROR(VLOOKUP(A630,鴻海除權息表[],2,FALSE),0)/鴻海股價表[[#This Row],[收盤價]])</f>
        <v>0.9256034691654883</v>
      </c>
      <c r="D631" s="1">
        <f>D630*(1/(1+IFERROR(VLOOKUP(A630,鴻海除權息表[],3,FALSE), 0)/10))</f>
        <v>0.77303648732220154</v>
      </c>
      <c r="E631" s="6">
        <f>鴻海股價表[[#This Row],[收盤價]]*鴻海股價表[[#This Row],[除息乘數]]*鴻海股價表[[#This Row],[除權乘數]]</f>
        <v>54.022156711498425</v>
      </c>
      <c r="F631" s="6">
        <f>F632*鴻海股價表[[#This Row],[收盤價]]/B632</f>
        <v>65.367965367965283</v>
      </c>
      <c r="G631" s="6">
        <f>G632*鴻海股價表[[#This Row],[還原價]]/E632</f>
        <v>81.321426113721117</v>
      </c>
    </row>
    <row r="632" spans="1:7" x14ac:dyDescent="0.25">
      <c r="A632" s="2">
        <v>41390</v>
      </c>
      <c r="B632" s="6">
        <v>76.2</v>
      </c>
      <c r="C632" s="1">
        <f>C631*(1-IFERROR(VLOOKUP(A631,鴻海除權息表[],2,FALSE),0)/鴻海股價表[[#This Row],[收盤價]])</f>
        <v>0.9256034691654883</v>
      </c>
      <c r="D632" s="1">
        <f>D631*(1/(1+IFERROR(VLOOKUP(A631,鴻海除權息表[],3,FALSE), 0)/10))</f>
        <v>0.77303648732220154</v>
      </c>
      <c r="E632" s="6">
        <f>鴻海股價表[[#This Row],[收盤價]]*鴻海股價表[[#This Row],[除息乘數]]*鴻海股價表[[#This Row],[除權乘數]]</f>
        <v>54.523024389618278</v>
      </c>
      <c r="F632" s="6">
        <f>F633*鴻海股價表[[#This Row],[收盤價]]/B633</f>
        <v>65.974025974025892</v>
      </c>
      <c r="G632" s="6">
        <f>G633*鴻海股價表[[#This Row],[還原價]]/E633</f>
        <v>82.075399600868195</v>
      </c>
    </row>
    <row r="633" spans="1:7" x14ac:dyDescent="0.25">
      <c r="A633" s="2">
        <v>41389</v>
      </c>
      <c r="B633" s="6">
        <v>77.400000000000006</v>
      </c>
      <c r="C633" s="1">
        <f>C632*(1-IFERROR(VLOOKUP(A632,鴻海除權息表[],2,FALSE),0)/鴻海股價表[[#This Row],[收盤價]])</f>
        <v>0.9256034691654883</v>
      </c>
      <c r="D633" s="1">
        <f>D632*(1/(1+IFERROR(VLOOKUP(A632,鴻海除權息表[],3,FALSE), 0)/10))</f>
        <v>0.77303648732220154</v>
      </c>
      <c r="E633" s="6">
        <f>鴻海股價表[[#This Row],[收盤價]]*鴻海股價表[[#This Row],[除息乘數]]*鴻海股價表[[#This Row],[除權乘數]]</f>
        <v>55.381654694966599</v>
      </c>
      <c r="F633" s="6">
        <f>F634*鴻海股價表[[#This Row],[收盤價]]/B634</f>
        <v>67.01298701298694</v>
      </c>
      <c r="G633" s="6">
        <f>G634*鴻海股價表[[#This Row],[還原價]]/E634</f>
        <v>83.367925578834615</v>
      </c>
    </row>
    <row r="634" spans="1:7" x14ac:dyDescent="0.25">
      <c r="A634" s="2">
        <v>41388</v>
      </c>
      <c r="B634" s="6">
        <v>78.099999999999994</v>
      </c>
      <c r="C634" s="1">
        <f>C633*(1-IFERROR(VLOOKUP(A633,鴻海除權息表[],2,FALSE),0)/鴻海股價表[[#This Row],[收盤價]])</f>
        <v>0.9256034691654883</v>
      </c>
      <c r="D634" s="1">
        <f>D633*(1/(1+IFERROR(VLOOKUP(A633,鴻海除權息表[],3,FALSE), 0)/10))</f>
        <v>0.77303648732220154</v>
      </c>
      <c r="E634" s="6">
        <f>鴻海股價表[[#This Row],[收盤價]]*鴻海股價表[[#This Row],[除息乘數]]*鴻海股價表[[#This Row],[除權乘數]]</f>
        <v>55.882522373086438</v>
      </c>
      <c r="F634" s="6">
        <f>F635*鴻海股價表[[#This Row],[收盤價]]/B635</f>
        <v>67.619047619047535</v>
      </c>
      <c r="G634" s="6">
        <f>G635*鴻海股價表[[#This Row],[還原價]]/E635</f>
        <v>84.121899065981665</v>
      </c>
    </row>
    <row r="635" spans="1:7" x14ac:dyDescent="0.25">
      <c r="A635" s="2">
        <v>41387</v>
      </c>
      <c r="B635" s="6">
        <v>76.2</v>
      </c>
      <c r="C635" s="1">
        <f>C634*(1-IFERROR(VLOOKUP(A634,鴻海除權息表[],2,FALSE),0)/鴻海股價表[[#This Row],[收盤價]])</f>
        <v>0.9256034691654883</v>
      </c>
      <c r="D635" s="1">
        <f>D634*(1/(1+IFERROR(VLOOKUP(A634,鴻海除權息表[],3,FALSE), 0)/10))</f>
        <v>0.77303648732220154</v>
      </c>
      <c r="E635" s="6">
        <f>鴻海股價表[[#This Row],[收盤價]]*鴻海股價表[[#This Row],[除息乘數]]*鴻海股價表[[#This Row],[除權乘數]]</f>
        <v>54.523024389618278</v>
      </c>
      <c r="F635" s="6">
        <f>F636*鴻海股價表[[#This Row],[收盤價]]/B636</f>
        <v>65.974025974025892</v>
      </c>
      <c r="G635" s="6">
        <f>G636*鴻海股價表[[#This Row],[還原價]]/E636</f>
        <v>82.075399600868167</v>
      </c>
    </row>
    <row r="636" spans="1:7" x14ac:dyDescent="0.25">
      <c r="A636" s="2">
        <v>41386</v>
      </c>
      <c r="B636" s="6">
        <v>76.900000000000006</v>
      </c>
      <c r="C636" s="1">
        <f>C635*(1-IFERROR(VLOOKUP(A635,鴻海除權息表[],2,FALSE),0)/鴻海股價表[[#This Row],[收盤價]])</f>
        <v>0.9256034691654883</v>
      </c>
      <c r="D636" s="1">
        <f>D635*(1/(1+IFERROR(VLOOKUP(A635,鴻海除權息表[],3,FALSE), 0)/10))</f>
        <v>0.77303648732220154</v>
      </c>
      <c r="E636" s="6">
        <f>鴻海股價表[[#This Row],[收盤價]]*鴻海股價表[[#This Row],[除息乘數]]*鴻海股價表[[#This Row],[除權乘數]]</f>
        <v>55.023892067738139</v>
      </c>
      <c r="F636" s="6">
        <f>F637*鴻海股價表[[#This Row],[收盤價]]/B637</f>
        <v>66.580086580086501</v>
      </c>
      <c r="G636" s="6">
        <f>G637*鴻海股價表[[#This Row],[還原價]]/E637</f>
        <v>82.829373088015259</v>
      </c>
    </row>
    <row r="637" spans="1:7" x14ac:dyDescent="0.25">
      <c r="A637" s="2">
        <v>41383</v>
      </c>
      <c r="B637" s="6">
        <v>77.599999999999994</v>
      </c>
      <c r="C637" s="1">
        <f>C636*(1-IFERROR(VLOOKUP(A636,鴻海除權息表[],2,FALSE),0)/鴻海股價表[[#This Row],[收盤價]])</f>
        <v>0.9256034691654883</v>
      </c>
      <c r="D637" s="1">
        <f>D636*(1/(1+IFERROR(VLOOKUP(A636,鴻海除權息表[],3,FALSE), 0)/10))</f>
        <v>0.77303648732220154</v>
      </c>
      <c r="E637" s="6">
        <f>鴻海股價表[[#This Row],[收盤價]]*鴻海股價表[[#This Row],[除息乘數]]*鴻海股價表[[#This Row],[除權乘數]]</f>
        <v>55.524759745857978</v>
      </c>
      <c r="F637" s="6">
        <f>F638*鴻海股價表[[#This Row],[收盤價]]/B638</f>
        <v>67.186147186147096</v>
      </c>
      <c r="G637" s="6">
        <f>G638*鴻海股價表[[#This Row],[還原價]]/E638</f>
        <v>83.583346575162324</v>
      </c>
    </row>
    <row r="638" spans="1:7" x14ac:dyDescent="0.25">
      <c r="A638" s="2">
        <v>41382</v>
      </c>
      <c r="B638" s="6">
        <v>76.7</v>
      </c>
      <c r="C638" s="1">
        <f>C637*(1-IFERROR(VLOOKUP(A637,鴻海除權息表[],2,FALSE),0)/鴻海股價表[[#This Row],[收盤價]])</f>
        <v>0.9256034691654883</v>
      </c>
      <c r="D638" s="1">
        <f>D637*(1/(1+IFERROR(VLOOKUP(A637,鴻海除權息表[],3,FALSE), 0)/10))</f>
        <v>0.77303648732220154</v>
      </c>
      <c r="E638" s="6">
        <f>鴻海股價表[[#This Row],[收盤價]]*鴻海股價表[[#This Row],[除息乘數]]*鴻海股價表[[#This Row],[除權乘數]]</f>
        <v>54.880787016846753</v>
      </c>
      <c r="F638" s="6">
        <f>F639*鴻海股價表[[#This Row],[收盤價]]/B639</f>
        <v>66.406926406926317</v>
      </c>
      <c r="G638" s="6">
        <f>G639*鴻海股價表[[#This Row],[還原價]]/E639</f>
        <v>82.613952091687523</v>
      </c>
    </row>
    <row r="639" spans="1:7" x14ac:dyDescent="0.25">
      <c r="A639" s="2">
        <v>41381</v>
      </c>
      <c r="B639" s="6">
        <v>77.7</v>
      </c>
      <c r="C639" s="1">
        <f>C638*(1-IFERROR(VLOOKUP(A638,鴻海除權息表[],2,FALSE),0)/鴻海股價表[[#This Row],[收盤價]])</f>
        <v>0.9256034691654883</v>
      </c>
      <c r="D639" s="1">
        <f>D638*(1/(1+IFERROR(VLOOKUP(A638,鴻海除權息表[],3,FALSE), 0)/10))</f>
        <v>0.77303648732220154</v>
      </c>
      <c r="E639" s="6">
        <f>鴻海股價表[[#This Row],[收盤價]]*鴻海股價表[[#This Row],[除息乘數]]*鴻海股價表[[#This Row],[除權乘數]]</f>
        <v>55.596312271303674</v>
      </c>
      <c r="F639" s="6">
        <f>F640*鴻海股價表[[#This Row],[收盤價]]/B640</f>
        <v>67.272727272727181</v>
      </c>
      <c r="G639" s="6">
        <f>G640*鴻海股價表[[#This Row],[還原價]]/E640</f>
        <v>83.691057073326192</v>
      </c>
    </row>
    <row r="640" spans="1:7" x14ac:dyDescent="0.25">
      <c r="A640" s="2">
        <v>41380</v>
      </c>
      <c r="B640" s="6">
        <v>77</v>
      </c>
      <c r="C640" s="1">
        <f>C639*(1-IFERROR(VLOOKUP(A639,鴻海除權息表[],2,FALSE),0)/鴻海股價表[[#This Row],[收盤價]])</f>
        <v>0.9256034691654883</v>
      </c>
      <c r="D640" s="1">
        <f>D639*(1/(1+IFERROR(VLOOKUP(A639,鴻海除權息表[],3,FALSE), 0)/10))</f>
        <v>0.77303648732220154</v>
      </c>
      <c r="E640" s="6">
        <f>鴻海股價表[[#This Row],[收盤價]]*鴻海股價表[[#This Row],[除息乘數]]*鴻海股價表[[#This Row],[除權乘數]]</f>
        <v>55.095444593183828</v>
      </c>
      <c r="F640" s="6">
        <f>F641*鴻海股價表[[#This Row],[收盤價]]/B641</f>
        <v>66.666666666666572</v>
      </c>
      <c r="G640" s="6">
        <f>G641*鴻海股價表[[#This Row],[還原價]]/E641</f>
        <v>82.937083586179114</v>
      </c>
    </row>
    <row r="641" spans="1:7" x14ac:dyDescent="0.25">
      <c r="A641" s="2">
        <v>41379</v>
      </c>
      <c r="B641" s="6">
        <v>77.099999999999994</v>
      </c>
      <c r="C641" s="1">
        <f>C640*(1-IFERROR(VLOOKUP(A640,鴻海除權息表[],2,FALSE),0)/鴻海股價表[[#This Row],[收盤價]])</f>
        <v>0.9256034691654883</v>
      </c>
      <c r="D641" s="1">
        <f>D640*(1/(1+IFERROR(VLOOKUP(A640,鴻海除權息表[],3,FALSE), 0)/10))</f>
        <v>0.77303648732220154</v>
      </c>
      <c r="E641" s="6">
        <f>鴻海股價表[[#This Row],[收盤價]]*鴻海股價表[[#This Row],[除息乘數]]*鴻海股價表[[#This Row],[除權乘數]]</f>
        <v>55.166997118629517</v>
      </c>
      <c r="F641" s="6">
        <f>F642*鴻海股價表[[#This Row],[收盤價]]/B642</f>
        <v>66.753246753246643</v>
      </c>
      <c r="G641" s="6">
        <f>G642*鴻海股價表[[#This Row],[還原價]]/E642</f>
        <v>83.044794084342982</v>
      </c>
    </row>
    <row r="642" spans="1:7" x14ac:dyDescent="0.25">
      <c r="A642" s="2">
        <v>41376</v>
      </c>
      <c r="B642" s="6">
        <v>78.599999999999994</v>
      </c>
      <c r="C642" s="1">
        <f>C641*(1-IFERROR(VLOOKUP(A641,鴻海除權息表[],2,FALSE),0)/鴻海股價表[[#This Row],[收盤價]])</f>
        <v>0.9256034691654883</v>
      </c>
      <c r="D642" s="1">
        <f>D641*(1/(1+IFERROR(VLOOKUP(A641,鴻海除權息表[],3,FALSE), 0)/10))</f>
        <v>0.77303648732220154</v>
      </c>
      <c r="E642" s="6">
        <f>鴻海股價表[[#This Row],[收盤價]]*鴻海股價表[[#This Row],[除息乘數]]*鴻海股價表[[#This Row],[除權乘數]]</f>
        <v>56.240285000314913</v>
      </c>
      <c r="F642" s="6">
        <f>F643*鴻海股價表[[#This Row],[收盤價]]/B643</f>
        <v>68.051948051947932</v>
      </c>
      <c r="G642" s="6">
        <f>G643*鴻海股價表[[#This Row],[還原價]]/E643</f>
        <v>84.660451556801007</v>
      </c>
    </row>
    <row r="643" spans="1:7" x14ac:dyDescent="0.25">
      <c r="A643" s="2">
        <v>41375</v>
      </c>
      <c r="B643" s="6">
        <v>80.5</v>
      </c>
      <c r="C643" s="1">
        <f>C642*(1-IFERROR(VLOOKUP(A642,鴻海除權息表[],2,FALSE),0)/鴻海股價表[[#This Row],[收盤價]])</f>
        <v>0.9256034691654883</v>
      </c>
      <c r="D643" s="1">
        <f>D642*(1/(1+IFERROR(VLOOKUP(A642,鴻海除權息表[],3,FALSE), 0)/10))</f>
        <v>0.77303648732220154</v>
      </c>
      <c r="E643" s="6">
        <f>鴻海股價表[[#This Row],[收盤價]]*鴻海股價表[[#This Row],[除息乘數]]*鴻海股價表[[#This Row],[除權乘數]]</f>
        <v>57.599782983783093</v>
      </c>
      <c r="F643" s="6">
        <f>F644*鴻海股價表[[#This Row],[收盤價]]/B644</f>
        <v>69.696969696969589</v>
      </c>
      <c r="G643" s="6">
        <f>G644*鴻海股價表[[#This Row],[還原價]]/E644</f>
        <v>86.706951021914534</v>
      </c>
    </row>
    <row r="644" spans="1:7" x14ac:dyDescent="0.25">
      <c r="A644" s="2">
        <v>41374</v>
      </c>
      <c r="B644" s="6">
        <v>80.599999999999994</v>
      </c>
      <c r="C644" s="1">
        <f>C643*(1-IFERROR(VLOOKUP(A643,鴻海除權息表[],2,FALSE),0)/鴻海股價表[[#This Row],[收盤價]])</f>
        <v>0.9256034691654883</v>
      </c>
      <c r="D644" s="1">
        <f>D643*(1/(1+IFERROR(VLOOKUP(A643,鴻海除權息表[],3,FALSE), 0)/10))</f>
        <v>0.77303648732220154</v>
      </c>
      <c r="E644" s="6">
        <f>鴻海股價表[[#This Row],[收盤價]]*鴻海股價表[[#This Row],[除息乘數]]*鴻海股價表[[#This Row],[除權乘數]]</f>
        <v>57.671335509228783</v>
      </c>
      <c r="F644" s="6">
        <f>F645*鴻海股價表[[#This Row],[收盤價]]/B645</f>
        <v>69.78354978354966</v>
      </c>
      <c r="G644" s="6">
        <f>G645*鴻海股價表[[#This Row],[還原價]]/E645</f>
        <v>86.814661520078388</v>
      </c>
    </row>
    <row r="645" spans="1:7" x14ac:dyDescent="0.25">
      <c r="A645" s="2">
        <v>41373</v>
      </c>
      <c r="B645" s="6">
        <v>80.5</v>
      </c>
      <c r="C645" s="1">
        <f>C644*(1-IFERROR(VLOOKUP(A644,鴻海除權息表[],2,FALSE),0)/鴻海股價表[[#This Row],[收盤價]])</f>
        <v>0.9256034691654883</v>
      </c>
      <c r="D645" s="1">
        <f>D644*(1/(1+IFERROR(VLOOKUP(A644,鴻海除權息表[],3,FALSE), 0)/10))</f>
        <v>0.77303648732220154</v>
      </c>
      <c r="E645" s="6">
        <f>鴻海股價表[[#This Row],[收盤價]]*鴻海股價表[[#This Row],[除息乘數]]*鴻海股價表[[#This Row],[除權乘數]]</f>
        <v>57.599782983783093</v>
      </c>
      <c r="F645" s="6">
        <f>F646*鴻海股價表[[#This Row],[收盤價]]/B646</f>
        <v>69.696969696969575</v>
      </c>
      <c r="G645" s="6">
        <f>G646*鴻海股價表[[#This Row],[還原價]]/E646</f>
        <v>86.706951021914534</v>
      </c>
    </row>
    <row r="646" spans="1:7" x14ac:dyDescent="0.25">
      <c r="A646" s="2">
        <v>41372</v>
      </c>
      <c r="B646" s="6">
        <v>80.8</v>
      </c>
      <c r="C646" s="1">
        <f>C645*(1-IFERROR(VLOOKUP(A645,鴻海除權息表[],2,FALSE),0)/鴻海股價表[[#This Row],[收盤價]])</f>
        <v>0.9256034691654883</v>
      </c>
      <c r="D646" s="1">
        <f>D645*(1/(1+IFERROR(VLOOKUP(A645,鴻海除權息表[],3,FALSE), 0)/10))</f>
        <v>0.77303648732220154</v>
      </c>
      <c r="E646" s="6">
        <f>鴻海股價表[[#This Row],[收盤價]]*鴻海股價表[[#This Row],[除息乘數]]*鴻海股價表[[#This Row],[除權乘數]]</f>
        <v>57.814440560120168</v>
      </c>
      <c r="F646" s="6">
        <f>F647*鴻海股價表[[#This Row],[收盤價]]/B647</f>
        <v>69.95670995670983</v>
      </c>
      <c r="G646" s="6">
        <f>G647*鴻海股價表[[#This Row],[還原價]]/E647</f>
        <v>87.030082516406139</v>
      </c>
    </row>
    <row r="647" spans="1:7" x14ac:dyDescent="0.25">
      <c r="A647" s="2">
        <v>41367</v>
      </c>
      <c r="B647" s="6">
        <v>83.1</v>
      </c>
      <c r="C647" s="1">
        <f>C646*(1-IFERROR(VLOOKUP(A646,鴻海除權息表[],2,FALSE),0)/鴻海股價表[[#This Row],[收盤價]])</f>
        <v>0.9256034691654883</v>
      </c>
      <c r="D647" s="1">
        <f>D646*(1/(1+IFERROR(VLOOKUP(A646,鴻海除權息表[],3,FALSE), 0)/10))</f>
        <v>0.77303648732220154</v>
      </c>
      <c r="E647" s="6">
        <f>鴻海股價表[[#This Row],[收盤價]]*鴻海股價表[[#This Row],[除息乘數]]*鴻海股價表[[#This Row],[除權乘數]]</f>
        <v>59.460148645371106</v>
      </c>
      <c r="F647" s="6">
        <f>F648*鴻海股價表[[#This Row],[收盤價]]/B648</f>
        <v>71.948051948051813</v>
      </c>
      <c r="G647" s="6">
        <f>G648*鴻海股價表[[#This Row],[還原價]]/E648</f>
        <v>89.507423974175111</v>
      </c>
    </row>
    <row r="648" spans="1:7" x14ac:dyDescent="0.25">
      <c r="A648" s="2">
        <v>41366</v>
      </c>
      <c r="B648" s="6">
        <v>83.1</v>
      </c>
      <c r="C648" s="1">
        <f>C647*(1-IFERROR(VLOOKUP(A647,鴻海除權息表[],2,FALSE),0)/鴻海股價表[[#This Row],[收盤價]])</f>
        <v>0.9256034691654883</v>
      </c>
      <c r="D648" s="1">
        <f>D647*(1/(1+IFERROR(VLOOKUP(A647,鴻海除權息表[],3,FALSE), 0)/10))</f>
        <v>0.77303648732220154</v>
      </c>
      <c r="E648" s="6">
        <f>鴻海股價表[[#This Row],[收盤價]]*鴻海股價表[[#This Row],[除息乘數]]*鴻海股價表[[#This Row],[除權乘數]]</f>
        <v>59.460148645371106</v>
      </c>
      <c r="F648" s="6">
        <f>F649*鴻海股價表[[#This Row],[收盤價]]/B649</f>
        <v>71.948051948051813</v>
      </c>
      <c r="G648" s="6">
        <f>G649*鴻海股價表[[#This Row],[還原價]]/E649</f>
        <v>89.507423974175111</v>
      </c>
    </row>
    <row r="649" spans="1:7" x14ac:dyDescent="0.25">
      <c r="A649" s="2">
        <v>41365</v>
      </c>
      <c r="B649" s="6">
        <v>82.8</v>
      </c>
      <c r="C649" s="1">
        <f>C648*(1-IFERROR(VLOOKUP(A648,鴻海除權息表[],2,FALSE),0)/鴻海股價表[[#This Row],[收盤價]])</f>
        <v>0.9256034691654883</v>
      </c>
      <c r="D649" s="1">
        <f>D648*(1/(1+IFERROR(VLOOKUP(A648,鴻海除權息表[],3,FALSE), 0)/10))</f>
        <v>0.77303648732220154</v>
      </c>
      <c r="E649" s="6">
        <f>鴻海股價表[[#This Row],[收盤價]]*鴻海股價表[[#This Row],[除息乘數]]*鴻海股價表[[#This Row],[除權乘數]]</f>
        <v>59.245491069034031</v>
      </c>
      <c r="F649" s="6">
        <f>F650*鴻海股價表[[#This Row],[收盤價]]/B650</f>
        <v>71.688311688311558</v>
      </c>
      <c r="G649" s="6">
        <f>G650*鴻海股價表[[#This Row],[還原價]]/E650</f>
        <v>89.184292479683506</v>
      </c>
    </row>
    <row r="650" spans="1:7" x14ac:dyDescent="0.25">
      <c r="A650" s="2">
        <v>41362</v>
      </c>
      <c r="B650" s="6">
        <v>83.3</v>
      </c>
      <c r="C650" s="1">
        <f>C649*(1-IFERROR(VLOOKUP(A649,鴻海除權息表[],2,FALSE),0)/鴻海股價表[[#This Row],[收盤價]])</f>
        <v>0.9256034691654883</v>
      </c>
      <c r="D650" s="1">
        <f>D649*(1/(1+IFERROR(VLOOKUP(A649,鴻海除權息表[],3,FALSE), 0)/10))</f>
        <v>0.77303648732220154</v>
      </c>
      <c r="E650" s="6">
        <f>鴻海股價表[[#This Row],[收盤價]]*鴻海股價表[[#This Row],[除息乘數]]*鴻海股價表[[#This Row],[除權乘數]]</f>
        <v>59.603253696262492</v>
      </c>
      <c r="F650" s="6">
        <f>F651*鴻海股價表[[#This Row],[收盤價]]/B651</f>
        <v>72.121212121211983</v>
      </c>
      <c r="G650" s="6">
        <f>G651*鴻海股價表[[#This Row],[還原價]]/E651</f>
        <v>89.722844970502848</v>
      </c>
    </row>
    <row r="651" spans="1:7" x14ac:dyDescent="0.25">
      <c r="A651" s="2">
        <v>41361</v>
      </c>
      <c r="B651" s="6">
        <v>82.7</v>
      </c>
      <c r="C651" s="1">
        <f>C650*(1-IFERROR(VLOOKUP(A650,鴻海除權息表[],2,FALSE),0)/鴻海股價表[[#This Row],[收盤價]])</f>
        <v>0.9256034691654883</v>
      </c>
      <c r="D651" s="1">
        <f>D650*(1/(1+IFERROR(VLOOKUP(A650,鴻海除權息表[],3,FALSE), 0)/10))</f>
        <v>0.77303648732220154</v>
      </c>
      <c r="E651" s="6">
        <f>鴻海股價表[[#This Row],[收盤價]]*鴻海股價表[[#This Row],[除息乘數]]*鴻海股價表[[#This Row],[除權乘數]]</f>
        <v>59.173938543588342</v>
      </c>
      <c r="F651" s="6">
        <f>F652*鴻海股價表[[#This Row],[收盤價]]/B652</f>
        <v>71.601731601731473</v>
      </c>
      <c r="G651" s="6">
        <f>G652*鴻海股價表[[#This Row],[還原價]]/E652</f>
        <v>89.076581981519652</v>
      </c>
    </row>
    <row r="652" spans="1:7" x14ac:dyDescent="0.25">
      <c r="A652" s="2">
        <v>41360</v>
      </c>
      <c r="B652" s="6">
        <v>83.5</v>
      </c>
      <c r="C652" s="1">
        <f>C651*(1-IFERROR(VLOOKUP(A651,鴻海除權息表[],2,FALSE),0)/鴻海股價表[[#This Row],[收盤價]])</f>
        <v>0.9256034691654883</v>
      </c>
      <c r="D652" s="1">
        <f>D651*(1/(1+IFERROR(VLOOKUP(A651,鴻海除權息表[],3,FALSE), 0)/10))</f>
        <v>0.77303648732220154</v>
      </c>
      <c r="E652" s="6">
        <f>鴻海股價表[[#This Row],[收盤價]]*鴻海股價表[[#This Row],[除息乘數]]*鴻海股價表[[#This Row],[除權乘數]]</f>
        <v>59.746358747153884</v>
      </c>
      <c r="F652" s="6">
        <f>F653*鴻海股價表[[#This Row],[收盤價]]/B653</f>
        <v>72.294372294372167</v>
      </c>
      <c r="G652" s="6">
        <f>G653*鴻海股價表[[#This Row],[還原價]]/E653</f>
        <v>89.938265966830599</v>
      </c>
    </row>
    <row r="653" spans="1:7" x14ac:dyDescent="0.25">
      <c r="A653" s="2">
        <v>41359</v>
      </c>
      <c r="B653" s="6">
        <v>83.5</v>
      </c>
      <c r="C653" s="1">
        <f>C652*(1-IFERROR(VLOOKUP(A652,鴻海除權息表[],2,FALSE),0)/鴻海股價表[[#This Row],[收盤價]])</f>
        <v>0.9256034691654883</v>
      </c>
      <c r="D653" s="1">
        <f>D652*(1/(1+IFERROR(VLOOKUP(A652,鴻海除權息表[],3,FALSE), 0)/10))</f>
        <v>0.77303648732220154</v>
      </c>
      <c r="E653" s="6">
        <f>鴻海股價表[[#This Row],[收盤價]]*鴻海股價表[[#This Row],[除息乘數]]*鴻海股價表[[#This Row],[除權乘數]]</f>
        <v>59.746358747153884</v>
      </c>
      <c r="F653" s="6">
        <f>F654*鴻海股價表[[#This Row],[收盤價]]/B654</f>
        <v>72.294372294372167</v>
      </c>
      <c r="G653" s="6">
        <f>G654*鴻海股價表[[#This Row],[還原價]]/E654</f>
        <v>89.938265966830613</v>
      </c>
    </row>
    <row r="654" spans="1:7" x14ac:dyDescent="0.25">
      <c r="A654" s="2">
        <v>41358</v>
      </c>
      <c r="B654" s="6">
        <v>82.4</v>
      </c>
      <c r="C654" s="1">
        <f>C653*(1-IFERROR(VLOOKUP(A653,鴻海除權息表[],2,FALSE),0)/鴻海股價表[[#This Row],[收盤價]])</f>
        <v>0.9256034691654883</v>
      </c>
      <c r="D654" s="1">
        <f>D653*(1/(1+IFERROR(VLOOKUP(A653,鴻海除權息表[],3,FALSE), 0)/10))</f>
        <v>0.77303648732220154</v>
      </c>
      <c r="E654" s="6">
        <f>鴻海股價表[[#This Row],[收盤價]]*鴻海股價表[[#This Row],[除息乘數]]*鴻海股價表[[#This Row],[除權乘數]]</f>
        <v>58.959280967251267</v>
      </c>
      <c r="F654" s="6">
        <f>F655*鴻海股價表[[#This Row],[收盤價]]/B655</f>
        <v>71.341991341991218</v>
      </c>
      <c r="G654" s="6">
        <f>G655*鴻海股價表[[#This Row],[還原價]]/E655</f>
        <v>88.753450487028076</v>
      </c>
    </row>
    <row r="655" spans="1:7" x14ac:dyDescent="0.25">
      <c r="A655" s="2">
        <v>41355</v>
      </c>
      <c r="B655" s="6">
        <v>82.9</v>
      </c>
      <c r="C655" s="1">
        <f>C654*(1-IFERROR(VLOOKUP(A654,鴻海除權息表[],2,FALSE),0)/鴻海股價表[[#This Row],[收盤價]])</f>
        <v>0.9256034691654883</v>
      </c>
      <c r="D655" s="1">
        <f>D654*(1/(1+IFERROR(VLOOKUP(A654,鴻海除權息表[],3,FALSE), 0)/10))</f>
        <v>0.77303648732220154</v>
      </c>
      <c r="E655" s="6">
        <f>鴻海股價表[[#This Row],[收盤價]]*鴻海股價表[[#This Row],[除息乘數]]*鴻海股價表[[#This Row],[除權乘數]]</f>
        <v>59.317043594479728</v>
      </c>
      <c r="F655" s="6">
        <f>F656*鴻海股價表[[#This Row],[收盤價]]/B656</f>
        <v>71.774891774891643</v>
      </c>
      <c r="G655" s="6">
        <f>G656*鴻海股價表[[#This Row],[還原價]]/E656</f>
        <v>89.292002977847417</v>
      </c>
    </row>
    <row r="656" spans="1:7" x14ac:dyDescent="0.25">
      <c r="A656" s="2">
        <v>41354</v>
      </c>
      <c r="B656" s="6">
        <v>82.1</v>
      </c>
      <c r="C656" s="1">
        <f>C655*(1-IFERROR(VLOOKUP(A655,鴻海除權息表[],2,FALSE),0)/鴻海股價表[[#This Row],[收盤價]])</f>
        <v>0.9256034691654883</v>
      </c>
      <c r="D656" s="1">
        <f>D655*(1/(1+IFERROR(VLOOKUP(A655,鴻海除權息表[],3,FALSE), 0)/10))</f>
        <v>0.77303648732220154</v>
      </c>
      <c r="E656" s="6">
        <f>鴻海股價表[[#This Row],[收盤價]]*鴻海股價表[[#This Row],[除息乘數]]*鴻海股價表[[#This Row],[除權乘數]]</f>
        <v>58.744623390914178</v>
      </c>
      <c r="F656" s="6">
        <f>F657*鴻海股價表[[#This Row],[收盤價]]/B657</f>
        <v>71.082251082250949</v>
      </c>
      <c r="G656" s="6">
        <f>G657*鴻海股價表[[#This Row],[還原價]]/E657</f>
        <v>88.430318992536471</v>
      </c>
    </row>
    <row r="657" spans="1:7" x14ac:dyDescent="0.25">
      <c r="A657" s="2">
        <v>41353</v>
      </c>
      <c r="B657" s="6">
        <v>82.1</v>
      </c>
      <c r="C657" s="1">
        <f>C656*(1-IFERROR(VLOOKUP(A656,鴻海除權息表[],2,FALSE),0)/鴻海股價表[[#This Row],[收盤價]])</f>
        <v>0.9256034691654883</v>
      </c>
      <c r="D657" s="1">
        <f>D656*(1/(1+IFERROR(VLOOKUP(A656,鴻海除權息表[],3,FALSE), 0)/10))</f>
        <v>0.77303648732220154</v>
      </c>
      <c r="E657" s="6">
        <f>鴻海股價表[[#This Row],[收盤價]]*鴻海股價表[[#This Row],[除息乘數]]*鴻海股價表[[#This Row],[除權乘數]]</f>
        <v>58.744623390914178</v>
      </c>
      <c r="F657" s="6">
        <f>F658*鴻海股價表[[#This Row],[收盤價]]/B658</f>
        <v>71.082251082250949</v>
      </c>
      <c r="G657" s="6">
        <f>G658*鴻海股價表[[#This Row],[還原價]]/E658</f>
        <v>88.430318992536471</v>
      </c>
    </row>
    <row r="658" spans="1:7" x14ac:dyDescent="0.25">
      <c r="A658" s="2">
        <v>41352</v>
      </c>
      <c r="B658" s="6">
        <v>83.2</v>
      </c>
      <c r="C658" s="1">
        <f>C657*(1-IFERROR(VLOOKUP(A657,鴻海除權息表[],2,FALSE),0)/鴻海股價表[[#This Row],[收盤價]])</f>
        <v>0.9256034691654883</v>
      </c>
      <c r="D658" s="1">
        <f>D657*(1/(1+IFERROR(VLOOKUP(A657,鴻海除權息表[],3,FALSE), 0)/10))</f>
        <v>0.77303648732220154</v>
      </c>
      <c r="E658" s="6">
        <f>鴻海股價表[[#This Row],[收盤價]]*鴻海股價表[[#This Row],[除息乘數]]*鴻海股價表[[#This Row],[除權乘數]]</f>
        <v>59.53170117081681</v>
      </c>
      <c r="F658" s="6">
        <f>F659*鴻海股價表[[#This Row],[收盤價]]/B659</f>
        <v>72.034632034631898</v>
      </c>
      <c r="G658" s="6">
        <f>G659*鴻海股價表[[#This Row],[還原價]]/E659</f>
        <v>89.615134472339037</v>
      </c>
    </row>
    <row r="659" spans="1:7" x14ac:dyDescent="0.25">
      <c r="A659" s="2">
        <v>41351</v>
      </c>
      <c r="B659" s="6">
        <v>81.5</v>
      </c>
      <c r="C659" s="1">
        <f>C658*(1-IFERROR(VLOOKUP(A658,鴻海除權息表[],2,FALSE),0)/鴻海股價表[[#This Row],[收盤價]])</f>
        <v>0.9256034691654883</v>
      </c>
      <c r="D659" s="1">
        <f>D658*(1/(1+IFERROR(VLOOKUP(A658,鴻海除權息表[],3,FALSE), 0)/10))</f>
        <v>0.77303648732220154</v>
      </c>
      <c r="E659" s="6">
        <f>鴻海股價表[[#This Row],[收盤價]]*鴻海股價表[[#This Row],[除息乘數]]*鴻海股價表[[#This Row],[除權乘數]]</f>
        <v>58.315308238240014</v>
      </c>
      <c r="F659" s="6">
        <f>F660*鴻海股價表[[#This Row],[收盤價]]/B660</f>
        <v>70.562770562770424</v>
      </c>
      <c r="G659" s="6">
        <f>G660*鴻海股價表[[#This Row],[還原價]]/E660</f>
        <v>87.784056003553246</v>
      </c>
    </row>
    <row r="660" spans="1:7" x14ac:dyDescent="0.25">
      <c r="A660" s="2">
        <v>41348</v>
      </c>
      <c r="B660" s="6">
        <v>80.7</v>
      </c>
      <c r="C660" s="1">
        <f>C659*(1-IFERROR(VLOOKUP(A659,鴻海除權息表[],2,FALSE),0)/鴻海股價表[[#This Row],[收盤價]])</f>
        <v>0.9256034691654883</v>
      </c>
      <c r="D660" s="1">
        <f>D659*(1/(1+IFERROR(VLOOKUP(A659,鴻海除權息表[],3,FALSE), 0)/10))</f>
        <v>0.77303648732220154</v>
      </c>
      <c r="E660" s="6">
        <f>鴻海股價表[[#This Row],[收盤價]]*鴻海股價表[[#This Row],[除息乘數]]*鴻海股價表[[#This Row],[除權乘數]]</f>
        <v>57.742888034674479</v>
      </c>
      <c r="F660" s="6">
        <f>F661*鴻海股價表[[#This Row],[收盤價]]/B661</f>
        <v>69.870129870129745</v>
      </c>
      <c r="G660" s="6">
        <f>G661*鴻海股價表[[#This Row],[還原價]]/E661</f>
        <v>86.922372018242299</v>
      </c>
    </row>
    <row r="661" spans="1:7" x14ac:dyDescent="0.25">
      <c r="A661" s="2">
        <v>41347</v>
      </c>
      <c r="B661" s="6">
        <v>80.5</v>
      </c>
      <c r="C661" s="1">
        <f>C660*(1-IFERROR(VLOOKUP(A660,鴻海除權息表[],2,FALSE),0)/鴻海股價表[[#This Row],[收盤價]])</f>
        <v>0.9256034691654883</v>
      </c>
      <c r="D661" s="1">
        <f>D660*(1/(1+IFERROR(VLOOKUP(A660,鴻海除權息表[],3,FALSE), 0)/10))</f>
        <v>0.77303648732220154</v>
      </c>
      <c r="E661" s="6">
        <f>鴻海股價表[[#This Row],[收盤價]]*鴻海股價表[[#This Row],[除息乘數]]*鴻海股價表[[#This Row],[除權乘數]]</f>
        <v>57.599782983783093</v>
      </c>
      <c r="F661" s="6">
        <f>F662*鴻海股價表[[#This Row],[收盤價]]/B662</f>
        <v>69.69696969696956</v>
      </c>
      <c r="G661" s="6">
        <f>G662*鴻海股價表[[#This Row],[還原價]]/E662</f>
        <v>86.706951021914563</v>
      </c>
    </row>
    <row r="662" spans="1:7" x14ac:dyDescent="0.25">
      <c r="A662" s="2">
        <v>41346</v>
      </c>
      <c r="B662" s="6">
        <v>80</v>
      </c>
      <c r="C662" s="1">
        <f>C661*(1-IFERROR(VLOOKUP(A661,鴻海除權息表[],2,FALSE),0)/鴻海股價表[[#This Row],[收盤價]])</f>
        <v>0.9256034691654883</v>
      </c>
      <c r="D662" s="1">
        <f>D661*(1/(1+IFERROR(VLOOKUP(A661,鴻海除權息表[],3,FALSE), 0)/10))</f>
        <v>0.77303648732220154</v>
      </c>
      <c r="E662" s="6">
        <f>鴻海股價表[[#This Row],[收盤價]]*鴻海股價表[[#This Row],[除息乘數]]*鴻海股價表[[#This Row],[除權乘數]]</f>
        <v>57.242020356554619</v>
      </c>
      <c r="F662" s="6">
        <f>F663*鴻海股價表[[#This Row],[收盤價]]/B663</f>
        <v>69.264069264069136</v>
      </c>
      <c r="G662" s="6">
        <f>G663*鴻海股價表[[#This Row],[還原價]]/E663</f>
        <v>86.168398531095207</v>
      </c>
    </row>
    <row r="663" spans="1:7" x14ac:dyDescent="0.25">
      <c r="A663" s="2">
        <v>41345</v>
      </c>
      <c r="B663" s="6">
        <v>80.5</v>
      </c>
      <c r="C663" s="1">
        <f>C662*(1-IFERROR(VLOOKUP(A662,鴻海除權息表[],2,FALSE),0)/鴻海股價表[[#This Row],[收盤價]])</f>
        <v>0.9256034691654883</v>
      </c>
      <c r="D663" s="1">
        <f>D662*(1/(1+IFERROR(VLOOKUP(A662,鴻海除權息表[],3,FALSE), 0)/10))</f>
        <v>0.77303648732220154</v>
      </c>
      <c r="E663" s="6">
        <f>鴻海股價表[[#This Row],[收盤價]]*鴻海股價表[[#This Row],[除息乘數]]*鴻海股價表[[#This Row],[除權乘數]]</f>
        <v>57.599782983783093</v>
      </c>
      <c r="F663" s="6">
        <f>F664*鴻海股價表[[#This Row],[收盤價]]/B664</f>
        <v>69.69696969696956</v>
      </c>
      <c r="G663" s="6">
        <f>G664*鴻海股價表[[#This Row],[還原價]]/E664</f>
        <v>86.706951021914563</v>
      </c>
    </row>
    <row r="664" spans="1:7" x14ac:dyDescent="0.25">
      <c r="A664" s="2">
        <v>41344</v>
      </c>
      <c r="B664" s="6">
        <v>80.5</v>
      </c>
      <c r="C664" s="1">
        <f>C663*(1-IFERROR(VLOOKUP(A663,鴻海除權息表[],2,FALSE),0)/鴻海股價表[[#This Row],[收盤價]])</f>
        <v>0.9256034691654883</v>
      </c>
      <c r="D664" s="1">
        <f>D663*(1/(1+IFERROR(VLOOKUP(A663,鴻海除權息表[],3,FALSE), 0)/10))</f>
        <v>0.77303648732220154</v>
      </c>
      <c r="E664" s="6">
        <f>鴻海股價表[[#This Row],[收盤價]]*鴻海股價表[[#This Row],[除息乘數]]*鴻海股價表[[#This Row],[除權乘數]]</f>
        <v>57.599782983783093</v>
      </c>
      <c r="F664" s="6">
        <f>F665*鴻海股價表[[#This Row],[收盤價]]/B665</f>
        <v>69.69696969696956</v>
      </c>
      <c r="G664" s="6">
        <f>G665*鴻海股價表[[#This Row],[還原價]]/E665</f>
        <v>86.706951021914563</v>
      </c>
    </row>
    <row r="665" spans="1:7" x14ac:dyDescent="0.25">
      <c r="A665" s="2">
        <v>41341</v>
      </c>
      <c r="B665" s="6">
        <v>80.5</v>
      </c>
      <c r="C665" s="1">
        <f>C664*(1-IFERROR(VLOOKUP(A664,鴻海除權息表[],2,FALSE),0)/鴻海股價表[[#This Row],[收盤價]])</f>
        <v>0.9256034691654883</v>
      </c>
      <c r="D665" s="1">
        <f>D664*(1/(1+IFERROR(VLOOKUP(A664,鴻海除權息表[],3,FALSE), 0)/10))</f>
        <v>0.77303648732220154</v>
      </c>
      <c r="E665" s="6">
        <f>鴻海股價表[[#This Row],[收盤價]]*鴻海股價表[[#This Row],[除息乘數]]*鴻海股價表[[#This Row],[除權乘數]]</f>
        <v>57.599782983783093</v>
      </c>
      <c r="F665" s="6">
        <f>F666*鴻海股價表[[#This Row],[收盤價]]/B666</f>
        <v>69.69696969696956</v>
      </c>
      <c r="G665" s="6">
        <f>G666*鴻海股價表[[#This Row],[還原價]]/E666</f>
        <v>86.706951021914549</v>
      </c>
    </row>
    <row r="666" spans="1:7" x14ac:dyDescent="0.25">
      <c r="A666" s="2">
        <v>41340</v>
      </c>
      <c r="B666" s="6">
        <v>80.400000000000006</v>
      </c>
      <c r="C666" s="1">
        <f>C665*(1-IFERROR(VLOOKUP(A665,鴻海除權息表[],2,FALSE),0)/鴻海股價表[[#This Row],[收盤價]])</f>
        <v>0.9256034691654883</v>
      </c>
      <c r="D666" s="1">
        <f>D665*(1/(1+IFERROR(VLOOKUP(A665,鴻海除權息表[],3,FALSE), 0)/10))</f>
        <v>0.77303648732220154</v>
      </c>
      <c r="E666" s="6">
        <f>鴻海股價表[[#This Row],[收盤價]]*鴻海股價表[[#This Row],[除息乘數]]*鴻海股價表[[#This Row],[除權乘數]]</f>
        <v>57.528230458337404</v>
      </c>
      <c r="F666" s="6">
        <f>F667*鴻海股價表[[#This Row],[收盤價]]/B667</f>
        <v>69.610389610389475</v>
      </c>
      <c r="G666" s="6">
        <f>G667*鴻海股價表[[#This Row],[還原價]]/E667</f>
        <v>86.599240523750694</v>
      </c>
    </row>
    <row r="667" spans="1:7" x14ac:dyDescent="0.25">
      <c r="A667" s="2">
        <v>41339</v>
      </c>
      <c r="B667" s="6">
        <v>80.5</v>
      </c>
      <c r="C667" s="1">
        <f>C666*(1-IFERROR(VLOOKUP(A666,鴻海除權息表[],2,FALSE),0)/鴻海股價表[[#This Row],[收盤價]])</f>
        <v>0.9256034691654883</v>
      </c>
      <c r="D667" s="1">
        <f>D666*(1/(1+IFERROR(VLOOKUP(A666,鴻海除權息表[],3,FALSE), 0)/10))</f>
        <v>0.77303648732220154</v>
      </c>
      <c r="E667" s="6">
        <f>鴻海股價表[[#This Row],[收盤價]]*鴻海股價表[[#This Row],[除息乘數]]*鴻海股價表[[#This Row],[除權乘數]]</f>
        <v>57.599782983783093</v>
      </c>
      <c r="F667" s="6">
        <f>F668*鴻海股價表[[#This Row],[收盤價]]/B668</f>
        <v>69.69696969696956</v>
      </c>
      <c r="G667" s="6">
        <f>G668*鴻海股價表[[#This Row],[還原價]]/E668</f>
        <v>86.706951021914549</v>
      </c>
    </row>
    <row r="668" spans="1:7" x14ac:dyDescent="0.25">
      <c r="A668" s="2">
        <v>41338</v>
      </c>
      <c r="B668" s="6">
        <v>80</v>
      </c>
      <c r="C668" s="1">
        <f>C667*(1-IFERROR(VLOOKUP(A667,鴻海除權息表[],2,FALSE),0)/鴻海股價表[[#This Row],[收盤價]])</f>
        <v>0.9256034691654883</v>
      </c>
      <c r="D668" s="1">
        <f>D667*(1/(1+IFERROR(VLOOKUP(A667,鴻海除權息表[],3,FALSE), 0)/10))</f>
        <v>0.77303648732220154</v>
      </c>
      <c r="E668" s="6">
        <f>鴻海股價表[[#This Row],[收盤價]]*鴻海股價表[[#This Row],[除息乘數]]*鴻海股價表[[#This Row],[除權乘數]]</f>
        <v>57.242020356554619</v>
      </c>
      <c r="F668" s="6">
        <f>F669*鴻海股價表[[#This Row],[收盤價]]/B669</f>
        <v>69.264069264069136</v>
      </c>
      <c r="G668" s="6">
        <f>G669*鴻海股價表[[#This Row],[還原價]]/E669</f>
        <v>86.168398531095193</v>
      </c>
    </row>
    <row r="669" spans="1:7" x14ac:dyDescent="0.25">
      <c r="A669" s="2">
        <v>41337</v>
      </c>
      <c r="B669" s="6">
        <v>80.5</v>
      </c>
      <c r="C669" s="1">
        <f>C668*(1-IFERROR(VLOOKUP(A668,鴻海除權息表[],2,FALSE),0)/鴻海股價表[[#This Row],[收盤價]])</f>
        <v>0.9256034691654883</v>
      </c>
      <c r="D669" s="1">
        <f>D668*(1/(1+IFERROR(VLOOKUP(A668,鴻海除權息表[],3,FALSE), 0)/10))</f>
        <v>0.77303648732220154</v>
      </c>
      <c r="E669" s="6">
        <f>鴻海股價表[[#This Row],[收盤價]]*鴻海股價表[[#This Row],[除息乘數]]*鴻海股價表[[#This Row],[除權乘數]]</f>
        <v>57.599782983783093</v>
      </c>
      <c r="F669" s="6">
        <f>F670*鴻海股價表[[#This Row],[收盤價]]/B670</f>
        <v>69.69696969696956</v>
      </c>
      <c r="G669" s="6">
        <f>G670*鴻海股價表[[#This Row],[還原價]]/E670</f>
        <v>86.706951021914549</v>
      </c>
    </row>
    <row r="670" spans="1:7" x14ac:dyDescent="0.25">
      <c r="A670" s="2">
        <v>41334</v>
      </c>
      <c r="B670" s="6">
        <v>81.599999999999994</v>
      </c>
      <c r="C670" s="1">
        <f>C669*(1-IFERROR(VLOOKUP(A669,鴻海除權息表[],2,FALSE),0)/鴻海股價表[[#This Row],[收盤價]])</f>
        <v>0.9256034691654883</v>
      </c>
      <c r="D670" s="1">
        <f>D669*(1/(1+IFERROR(VLOOKUP(A669,鴻海除權息表[],3,FALSE), 0)/10))</f>
        <v>0.77303648732220154</v>
      </c>
      <c r="E670" s="6">
        <f>鴻海股價表[[#This Row],[收盤價]]*鴻海股價表[[#This Row],[除息乘數]]*鴻海股價表[[#This Row],[除權乘數]]</f>
        <v>58.386860763685704</v>
      </c>
      <c r="F670" s="6">
        <f>F671*鴻海股價表[[#This Row],[收盤價]]/B671</f>
        <v>70.649350649350509</v>
      </c>
      <c r="G670" s="6">
        <f>G671*鴻海股價表[[#This Row],[還原價]]/E671</f>
        <v>87.891766501717086</v>
      </c>
    </row>
    <row r="671" spans="1:7" x14ac:dyDescent="0.25">
      <c r="A671" s="2">
        <v>41332</v>
      </c>
      <c r="B671" s="6">
        <v>81.7</v>
      </c>
      <c r="C671" s="1">
        <f>C670*(1-IFERROR(VLOOKUP(A670,鴻海除權息表[],2,FALSE),0)/鴻海股價表[[#This Row],[收盤價]])</f>
        <v>0.9256034691654883</v>
      </c>
      <c r="D671" s="1">
        <f>D670*(1/(1+IFERROR(VLOOKUP(A670,鴻海除權息表[],3,FALSE), 0)/10))</f>
        <v>0.77303648732220154</v>
      </c>
      <c r="E671" s="6">
        <f>鴻海股價表[[#This Row],[收盤價]]*鴻海股價表[[#This Row],[除息乘數]]*鴻海股價表[[#This Row],[除權乘數]]</f>
        <v>58.458413289131407</v>
      </c>
      <c r="F671" s="6">
        <f>F672*鴻海股價表[[#This Row],[收盤價]]/B672</f>
        <v>70.735930735930609</v>
      </c>
      <c r="G671" s="6">
        <f>G672*鴻海股價表[[#This Row],[還原價]]/E672</f>
        <v>87.999476999880969</v>
      </c>
    </row>
    <row r="672" spans="1:7" x14ac:dyDescent="0.25">
      <c r="A672" s="2">
        <v>41331</v>
      </c>
      <c r="B672" s="6">
        <v>81.7</v>
      </c>
      <c r="C672" s="1">
        <f>C671*(1-IFERROR(VLOOKUP(A671,鴻海除權息表[],2,FALSE),0)/鴻海股價表[[#This Row],[收盤價]])</f>
        <v>0.9256034691654883</v>
      </c>
      <c r="D672" s="1">
        <f>D671*(1/(1+IFERROR(VLOOKUP(A671,鴻海除權息表[],3,FALSE), 0)/10))</f>
        <v>0.77303648732220154</v>
      </c>
      <c r="E672" s="6">
        <f>鴻海股價表[[#This Row],[收盤價]]*鴻海股價表[[#This Row],[除息乘數]]*鴻海股價表[[#This Row],[除權乘數]]</f>
        <v>58.458413289131407</v>
      </c>
      <c r="F672" s="6">
        <f>F673*鴻海股價表[[#This Row],[收盤價]]/B673</f>
        <v>70.735930735930609</v>
      </c>
      <c r="G672" s="6">
        <f>G673*鴻海股價表[[#This Row],[還原價]]/E673</f>
        <v>87.999476999880969</v>
      </c>
    </row>
    <row r="673" spans="1:7" x14ac:dyDescent="0.25">
      <c r="A673" s="2">
        <v>41330</v>
      </c>
      <c r="B673" s="6">
        <v>82.8</v>
      </c>
      <c r="C673" s="1">
        <f>C672*(1-IFERROR(VLOOKUP(A672,鴻海除權息表[],2,FALSE),0)/鴻海股價表[[#This Row],[收盤價]])</f>
        <v>0.9256034691654883</v>
      </c>
      <c r="D673" s="1">
        <f>D672*(1/(1+IFERROR(VLOOKUP(A672,鴻海除權息表[],3,FALSE), 0)/10))</f>
        <v>0.77303648732220154</v>
      </c>
      <c r="E673" s="6">
        <f>鴻海股價表[[#This Row],[收盤價]]*鴻海股價表[[#This Row],[除息乘數]]*鴻海股價表[[#This Row],[除權乘數]]</f>
        <v>59.245491069034031</v>
      </c>
      <c r="F673" s="6">
        <f>F674*鴻海股價表[[#This Row],[收盤價]]/B674</f>
        <v>71.688311688311558</v>
      </c>
      <c r="G673" s="6">
        <f>G674*鴻海股價表[[#This Row],[還原價]]/E674</f>
        <v>89.184292479683535</v>
      </c>
    </row>
    <row r="674" spans="1:7" x14ac:dyDescent="0.25">
      <c r="A674" s="2">
        <v>41328</v>
      </c>
      <c r="B674" s="6">
        <v>83.1</v>
      </c>
      <c r="C674" s="1">
        <f>C673*(1-IFERROR(VLOOKUP(A673,鴻海除權息表[],2,FALSE),0)/鴻海股價表[[#This Row],[收盤價]])</f>
        <v>0.9256034691654883</v>
      </c>
      <c r="D674" s="1">
        <f>D673*(1/(1+IFERROR(VLOOKUP(A673,鴻海除權息表[],3,FALSE), 0)/10))</f>
        <v>0.77303648732220154</v>
      </c>
      <c r="E674" s="6">
        <f>鴻海股價表[[#This Row],[收盤價]]*鴻海股價表[[#This Row],[除息乘數]]*鴻海股價表[[#This Row],[除權乘數]]</f>
        <v>59.460148645371106</v>
      </c>
      <c r="F674" s="6">
        <f>F675*鴻海股價表[[#This Row],[收盤價]]/B675</f>
        <v>71.948051948051813</v>
      </c>
      <c r="G674" s="6">
        <f>G675*鴻海股價表[[#This Row],[還原價]]/E675</f>
        <v>89.50742397417514</v>
      </c>
    </row>
    <row r="675" spans="1:7" x14ac:dyDescent="0.25">
      <c r="A675" s="2">
        <v>41327</v>
      </c>
      <c r="B675" s="6">
        <v>83.2</v>
      </c>
      <c r="C675" s="1">
        <f>C674*(1-IFERROR(VLOOKUP(A674,鴻海除權息表[],2,FALSE),0)/鴻海股價表[[#This Row],[收盤價]])</f>
        <v>0.9256034691654883</v>
      </c>
      <c r="D675" s="1">
        <f>D674*(1/(1+IFERROR(VLOOKUP(A674,鴻海除權息表[],3,FALSE), 0)/10))</f>
        <v>0.77303648732220154</v>
      </c>
      <c r="E675" s="6">
        <f>鴻海股價表[[#This Row],[收盤價]]*鴻海股價表[[#This Row],[除息乘數]]*鴻海股價表[[#This Row],[除權乘數]]</f>
        <v>59.53170117081681</v>
      </c>
      <c r="F675" s="6">
        <f>F676*鴻海股價表[[#This Row],[收盤價]]/B676</f>
        <v>72.034632034631912</v>
      </c>
      <c r="G675" s="6">
        <f>G676*鴻海股價表[[#This Row],[還原價]]/E676</f>
        <v>89.615134472339037</v>
      </c>
    </row>
    <row r="676" spans="1:7" x14ac:dyDescent="0.25">
      <c r="A676" s="2">
        <v>41326</v>
      </c>
      <c r="B676" s="6">
        <v>83.2</v>
      </c>
      <c r="C676" s="1">
        <f>C675*(1-IFERROR(VLOOKUP(A675,鴻海除權息表[],2,FALSE),0)/鴻海股價表[[#This Row],[收盤價]])</f>
        <v>0.9256034691654883</v>
      </c>
      <c r="D676" s="1">
        <f>D675*(1/(1+IFERROR(VLOOKUP(A675,鴻海除權息表[],3,FALSE), 0)/10))</f>
        <v>0.77303648732220154</v>
      </c>
      <c r="E676" s="6">
        <f>鴻海股價表[[#This Row],[收盤價]]*鴻海股價表[[#This Row],[除息乘數]]*鴻海股價表[[#This Row],[除權乘數]]</f>
        <v>59.53170117081681</v>
      </c>
      <c r="F676" s="6">
        <f>F677*鴻海股價表[[#This Row],[收盤價]]/B677</f>
        <v>72.034632034631912</v>
      </c>
      <c r="G676" s="6">
        <f>G677*鴻海股價表[[#This Row],[還原價]]/E677</f>
        <v>89.615134472339037</v>
      </c>
    </row>
    <row r="677" spans="1:7" x14ac:dyDescent="0.25">
      <c r="A677" s="2">
        <v>41325</v>
      </c>
      <c r="B677" s="6">
        <v>84.8</v>
      </c>
      <c r="C677" s="1">
        <f>C676*(1-IFERROR(VLOOKUP(A676,鴻海除權息表[],2,FALSE),0)/鴻海股價表[[#This Row],[收盤價]])</f>
        <v>0.9256034691654883</v>
      </c>
      <c r="D677" s="1">
        <f>D676*(1/(1+IFERROR(VLOOKUP(A676,鴻海除權息表[],3,FALSE), 0)/10))</f>
        <v>0.77303648732220154</v>
      </c>
      <c r="E677" s="6">
        <f>鴻海股價表[[#This Row],[收盤價]]*鴻海股價表[[#This Row],[除息乘數]]*鴻海股價表[[#This Row],[除權乘數]]</f>
        <v>60.676541577947894</v>
      </c>
      <c r="F677" s="6">
        <f>F678*鴻海股價表[[#This Row],[收盤價]]/B678</f>
        <v>73.419913419913286</v>
      </c>
      <c r="G677" s="6">
        <f>G678*鴻海股價表[[#This Row],[還原價]]/E678</f>
        <v>91.33850244296093</v>
      </c>
    </row>
    <row r="678" spans="1:7" x14ac:dyDescent="0.25">
      <c r="A678" s="2">
        <v>41324</v>
      </c>
      <c r="B678" s="6">
        <v>84.1</v>
      </c>
      <c r="C678" s="1">
        <f>C677*(1-IFERROR(VLOOKUP(A677,鴻海除權息表[],2,FALSE),0)/鴻海股價表[[#This Row],[收盤價]])</f>
        <v>0.9256034691654883</v>
      </c>
      <c r="D678" s="1">
        <f>D677*(1/(1+IFERROR(VLOOKUP(A677,鴻海除權息表[],3,FALSE), 0)/10))</f>
        <v>0.77303648732220154</v>
      </c>
      <c r="E678" s="6">
        <f>鴻海股價表[[#This Row],[收盤價]]*鴻海股價表[[#This Row],[除息乘數]]*鴻海股價表[[#This Row],[除權乘數]]</f>
        <v>60.175673899828041</v>
      </c>
      <c r="F678" s="6">
        <f>F679*鴻海股價表[[#This Row],[收盤價]]/B679</f>
        <v>72.813852813852677</v>
      </c>
      <c r="G678" s="6">
        <f>G679*鴻海股價表[[#This Row],[還原價]]/E679</f>
        <v>90.584528955813852</v>
      </c>
    </row>
    <row r="679" spans="1:7" x14ac:dyDescent="0.25">
      <c r="A679" s="2">
        <v>41323</v>
      </c>
      <c r="B679" s="6">
        <v>82.8</v>
      </c>
      <c r="C679" s="1">
        <f>C678*(1-IFERROR(VLOOKUP(A678,鴻海除權息表[],2,FALSE),0)/鴻海股價表[[#This Row],[收盤價]])</f>
        <v>0.9256034691654883</v>
      </c>
      <c r="D679" s="1">
        <f>D678*(1/(1+IFERROR(VLOOKUP(A678,鴻海除權息表[],3,FALSE), 0)/10))</f>
        <v>0.77303648732220154</v>
      </c>
      <c r="E679" s="6">
        <f>鴻海股價表[[#This Row],[收盤價]]*鴻海股價表[[#This Row],[除息乘數]]*鴻海股價表[[#This Row],[除權乘數]]</f>
        <v>59.245491069034031</v>
      </c>
      <c r="F679" s="6">
        <f>F680*鴻海股價表[[#This Row],[收盤價]]/B680</f>
        <v>71.688311688311558</v>
      </c>
      <c r="G679" s="6">
        <f>G680*鴻海股價表[[#This Row],[還原價]]/E680</f>
        <v>89.184292479683563</v>
      </c>
    </row>
    <row r="680" spans="1:7" x14ac:dyDescent="0.25">
      <c r="A680" s="2">
        <v>41311</v>
      </c>
      <c r="B680" s="6">
        <v>83.6</v>
      </c>
      <c r="C680" s="1">
        <f>C679*(1-IFERROR(VLOOKUP(A679,鴻海除權息表[],2,FALSE),0)/鴻海股價表[[#This Row],[收盤價]])</f>
        <v>0.9256034691654883</v>
      </c>
      <c r="D680" s="1">
        <f>D679*(1/(1+IFERROR(VLOOKUP(A679,鴻海除權息表[],3,FALSE), 0)/10))</f>
        <v>0.77303648732220154</v>
      </c>
      <c r="E680" s="6">
        <f>鴻海股價表[[#This Row],[收盤價]]*鴻海股價表[[#This Row],[除息乘數]]*鴻海股價表[[#This Row],[除權乘數]]</f>
        <v>59.817911272599574</v>
      </c>
      <c r="F680" s="6">
        <f>F681*鴻海股價表[[#This Row],[收盤價]]/B681</f>
        <v>72.380952380952252</v>
      </c>
      <c r="G680" s="6">
        <f>G681*鴻海股價表[[#This Row],[還原價]]/E681</f>
        <v>90.04597646499451</v>
      </c>
    </row>
    <row r="681" spans="1:7" x14ac:dyDescent="0.25">
      <c r="A681" s="2">
        <v>41310</v>
      </c>
      <c r="B681" s="6">
        <v>83.1</v>
      </c>
      <c r="C681" s="1">
        <f>C680*(1-IFERROR(VLOOKUP(A680,鴻海除權息表[],2,FALSE),0)/鴻海股價表[[#This Row],[收盤價]])</f>
        <v>0.9256034691654883</v>
      </c>
      <c r="D681" s="1">
        <f>D680*(1/(1+IFERROR(VLOOKUP(A680,鴻海除權息表[],3,FALSE), 0)/10))</f>
        <v>0.77303648732220154</v>
      </c>
      <c r="E681" s="6">
        <f>鴻海股價表[[#This Row],[收盤價]]*鴻海股價表[[#This Row],[除息乘數]]*鴻海股價表[[#This Row],[除權乘數]]</f>
        <v>59.460148645371106</v>
      </c>
      <c r="F681" s="6">
        <f>F682*鴻海股價表[[#This Row],[收盤價]]/B682</f>
        <v>71.948051948051813</v>
      </c>
      <c r="G681" s="6">
        <f>G682*鴻海股價表[[#This Row],[還原價]]/E682</f>
        <v>89.507423974175168</v>
      </c>
    </row>
    <row r="682" spans="1:7" x14ac:dyDescent="0.25">
      <c r="A682" s="2">
        <v>41309</v>
      </c>
      <c r="B682" s="6">
        <v>84</v>
      </c>
      <c r="C682" s="1">
        <f>C681*(1-IFERROR(VLOOKUP(A681,鴻海除權息表[],2,FALSE),0)/鴻海股價表[[#This Row],[收盤價]])</f>
        <v>0.9256034691654883</v>
      </c>
      <c r="D682" s="1">
        <f>D681*(1/(1+IFERROR(VLOOKUP(A681,鴻海除權息表[],3,FALSE), 0)/10))</f>
        <v>0.77303648732220154</v>
      </c>
      <c r="E682" s="6">
        <f>鴻海股價表[[#This Row],[收盤價]]*鴻海股價表[[#This Row],[除息乘數]]*鴻海股價表[[#This Row],[除權乘數]]</f>
        <v>60.104121374382359</v>
      </c>
      <c r="F682" s="6">
        <f>F683*鴻海股價表[[#This Row],[收盤價]]/B683</f>
        <v>72.727272727272592</v>
      </c>
      <c r="G682" s="6">
        <f>G683*鴻海股價表[[#This Row],[還原價]]/E683</f>
        <v>90.476818457650012</v>
      </c>
    </row>
    <row r="683" spans="1:7" x14ac:dyDescent="0.25">
      <c r="A683" s="2">
        <v>41306</v>
      </c>
      <c r="B683" s="6">
        <v>84.6</v>
      </c>
      <c r="C683" s="1">
        <f>C682*(1-IFERROR(VLOOKUP(A682,鴻海除權息表[],2,FALSE),0)/鴻海股價表[[#This Row],[收盤價]])</f>
        <v>0.9256034691654883</v>
      </c>
      <c r="D683" s="1">
        <f>D682*(1/(1+IFERROR(VLOOKUP(A682,鴻海除權息表[],3,FALSE), 0)/10))</f>
        <v>0.77303648732220154</v>
      </c>
      <c r="E683" s="6">
        <f>鴻海股價表[[#This Row],[收盤價]]*鴻海股價表[[#This Row],[除息乘數]]*鴻海股價表[[#This Row],[除權乘數]]</f>
        <v>60.533436527056509</v>
      </c>
      <c r="F683" s="6">
        <f>F684*鴻海股價表[[#This Row],[收盤價]]/B684</f>
        <v>73.246753246753102</v>
      </c>
      <c r="G683" s="6">
        <f>G684*鴻海股價表[[#This Row],[還原價]]/E684</f>
        <v>91.123081446633222</v>
      </c>
    </row>
    <row r="684" spans="1:7" x14ac:dyDescent="0.25">
      <c r="A684" s="2">
        <v>41305</v>
      </c>
      <c r="B684" s="6">
        <v>84.4</v>
      </c>
      <c r="C684" s="1">
        <f>C683*(1-IFERROR(VLOOKUP(A683,鴻海除權息表[],2,FALSE),0)/鴻海股價表[[#This Row],[收盤價]])</f>
        <v>0.9256034691654883</v>
      </c>
      <c r="D684" s="1">
        <f>D683*(1/(1+IFERROR(VLOOKUP(A683,鴻海除權息表[],3,FALSE), 0)/10))</f>
        <v>0.77303648732220154</v>
      </c>
      <c r="E684" s="6">
        <f>鴻海股價表[[#This Row],[收盤價]]*鴻海股價表[[#This Row],[除息乘數]]*鴻海股價表[[#This Row],[除權乘數]]</f>
        <v>60.39033147616513</v>
      </c>
      <c r="F684" s="6">
        <f>F685*鴻海股價表[[#This Row],[收盤價]]/B685</f>
        <v>73.073593073592946</v>
      </c>
      <c r="G684" s="6">
        <f>G685*鴻海股價表[[#This Row],[還原價]]/E685</f>
        <v>90.907660450305485</v>
      </c>
    </row>
    <row r="685" spans="1:7" x14ac:dyDescent="0.25">
      <c r="A685" s="2">
        <v>41304</v>
      </c>
      <c r="B685" s="6">
        <v>84.9</v>
      </c>
      <c r="C685" s="1">
        <f>C684*(1-IFERROR(VLOOKUP(A684,鴻海除權息表[],2,FALSE),0)/鴻海股價表[[#This Row],[收盤價]])</f>
        <v>0.9256034691654883</v>
      </c>
      <c r="D685" s="1">
        <f>D684*(1/(1+IFERROR(VLOOKUP(A684,鴻海除權息表[],3,FALSE), 0)/10))</f>
        <v>0.77303648732220154</v>
      </c>
      <c r="E685" s="6">
        <f>鴻海股價表[[#This Row],[收盤價]]*鴻海股價表[[#This Row],[除息乘數]]*鴻海股價表[[#This Row],[除權乘數]]</f>
        <v>60.748094103393598</v>
      </c>
      <c r="F685" s="6">
        <f>F686*鴻海股價表[[#This Row],[收盤價]]/B686</f>
        <v>73.506493506493371</v>
      </c>
      <c r="G685" s="6">
        <f>G686*鴻海股價表[[#This Row],[還原價]]/E686</f>
        <v>91.446212941124841</v>
      </c>
    </row>
    <row r="686" spans="1:7" x14ac:dyDescent="0.25">
      <c r="A686" s="2">
        <v>41303</v>
      </c>
      <c r="B686" s="6">
        <v>84.9</v>
      </c>
      <c r="C686" s="1">
        <f>C685*(1-IFERROR(VLOOKUP(A685,鴻海除權息表[],2,FALSE),0)/鴻海股價表[[#This Row],[收盤價]])</f>
        <v>0.9256034691654883</v>
      </c>
      <c r="D686" s="1">
        <f>D685*(1/(1+IFERROR(VLOOKUP(A685,鴻海除權息表[],3,FALSE), 0)/10))</f>
        <v>0.77303648732220154</v>
      </c>
      <c r="E686" s="6">
        <f>鴻海股價表[[#This Row],[收盤價]]*鴻海股價表[[#This Row],[除息乘數]]*鴻海股價表[[#This Row],[除權乘數]]</f>
        <v>60.748094103393598</v>
      </c>
      <c r="F686" s="6">
        <f>F687*鴻海股價表[[#This Row],[收盤價]]/B687</f>
        <v>73.506493506493371</v>
      </c>
      <c r="G686" s="6">
        <f>G687*鴻海股價表[[#This Row],[還原價]]/E687</f>
        <v>91.446212941124841</v>
      </c>
    </row>
    <row r="687" spans="1:7" x14ac:dyDescent="0.25">
      <c r="A687" s="2">
        <v>41302</v>
      </c>
      <c r="B687" s="6">
        <v>83.6</v>
      </c>
      <c r="C687" s="1">
        <f>C686*(1-IFERROR(VLOOKUP(A686,鴻海除權息表[],2,FALSE),0)/鴻海股價表[[#This Row],[收盤價]])</f>
        <v>0.9256034691654883</v>
      </c>
      <c r="D687" s="1">
        <f>D686*(1/(1+IFERROR(VLOOKUP(A686,鴻海除權息表[],3,FALSE), 0)/10))</f>
        <v>0.77303648732220154</v>
      </c>
      <c r="E687" s="6">
        <f>鴻海股價表[[#This Row],[收盤價]]*鴻海股價表[[#This Row],[除息乘數]]*鴻海股價表[[#This Row],[除權乘數]]</f>
        <v>59.817911272599574</v>
      </c>
      <c r="F687" s="6">
        <f>F688*鴻海股價表[[#This Row],[收盤價]]/B688</f>
        <v>72.380952380952237</v>
      </c>
      <c r="G687" s="6">
        <f>G688*鴻海股價表[[#This Row],[還原價]]/E688</f>
        <v>90.045976464994524</v>
      </c>
    </row>
    <row r="688" spans="1:7" x14ac:dyDescent="0.25">
      <c r="A688" s="2">
        <v>41299</v>
      </c>
      <c r="B688" s="6">
        <v>83.4</v>
      </c>
      <c r="C688" s="1">
        <f>C687*(1-IFERROR(VLOOKUP(A687,鴻海除權息表[],2,FALSE),0)/鴻海股價表[[#This Row],[收盤價]])</f>
        <v>0.9256034691654883</v>
      </c>
      <c r="D688" s="1">
        <f>D687*(1/(1+IFERROR(VLOOKUP(A687,鴻海除權息表[],3,FALSE), 0)/10))</f>
        <v>0.77303648732220154</v>
      </c>
      <c r="E688" s="6">
        <f>鴻海股價表[[#This Row],[收盤價]]*鴻海股價表[[#This Row],[除息乘數]]*鴻海股價表[[#This Row],[除權乘數]]</f>
        <v>59.674806221708195</v>
      </c>
      <c r="F688" s="6">
        <f>F689*鴻海股價表[[#This Row],[收盤價]]/B689</f>
        <v>72.207792207792068</v>
      </c>
      <c r="G688" s="6">
        <f>G689*鴻海股價表[[#This Row],[還原價]]/E689</f>
        <v>89.830555468666802</v>
      </c>
    </row>
    <row r="689" spans="1:7" x14ac:dyDescent="0.25">
      <c r="A689" s="2">
        <v>41298</v>
      </c>
      <c r="B689" s="6">
        <v>82.5</v>
      </c>
      <c r="C689" s="1">
        <f>C688*(1-IFERROR(VLOOKUP(A688,鴻海除權息表[],2,FALSE),0)/鴻海股價表[[#This Row],[收盤價]])</f>
        <v>0.9256034691654883</v>
      </c>
      <c r="D689" s="1">
        <f>D688*(1/(1+IFERROR(VLOOKUP(A688,鴻海除權息表[],3,FALSE), 0)/10))</f>
        <v>0.77303648732220154</v>
      </c>
      <c r="E689" s="6">
        <f>鴻海股價表[[#This Row],[收盤價]]*鴻海股價表[[#This Row],[除息乘數]]*鴻海股價表[[#This Row],[除權乘數]]</f>
        <v>59.030833492696956</v>
      </c>
      <c r="F689" s="6">
        <f>F690*鴻海股價表[[#This Row],[收盤價]]/B690</f>
        <v>71.428571428571288</v>
      </c>
      <c r="G689" s="6">
        <f>G690*鴻海股價表[[#This Row],[還原價]]/E690</f>
        <v>88.861160985191987</v>
      </c>
    </row>
    <row r="690" spans="1:7" x14ac:dyDescent="0.25">
      <c r="A690" s="2">
        <v>41297</v>
      </c>
      <c r="B690" s="6">
        <v>85</v>
      </c>
      <c r="C690" s="1">
        <f>C689*(1-IFERROR(VLOOKUP(A689,鴻海除權息表[],2,FALSE),0)/鴻海股價表[[#This Row],[收盤價]])</f>
        <v>0.9256034691654883</v>
      </c>
      <c r="D690" s="1">
        <f>D689*(1/(1+IFERROR(VLOOKUP(A689,鴻海除權息表[],3,FALSE), 0)/10))</f>
        <v>0.77303648732220154</v>
      </c>
      <c r="E690" s="6">
        <f>鴻海股價表[[#This Row],[收盤價]]*鴻海股價表[[#This Row],[除息乘數]]*鴻海股價表[[#This Row],[除權乘數]]</f>
        <v>60.81964662883928</v>
      </c>
      <c r="F690" s="6">
        <f>F691*鴻海股價表[[#This Row],[收盤價]]/B691</f>
        <v>73.593073593073456</v>
      </c>
      <c r="G690" s="6">
        <f>G691*鴻海股價表[[#This Row],[還原價]]/E691</f>
        <v>91.553923439288695</v>
      </c>
    </row>
    <row r="691" spans="1:7" x14ac:dyDescent="0.25">
      <c r="A691" s="2">
        <v>41296</v>
      </c>
      <c r="B691" s="6">
        <v>85.4</v>
      </c>
      <c r="C691" s="1">
        <f>C690*(1-IFERROR(VLOOKUP(A690,鴻海除權息表[],2,FALSE),0)/鴻海股價表[[#This Row],[收盤價]])</f>
        <v>0.9256034691654883</v>
      </c>
      <c r="D691" s="1">
        <f>D690*(1/(1+IFERROR(VLOOKUP(A690,鴻海除權息表[],3,FALSE), 0)/10))</f>
        <v>0.77303648732220154</v>
      </c>
      <c r="E691" s="6">
        <f>鴻海股價表[[#This Row],[收盤價]]*鴻海股價表[[#This Row],[除息乘數]]*鴻海股價表[[#This Row],[除權乘數]]</f>
        <v>61.105856730622058</v>
      </c>
      <c r="F691" s="6">
        <f>F692*鴻海股價表[[#This Row],[收盤價]]/B692</f>
        <v>73.93939393939381</v>
      </c>
      <c r="G691" s="6">
        <f>G692*鴻海股價表[[#This Row],[還原價]]/E692</f>
        <v>91.984765431944183</v>
      </c>
    </row>
    <row r="692" spans="1:7" x14ac:dyDescent="0.25">
      <c r="A692" s="2">
        <v>41295</v>
      </c>
      <c r="B692" s="6">
        <v>84.6</v>
      </c>
      <c r="C692" s="1">
        <f>C691*(1-IFERROR(VLOOKUP(A691,鴻海除權息表[],2,FALSE),0)/鴻海股價表[[#This Row],[收盤價]])</f>
        <v>0.9256034691654883</v>
      </c>
      <c r="D692" s="1">
        <f>D691*(1/(1+IFERROR(VLOOKUP(A691,鴻海除權息表[],3,FALSE), 0)/10))</f>
        <v>0.77303648732220154</v>
      </c>
      <c r="E692" s="6">
        <f>鴻海股價表[[#This Row],[收盤價]]*鴻海股價表[[#This Row],[除息乘數]]*鴻海股價表[[#This Row],[除權乘數]]</f>
        <v>60.533436527056509</v>
      </c>
      <c r="F692" s="6">
        <f>F693*鴻海股價表[[#This Row],[收盤價]]/B693</f>
        <v>73.246753246753116</v>
      </c>
      <c r="G692" s="6">
        <f>G693*鴻海股價表[[#This Row],[還原價]]/E693</f>
        <v>91.123081446633222</v>
      </c>
    </row>
    <row r="693" spans="1:7" x14ac:dyDescent="0.25">
      <c r="A693" s="2">
        <v>41292</v>
      </c>
      <c r="B693" s="6">
        <v>85.4</v>
      </c>
      <c r="C693" s="1">
        <f>C692*(1-IFERROR(VLOOKUP(A692,鴻海除權息表[],2,FALSE),0)/鴻海股價表[[#This Row],[收盤價]])</f>
        <v>0.9256034691654883</v>
      </c>
      <c r="D693" s="1">
        <f>D692*(1/(1+IFERROR(VLOOKUP(A692,鴻海除權息表[],3,FALSE), 0)/10))</f>
        <v>0.77303648732220154</v>
      </c>
      <c r="E693" s="6">
        <f>鴻海股價表[[#This Row],[收盤價]]*鴻海股價表[[#This Row],[除息乘數]]*鴻海股價表[[#This Row],[除權乘數]]</f>
        <v>61.105856730622058</v>
      </c>
      <c r="F693" s="6">
        <f>F694*鴻海股價表[[#This Row],[收盤價]]/B694</f>
        <v>73.939393939393824</v>
      </c>
      <c r="G693" s="6">
        <f>G694*鴻海股價表[[#This Row],[還原價]]/E694</f>
        <v>91.984765431944183</v>
      </c>
    </row>
    <row r="694" spans="1:7" x14ac:dyDescent="0.25">
      <c r="A694" s="2">
        <v>41291</v>
      </c>
      <c r="B694" s="6">
        <v>83.9</v>
      </c>
      <c r="C694" s="1">
        <f>C693*(1-IFERROR(VLOOKUP(A693,鴻海除權息表[],2,FALSE),0)/鴻海股價表[[#This Row],[收盤價]])</f>
        <v>0.9256034691654883</v>
      </c>
      <c r="D694" s="1">
        <f>D693*(1/(1+IFERROR(VLOOKUP(A693,鴻海除權息表[],3,FALSE), 0)/10))</f>
        <v>0.77303648732220154</v>
      </c>
      <c r="E694" s="6">
        <f>鴻海股價表[[#This Row],[收盤價]]*鴻海股價表[[#This Row],[除息乘數]]*鴻海股價表[[#This Row],[除權乘數]]</f>
        <v>60.03256884893667</v>
      </c>
      <c r="F694" s="6">
        <f>F695*鴻海股價表[[#This Row],[收盤價]]/B695</f>
        <v>72.640692640692521</v>
      </c>
      <c r="G694" s="6">
        <f>G695*鴻海股價表[[#This Row],[還原價]]/E695</f>
        <v>90.369107959486158</v>
      </c>
    </row>
    <row r="695" spans="1:7" x14ac:dyDescent="0.25">
      <c r="A695" s="2">
        <v>41290</v>
      </c>
      <c r="B695" s="6">
        <v>84</v>
      </c>
      <c r="C695" s="1">
        <f>C694*(1-IFERROR(VLOOKUP(A694,鴻海除權息表[],2,FALSE),0)/鴻海股價表[[#This Row],[收盤價]])</f>
        <v>0.9256034691654883</v>
      </c>
      <c r="D695" s="1">
        <f>D694*(1/(1+IFERROR(VLOOKUP(A694,鴻海除權息表[],3,FALSE), 0)/10))</f>
        <v>0.77303648732220154</v>
      </c>
      <c r="E695" s="6">
        <f>鴻海股價表[[#This Row],[收盤價]]*鴻海股價表[[#This Row],[除息乘數]]*鴻海股價表[[#This Row],[除權乘數]]</f>
        <v>60.104121374382359</v>
      </c>
      <c r="F695" s="6">
        <f>F696*鴻海股價表[[#This Row],[收盤價]]/B696</f>
        <v>72.727272727272606</v>
      </c>
      <c r="G695" s="6">
        <f>G696*鴻海股價表[[#This Row],[還原價]]/E696</f>
        <v>90.476818457650026</v>
      </c>
    </row>
    <row r="696" spans="1:7" x14ac:dyDescent="0.25">
      <c r="A696" s="2">
        <v>41289</v>
      </c>
      <c r="B696" s="6">
        <v>84.2</v>
      </c>
      <c r="C696" s="1">
        <f>C695*(1-IFERROR(VLOOKUP(A695,鴻海除權息表[],2,FALSE),0)/鴻海股價表[[#This Row],[收盤價]])</f>
        <v>0.9256034691654883</v>
      </c>
      <c r="D696" s="1">
        <f>D695*(1/(1+IFERROR(VLOOKUP(A695,鴻海除權息表[],3,FALSE), 0)/10))</f>
        <v>0.77303648732220154</v>
      </c>
      <c r="E696" s="6">
        <f>鴻海股價表[[#This Row],[收盤價]]*鴻海股價表[[#This Row],[除息乘數]]*鴻海股價表[[#This Row],[除權乘數]]</f>
        <v>60.247226425273745</v>
      </c>
      <c r="F696" s="6">
        <f>F697*鴻海股價表[[#This Row],[收盤價]]/B697</f>
        <v>72.90043290043279</v>
      </c>
      <c r="G696" s="6">
        <f>G697*鴻海股價表[[#This Row],[還原價]]/E697</f>
        <v>90.692239453977763</v>
      </c>
    </row>
    <row r="697" spans="1:7" x14ac:dyDescent="0.25">
      <c r="A697" s="2">
        <v>41288</v>
      </c>
      <c r="B697" s="6">
        <v>87.2</v>
      </c>
      <c r="C697" s="1">
        <f>C696*(1-IFERROR(VLOOKUP(A696,鴻海除權息表[],2,FALSE),0)/鴻海股價表[[#This Row],[收盤價]])</f>
        <v>0.9256034691654883</v>
      </c>
      <c r="D697" s="1">
        <f>D696*(1/(1+IFERROR(VLOOKUP(A696,鴻海除權息表[],3,FALSE), 0)/10))</f>
        <v>0.77303648732220154</v>
      </c>
      <c r="E697" s="6">
        <f>鴻海股價表[[#This Row],[收盤價]]*鴻海股價表[[#This Row],[除息乘數]]*鴻海股價表[[#This Row],[除權乘數]]</f>
        <v>62.393802188644536</v>
      </c>
      <c r="F697" s="6">
        <f>F698*鴻海股價表[[#This Row],[收盤價]]/B698</f>
        <v>75.497835497835382</v>
      </c>
      <c r="G697" s="6">
        <f>G698*鴻海股價表[[#This Row],[還原價]]/E698</f>
        <v>93.923554398893828</v>
      </c>
    </row>
    <row r="698" spans="1:7" x14ac:dyDescent="0.25">
      <c r="A698" s="2">
        <v>41285</v>
      </c>
      <c r="B698" s="6">
        <v>88.6</v>
      </c>
      <c r="C698" s="1">
        <f>C697*(1-IFERROR(VLOOKUP(A697,鴻海除權息表[],2,FALSE),0)/鴻海股價表[[#This Row],[收盤價]])</f>
        <v>0.9256034691654883</v>
      </c>
      <c r="D698" s="1">
        <f>D697*(1/(1+IFERROR(VLOOKUP(A697,鴻海除權息表[],3,FALSE), 0)/10))</f>
        <v>0.77303648732220154</v>
      </c>
      <c r="E698" s="6">
        <f>鴻海股價表[[#This Row],[收盤價]]*鴻海股價表[[#This Row],[除息乘數]]*鴻海股價表[[#This Row],[除權乘數]]</f>
        <v>63.395537544884235</v>
      </c>
      <c r="F698" s="6">
        <f>F699*鴻海股價表[[#This Row],[收盤價]]/B699</f>
        <v>76.709956709956586</v>
      </c>
      <c r="G698" s="6">
        <f>G699*鴻海股價表[[#This Row],[還原價]]/E699</f>
        <v>95.431501373187984</v>
      </c>
    </row>
    <row r="699" spans="1:7" x14ac:dyDescent="0.25">
      <c r="A699" s="2">
        <v>41284</v>
      </c>
      <c r="B699" s="6">
        <v>88.6</v>
      </c>
      <c r="C699" s="1">
        <f>C698*(1-IFERROR(VLOOKUP(A698,鴻海除權息表[],2,FALSE),0)/鴻海股價表[[#This Row],[收盤價]])</f>
        <v>0.9256034691654883</v>
      </c>
      <c r="D699" s="1">
        <f>D698*(1/(1+IFERROR(VLOOKUP(A698,鴻海除權息表[],3,FALSE), 0)/10))</f>
        <v>0.77303648732220154</v>
      </c>
      <c r="E699" s="6">
        <f>鴻海股價表[[#This Row],[收盤價]]*鴻海股價表[[#This Row],[除息乘數]]*鴻海股價表[[#This Row],[除權乘數]]</f>
        <v>63.395537544884235</v>
      </c>
      <c r="F699" s="6">
        <f>F700*鴻海股價表[[#This Row],[收盤價]]/B700</f>
        <v>76.709956709956586</v>
      </c>
      <c r="G699" s="6">
        <f>G700*鴻海股價表[[#This Row],[還原價]]/E700</f>
        <v>95.431501373187984</v>
      </c>
    </row>
    <row r="700" spans="1:7" x14ac:dyDescent="0.25">
      <c r="A700" s="2">
        <v>41283</v>
      </c>
      <c r="B700" s="6">
        <v>87.8</v>
      </c>
      <c r="C700" s="1">
        <f>C699*(1-IFERROR(VLOOKUP(A699,鴻海除權息表[],2,FALSE),0)/鴻海股價表[[#This Row],[收盤價]])</f>
        <v>0.9256034691654883</v>
      </c>
      <c r="D700" s="1">
        <f>D699*(1/(1+IFERROR(VLOOKUP(A699,鴻海除權息表[],3,FALSE), 0)/10))</f>
        <v>0.77303648732220154</v>
      </c>
      <c r="E700" s="6">
        <f>鴻海股價表[[#This Row],[收盤價]]*鴻海股價表[[#This Row],[除息乘數]]*鴻海股價表[[#This Row],[除權乘數]]</f>
        <v>62.823117341318699</v>
      </c>
      <c r="F700" s="6">
        <f>F701*鴻海股價表[[#This Row],[收盤價]]/B701</f>
        <v>76.017316017315892</v>
      </c>
      <c r="G700" s="6">
        <f>G701*鴻海股價表[[#This Row],[還原價]]/E701</f>
        <v>94.569817387877052</v>
      </c>
    </row>
    <row r="701" spans="1:7" x14ac:dyDescent="0.25">
      <c r="A701" s="2">
        <v>41282</v>
      </c>
      <c r="B701" s="6">
        <v>87</v>
      </c>
      <c r="C701" s="1">
        <f>C700*(1-IFERROR(VLOOKUP(A700,鴻海除權息表[],2,FALSE),0)/鴻海股價表[[#This Row],[收盤價]])</f>
        <v>0.9256034691654883</v>
      </c>
      <c r="D701" s="1">
        <f>D700*(1/(1+IFERROR(VLOOKUP(A700,鴻海除權息表[],3,FALSE), 0)/10))</f>
        <v>0.77303648732220154</v>
      </c>
      <c r="E701" s="6">
        <f>鴻海股價表[[#This Row],[收盤價]]*鴻海股價表[[#This Row],[除息乘數]]*鴻海股價表[[#This Row],[除權乘數]]</f>
        <v>62.25069713775315</v>
      </c>
      <c r="F701" s="6">
        <f>F702*鴻海股價表[[#This Row],[收盤價]]/B702</f>
        <v>75.324675324675198</v>
      </c>
      <c r="G701" s="6">
        <f>G702*鴻海股價表[[#This Row],[還原價]]/E702</f>
        <v>93.708133402566091</v>
      </c>
    </row>
    <row r="702" spans="1:7" x14ac:dyDescent="0.25">
      <c r="A702" s="2">
        <v>41281</v>
      </c>
      <c r="B702" s="6">
        <v>86.8</v>
      </c>
      <c r="C702" s="1">
        <f>C701*(1-IFERROR(VLOOKUP(A701,鴻海除權息表[],2,FALSE),0)/鴻海股價表[[#This Row],[收盤價]])</f>
        <v>0.9256034691654883</v>
      </c>
      <c r="D702" s="1">
        <f>D701*(1/(1+IFERROR(VLOOKUP(A701,鴻海除權息表[],3,FALSE), 0)/10))</f>
        <v>0.77303648732220154</v>
      </c>
      <c r="E702" s="6">
        <f>鴻海股價表[[#This Row],[收盤價]]*鴻海股價表[[#This Row],[除息乘數]]*鴻海股價表[[#This Row],[除權乘數]]</f>
        <v>62.107592086861757</v>
      </c>
      <c r="F702" s="6">
        <f>F703*鴻海股價表[[#This Row],[收盤價]]/B703</f>
        <v>75.151515151515028</v>
      </c>
      <c r="G702" s="6">
        <f>G703*鴻海股價表[[#This Row],[還原價]]/E703</f>
        <v>93.492712406238354</v>
      </c>
    </row>
    <row r="703" spans="1:7" x14ac:dyDescent="0.25">
      <c r="A703" s="2">
        <v>41278</v>
      </c>
      <c r="B703" s="6">
        <v>88</v>
      </c>
      <c r="C703" s="1">
        <f>C702*(1-IFERROR(VLOOKUP(A702,鴻海除權息表[],2,FALSE),0)/鴻海股價表[[#This Row],[收盤價]])</f>
        <v>0.9256034691654883</v>
      </c>
      <c r="D703" s="1">
        <f>D702*(1/(1+IFERROR(VLOOKUP(A702,鴻海除權息表[],3,FALSE), 0)/10))</f>
        <v>0.77303648732220154</v>
      </c>
      <c r="E703" s="6">
        <f>鴻海股價表[[#This Row],[收盤價]]*鴻海股價表[[#This Row],[除息乘數]]*鴻海股價表[[#This Row],[除權乘數]]</f>
        <v>62.966222392210085</v>
      </c>
      <c r="F703" s="6">
        <f>F704*鴻海股價表[[#This Row],[收盤價]]/B704</f>
        <v>76.190476190476062</v>
      </c>
      <c r="G703" s="6">
        <f>G704*鴻海股價表[[#This Row],[還原價]]/E704</f>
        <v>94.785238384204803</v>
      </c>
    </row>
    <row r="704" spans="1:7" x14ac:dyDescent="0.25">
      <c r="A704" s="2">
        <v>41277</v>
      </c>
      <c r="B704" s="6">
        <v>89.1</v>
      </c>
      <c r="C704" s="1">
        <f>C703*(1-IFERROR(VLOOKUP(A703,鴻海除權息表[],2,FALSE),0)/鴻海股價表[[#This Row],[收盤價]])</f>
        <v>0.9256034691654883</v>
      </c>
      <c r="D704" s="1">
        <f>D703*(1/(1+IFERROR(VLOOKUP(A703,鴻海除權息表[],3,FALSE), 0)/10))</f>
        <v>0.77303648732220154</v>
      </c>
      <c r="E704" s="6">
        <f>鴻海股價表[[#This Row],[收盤價]]*鴻海股價表[[#This Row],[除息乘數]]*鴻海股價表[[#This Row],[除權乘數]]</f>
        <v>63.753300172112702</v>
      </c>
      <c r="F704" s="6">
        <f>F705*鴻海股價表[[#This Row],[收盤價]]/B705</f>
        <v>77.142857142857011</v>
      </c>
      <c r="G704" s="6">
        <f>G705*鴻海股價表[[#This Row],[還原價]]/E705</f>
        <v>95.970053864007355</v>
      </c>
    </row>
    <row r="705" spans="1:7" x14ac:dyDescent="0.25">
      <c r="A705" s="2">
        <v>41276</v>
      </c>
      <c r="B705" s="6">
        <v>88.7</v>
      </c>
      <c r="C705" s="1">
        <f>C704*(1-IFERROR(VLOOKUP(A704,鴻海除權息表[],2,FALSE),0)/鴻海股價表[[#This Row],[收盤價]])</f>
        <v>0.9256034691654883</v>
      </c>
      <c r="D705" s="1">
        <f>D704*(1/(1+IFERROR(VLOOKUP(A704,鴻海除權息表[],3,FALSE), 0)/10))</f>
        <v>0.77303648732220154</v>
      </c>
      <c r="E705" s="6">
        <f>鴻海股價表[[#This Row],[收盤價]]*鴻海股價表[[#This Row],[除息乘數]]*鴻海股價表[[#This Row],[除權乘數]]</f>
        <v>63.467090070329938</v>
      </c>
      <c r="F705" s="6">
        <f>F706*鴻海股價表[[#This Row],[收盤價]]/B706</f>
        <v>76.796536796536671</v>
      </c>
      <c r="G705" s="6">
        <f>G706*鴻海股價表[[#This Row],[還原價]]/E706</f>
        <v>95.539211871351881</v>
      </c>
    </row>
    <row r="706" spans="1:7" x14ac:dyDescent="0.25">
      <c r="A706" s="2">
        <v>41271</v>
      </c>
      <c r="B706" s="6">
        <v>88.9</v>
      </c>
      <c r="C706" s="1">
        <f>C705*(1-IFERROR(VLOOKUP(A705,鴻海除權息表[],2,FALSE),0)/鴻海股價表[[#This Row],[收盤價]])</f>
        <v>0.9256034691654883</v>
      </c>
      <c r="D706" s="1">
        <f>D705*(1/(1+IFERROR(VLOOKUP(A705,鴻海除權息表[],3,FALSE), 0)/10))</f>
        <v>0.77303648732220154</v>
      </c>
      <c r="E706" s="6">
        <f>鴻海股價表[[#This Row],[收盤價]]*鴻海股價表[[#This Row],[除息乘數]]*鴻海股價表[[#This Row],[除權乘數]]</f>
        <v>63.610195121221324</v>
      </c>
      <c r="F706" s="6">
        <f>F707*鴻海股價表[[#This Row],[收盤價]]/B707</f>
        <v>76.969696969696841</v>
      </c>
      <c r="G706" s="6">
        <f>G707*鴻海股價表[[#This Row],[還原價]]/E707</f>
        <v>95.754632867679618</v>
      </c>
    </row>
    <row r="707" spans="1:7" x14ac:dyDescent="0.25">
      <c r="A707" s="2">
        <v>41270</v>
      </c>
      <c r="B707" s="6">
        <v>89</v>
      </c>
      <c r="C707" s="1">
        <f>C706*(1-IFERROR(VLOOKUP(A706,鴻海除權息表[],2,FALSE),0)/鴻海股價表[[#This Row],[收盤價]])</f>
        <v>0.9256034691654883</v>
      </c>
      <c r="D707" s="1">
        <f>D706*(1/(1+IFERROR(VLOOKUP(A706,鴻海除權息表[],3,FALSE), 0)/10))</f>
        <v>0.77303648732220154</v>
      </c>
      <c r="E707" s="6">
        <f>鴻海股價表[[#This Row],[收盤價]]*鴻海股價表[[#This Row],[除息乘數]]*鴻海股價表[[#This Row],[除權乘數]]</f>
        <v>63.681747646667013</v>
      </c>
      <c r="F707" s="6">
        <f>F708*鴻海股價表[[#This Row],[收盤價]]/B708</f>
        <v>77.056277056276926</v>
      </c>
      <c r="G707" s="6">
        <f>G708*鴻海股價表[[#This Row],[還原價]]/E708</f>
        <v>95.862343365843486</v>
      </c>
    </row>
    <row r="708" spans="1:7" x14ac:dyDescent="0.25">
      <c r="A708" s="2">
        <v>41269</v>
      </c>
      <c r="B708" s="6">
        <v>88.5</v>
      </c>
      <c r="C708" s="1">
        <f>C707*(1-IFERROR(VLOOKUP(A707,鴻海除權息表[],2,FALSE),0)/鴻海股價表[[#This Row],[收盤價]])</f>
        <v>0.9256034691654883</v>
      </c>
      <c r="D708" s="1">
        <f>D707*(1/(1+IFERROR(VLOOKUP(A707,鴻海除權息表[],3,FALSE), 0)/10))</f>
        <v>0.77303648732220154</v>
      </c>
      <c r="E708" s="6">
        <f>鴻海股價表[[#This Row],[收盤價]]*鴻海股價表[[#This Row],[除息乘數]]*鴻海股價表[[#This Row],[除權乘數]]</f>
        <v>63.323985019438545</v>
      </c>
      <c r="F708" s="6">
        <f>F709*鴻海股價表[[#This Row],[收盤價]]/B709</f>
        <v>76.623376623376501</v>
      </c>
      <c r="G708" s="6">
        <f>G709*鴻海股價表[[#This Row],[還原價]]/E709</f>
        <v>95.323790875024144</v>
      </c>
    </row>
    <row r="709" spans="1:7" x14ac:dyDescent="0.25">
      <c r="A709" s="2">
        <v>41268</v>
      </c>
      <c r="B709" s="6">
        <v>88.8</v>
      </c>
      <c r="C709" s="1">
        <f>C708*(1-IFERROR(VLOOKUP(A708,鴻海除權息表[],2,FALSE),0)/鴻海股價表[[#This Row],[收盤價]])</f>
        <v>0.9256034691654883</v>
      </c>
      <c r="D709" s="1">
        <f>D708*(1/(1+IFERROR(VLOOKUP(A708,鴻海除權息表[],3,FALSE), 0)/10))</f>
        <v>0.77303648732220154</v>
      </c>
      <c r="E709" s="6">
        <f>鴻海股價表[[#This Row],[收盤價]]*鴻海股價表[[#This Row],[除息乘數]]*鴻海股價表[[#This Row],[除權乘數]]</f>
        <v>63.538642595775627</v>
      </c>
      <c r="F709" s="6">
        <f>F710*鴻海股價表[[#This Row],[收盤價]]/B710</f>
        <v>76.883116883116756</v>
      </c>
      <c r="G709" s="6">
        <f>G710*鴻海股價表[[#This Row],[還原價]]/E710</f>
        <v>95.64692236951575</v>
      </c>
    </row>
    <row r="710" spans="1:7" x14ac:dyDescent="0.25">
      <c r="A710" s="2">
        <v>41267</v>
      </c>
      <c r="B710" s="6">
        <v>87.8</v>
      </c>
      <c r="C710" s="1">
        <f>C709*(1-IFERROR(VLOOKUP(A709,鴻海除權息表[],2,FALSE),0)/鴻海股價表[[#This Row],[收盤價]])</f>
        <v>0.9256034691654883</v>
      </c>
      <c r="D710" s="1">
        <f>D709*(1/(1+IFERROR(VLOOKUP(A709,鴻海除權息表[],3,FALSE), 0)/10))</f>
        <v>0.77303648732220154</v>
      </c>
      <c r="E710" s="6">
        <f>鴻海股價表[[#This Row],[收盤價]]*鴻海股價表[[#This Row],[除息乘數]]*鴻海股價表[[#This Row],[除權乘數]]</f>
        <v>62.823117341318699</v>
      </c>
      <c r="F710" s="6">
        <f>F711*鴻海股價表[[#This Row],[收盤價]]/B711</f>
        <v>76.017316017315892</v>
      </c>
      <c r="G710" s="6">
        <f>G711*鴻海股價表[[#This Row],[還原價]]/E711</f>
        <v>94.569817387877066</v>
      </c>
    </row>
    <row r="711" spans="1:7" x14ac:dyDescent="0.25">
      <c r="A711" s="2">
        <v>41265</v>
      </c>
      <c r="B711" s="6">
        <v>88.1</v>
      </c>
      <c r="C711" s="1">
        <f>C710*(1-IFERROR(VLOOKUP(A710,鴻海除權息表[],2,FALSE),0)/鴻海股價表[[#This Row],[收盤價]])</f>
        <v>0.9256034691654883</v>
      </c>
      <c r="D711" s="1">
        <f>D710*(1/(1+IFERROR(VLOOKUP(A710,鴻海除權息表[],3,FALSE), 0)/10))</f>
        <v>0.77303648732220154</v>
      </c>
      <c r="E711" s="6">
        <f>鴻海股價表[[#This Row],[收盤價]]*鴻海股價表[[#This Row],[除息乘數]]*鴻海股價表[[#This Row],[除權乘數]]</f>
        <v>63.037774917655774</v>
      </c>
      <c r="F711" s="6">
        <f>F712*鴻海股價表[[#This Row],[收盤價]]/B712</f>
        <v>76.277056277056147</v>
      </c>
      <c r="G711" s="6">
        <f>G712*鴻海股價表[[#This Row],[還原價]]/E712</f>
        <v>94.892948882368657</v>
      </c>
    </row>
    <row r="712" spans="1:7" x14ac:dyDescent="0.25">
      <c r="A712" s="2">
        <v>41264</v>
      </c>
      <c r="B712" s="6">
        <v>87</v>
      </c>
      <c r="C712" s="1">
        <f>C711*(1-IFERROR(VLOOKUP(A711,鴻海除權息表[],2,FALSE),0)/鴻海股價表[[#This Row],[收盤價]])</f>
        <v>0.9256034691654883</v>
      </c>
      <c r="D712" s="1">
        <f>D711*(1/(1+IFERROR(VLOOKUP(A711,鴻海除權息表[],3,FALSE), 0)/10))</f>
        <v>0.77303648732220154</v>
      </c>
      <c r="E712" s="6">
        <f>鴻海股價表[[#This Row],[收盤價]]*鴻海股價表[[#This Row],[除息乘數]]*鴻海股價表[[#This Row],[除權乘數]]</f>
        <v>62.25069713775315</v>
      </c>
      <c r="F712" s="6">
        <f>F713*鴻海股價表[[#This Row],[收盤價]]/B713</f>
        <v>75.324675324675198</v>
      </c>
      <c r="G712" s="6">
        <f>G713*鴻海股價表[[#This Row],[還原價]]/E713</f>
        <v>93.708133402566105</v>
      </c>
    </row>
    <row r="713" spans="1:7" x14ac:dyDescent="0.25">
      <c r="A713" s="2">
        <v>41263</v>
      </c>
      <c r="B713" s="6">
        <v>88.1</v>
      </c>
      <c r="C713" s="1">
        <f>C712*(1-IFERROR(VLOOKUP(A712,鴻海除權息表[],2,FALSE),0)/鴻海股價表[[#This Row],[收盤價]])</f>
        <v>0.9256034691654883</v>
      </c>
      <c r="D713" s="1">
        <f>D712*(1/(1+IFERROR(VLOOKUP(A712,鴻海除權息表[],3,FALSE), 0)/10))</f>
        <v>0.77303648732220154</v>
      </c>
      <c r="E713" s="6">
        <f>鴻海股價表[[#This Row],[收盤價]]*鴻海股價表[[#This Row],[除息乘數]]*鴻海股價表[[#This Row],[除權乘數]]</f>
        <v>63.037774917655774</v>
      </c>
      <c r="F713" s="6">
        <f>F714*鴻海股價表[[#This Row],[收盤價]]/B714</f>
        <v>76.277056277056147</v>
      </c>
      <c r="G713" s="6">
        <f>G714*鴻海股價表[[#This Row],[還原價]]/E714</f>
        <v>94.892948882368657</v>
      </c>
    </row>
    <row r="714" spans="1:7" x14ac:dyDescent="0.25">
      <c r="A714" s="2">
        <v>41262</v>
      </c>
      <c r="B714" s="6">
        <v>88.6</v>
      </c>
      <c r="C714" s="1">
        <f>C713*(1-IFERROR(VLOOKUP(A713,鴻海除權息表[],2,FALSE),0)/鴻海股價表[[#This Row],[收盤價]])</f>
        <v>0.9256034691654883</v>
      </c>
      <c r="D714" s="1">
        <f>D713*(1/(1+IFERROR(VLOOKUP(A713,鴻海除權息表[],3,FALSE), 0)/10))</f>
        <v>0.77303648732220154</v>
      </c>
      <c r="E714" s="6">
        <f>鴻海股價表[[#This Row],[收盤價]]*鴻海股價表[[#This Row],[除息乘數]]*鴻海股價表[[#This Row],[除權乘數]]</f>
        <v>63.395537544884235</v>
      </c>
      <c r="F714" s="6">
        <f>F715*鴻海股價表[[#This Row],[收盤價]]/B715</f>
        <v>76.709956709956586</v>
      </c>
      <c r="G714" s="6">
        <f>G715*鴻海股價表[[#This Row],[還原價]]/E715</f>
        <v>95.431501373187999</v>
      </c>
    </row>
    <row r="715" spans="1:7" x14ac:dyDescent="0.25">
      <c r="A715" s="2">
        <v>41261</v>
      </c>
      <c r="B715" s="6">
        <v>88.4</v>
      </c>
      <c r="C715" s="1">
        <f>C714*(1-IFERROR(VLOOKUP(A714,鴻海除權息表[],2,FALSE),0)/鴻海股價表[[#This Row],[收盤價]])</f>
        <v>0.9256034691654883</v>
      </c>
      <c r="D715" s="1">
        <f>D714*(1/(1+IFERROR(VLOOKUP(A714,鴻海除權息表[],3,FALSE), 0)/10))</f>
        <v>0.77303648732220154</v>
      </c>
      <c r="E715" s="6">
        <f>鴻海股價表[[#This Row],[收盤價]]*鴻海股價表[[#This Row],[除息乘數]]*鴻海股價表[[#This Row],[除權乘數]]</f>
        <v>63.252432493992863</v>
      </c>
      <c r="F715" s="6">
        <f>F716*鴻海股價表[[#This Row],[收盤價]]/B716</f>
        <v>76.53679653679643</v>
      </c>
      <c r="G715" s="6">
        <f>G716*鴻海股價表[[#This Row],[還原價]]/E716</f>
        <v>95.216080376860276</v>
      </c>
    </row>
    <row r="716" spans="1:7" x14ac:dyDescent="0.25">
      <c r="A716" s="2">
        <v>41260</v>
      </c>
      <c r="B716" s="6">
        <v>87.2</v>
      </c>
      <c r="C716" s="1">
        <f>C715*(1-IFERROR(VLOOKUP(A715,鴻海除權息表[],2,FALSE),0)/鴻海股價表[[#This Row],[收盤價]])</f>
        <v>0.9256034691654883</v>
      </c>
      <c r="D716" s="1">
        <f>D715*(1/(1+IFERROR(VLOOKUP(A715,鴻海除權息表[],3,FALSE), 0)/10))</f>
        <v>0.77303648732220154</v>
      </c>
      <c r="E716" s="6">
        <f>鴻海股價表[[#This Row],[收盤價]]*鴻海股價表[[#This Row],[除息乘數]]*鴻海股價表[[#This Row],[除權乘數]]</f>
        <v>62.393802188644536</v>
      </c>
      <c r="F716" s="6">
        <f>F717*鴻海股價表[[#This Row],[收盤價]]/B717</f>
        <v>75.497835497835396</v>
      </c>
      <c r="G716" s="6">
        <f>G717*鴻海股價表[[#This Row],[還原價]]/E717</f>
        <v>93.923554398893828</v>
      </c>
    </row>
    <row r="717" spans="1:7" x14ac:dyDescent="0.25">
      <c r="A717" s="2">
        <v>41257</v>
      </c>
      <c r="B717" s="6">
        <v>91.5</v>
      </c>
      <c r="C717" s="1">
        <f>C716*(1-IFERROR(VLOOKUP(A716,鴻海除權息表[],2,FALSE),0)/鴻海股價表[[#This Row],[收盤價]])</f>
        <v>0.9256034691654883</v>
      </c>
      <c r="D717" s="1">
        <f>D716*(1/(1+IFERROR(VLOOKUP(A716,鴻海除權息表[],3,FALSE), 0)/10))</f>
        <v>0.77303648732220154</v>
      </c>
      <c r="E717" s="6">
        <f>鴻海股價表[[#This Row],[收盤價]]*鴻海股價表[[#This Row],[除息乘數]]*鴻海股價表[[#This Row],[除權乘數]]</f>
        <v>65.470560782809343</v>
      </c>
      <c r="F717" s="6">
        <f>F718*鴻海股價表[[#This Row],[收盤價]]/B718</f>
        <v>79.220779220779107</v>
      </c>
      <c r="G717" s="6">
        <f>G718*鴻海股價表[[#This Row],[還原價]]/E718</f>
        <v>98.555105819940195</v>
      </c>
    </row>
    <row r="718" spans="1:7" x14ac:dyDescent="0.25">
      <c r="A718" s="2">
        <v>41256</v>
      </c>
      <c r="B718" s="6">
        <v>96</v>
      </c>
      <c r="C718" s="1">
        <f>C717*(1-IFERROR(VLOOKUP(A717,鴻海除權息表[],2,FALSE),0)/鴻海股價表[[#This Row],[收盤價]])</f>
        <v>0.9256034691654883</v>
      </c>
      <c r="D718" s="1">
        <f>D717*(1/(1+IFERROR(VLOOKUP(A717,鴻海除權息表[],3,FALSE), 0)/10))</f>
        <v>0.77303648732220154</v>
      </c>
      <c r="E718" s="6">
        <f>鴻海股價表[[#This Row],[收盤價]]*鴻海股價表[[#This Row],[除息乘數]]*鴻海股價表[[#This Row],[除權乘數]]</f>
        <v>68.690424427865537</v>
      </c>
      <c r="F718" s="6">
        <f>F719*鴻海股價表[[#This Row],[收盤價]]/B719</f>
        <v>83.116883116882988</v>
      </c>
      <c r="G718" s="6">
        <f>G719*鴻海股價表[[#This Row],[還原價]]/E719</f>
        <v>103.4020782373143</v>
      </c>
    </row>
    <row r="719" spans="1:7" x14ac:dyDescent="0.25">
      <c r="A719" s="2">
        <v>41255</v>
      </c>
      <c r="B719" s="6">
        <v>95.6</v>
      </c>
      <c r="C719" s="1">
        <f>C718*(1-IFERROR(VLOOKUP(A718,鴻海除權息表[],2,FALSE),0)/鴻海股價表[[#This Row],[收盤價]])</f>
        <v>0.9256034691654883</v>
      </c>
      <c r="D719" s="1">
        <f>D718*(1/(1+IFERROR(VLOOKUP(A718,鴻海除權息表[],3,FALSE), 0)/10))</f>
        <v>0.77303648732220154</v>
      </c>
      <c r="E719" s="6">
        <f>鴻海股價表[[#This Row],[收盤價]]*鴻海股價表[[#This Row],[除息乘數]]*鴻海股價表[[#This Row],[除權乘數]]</f>
        <v>68.404214326082766</v>
      </c>
      <c r="F719" s="6">
        <f>F720*鴻海股價表[[#This Row],[收盤價]]/B720</f>
        <v>82.770562770562634</v>
      </c>
      <c r="G719" s="6">
        <f>G720*鴻海股價表[[#This Row],[還原價]]/E720</f>
        <v>102.97123624465883</v>
      </c>
    </row>
    <row r="720" spans="1:7" x14ac:dyDescent="0.25">
      <c r="A720" s="2">
        <v>41254</v>
      </c>
      <c r="B720" s="6">
        <v>95</v>
      </c>
      <c r="C720" s="1">
        <f>C719*(1-IFERROR(VLOOKUP(A719,鴻海除權息表[],2,FALSE),0)/鴻海股價表[[#This Row],[收盤價]])</f>
        <v>0.9256034691654883</v>
      </c>
      <c r="D720" s="1">
        <f>D719*(1/(1+IFERROR(VLOOKUP(A719,鴻海除權息表[],3,FALSE), 0)/10))</f>
        <v>0.77303648732220154</v>
      </c>
      <c r="E720" s="6">
        <f>鴻海股價表[[#This Row],[收盤價]]*鴻海股價表[[#This Row],[除息乘數]]*鴻海股價表[[#This Row],[除權乘數]]</f>
        <v>67.974899173408616</v>
      </c>
      <c r="F720" s="6">
        <f>F721*鴻海股價表[[#This Row],[收盤價]]/B721</f>
        <v>82.251082251082124</v>
      </c>
      <c r="G720" s="6">
        <f>G721*鴻海股價表[[#This Row],[還原價]]/E721</f>
        <v>102.32497325567562</v>
      </c>
    </row>
    <row r="721" spans="1:7" x14ac:dyDescent="0.25">
      <c r="A721" s="2">
        <v>41253</v>
      </c>
      <c r="B721" s="6">
        <v>96.1</v>
      </c>
      <c r="C721" s="1">
        <f>C720*(1-IFERROR(VLOOKUP(A720,鴻海除權息表[],2,FALSE),0)/鴻海股價表[[#This Row],[收盤價]])</f>
        <v>0.9256034691654883</v>
      </c>
      <c r="D721" s="1">
        <f>D720*(1/(1+IFERROR(VLOOKUP(A720,鴻海除權息表[],3,FALSE), 0)/10))</f>
        <v>0.77303648732220154</v>
      </c>
      <c r="E721" s="6">
        <f>鴻海股價表[[#This Row],[收盤價]]*鴻海股價表[[#This Row],[除息乘數]]*鴻海股價表[[#This Row],[除權乘數]]</f>
        <v>68.761976953311233</v>
      </c>
      <c r="F721" s="6">
        <f>F722*鴻海股價表[[#This Row],[收盤價]]/B722</f>
        <v>83.203463203463073</v>
      </c>
      <c r="G721" s="6">
        <f>G722*鴻海股價表[[#This Row],[還原價]]/E722</f>
        <v>103.50978873547817</v>
      </c>
    </row>
    <row r="722" spans="1:7" x14ac:dyDescent="0.25">
      <c r="A722" s="2">
        <v>41250</v>
      </c>
      <c r="B722" s="6">
        <v>95.5</v>
      </c>
      <c r="C722" s="1">
        <f>C721*(1-IFERROR(VLOOKUP(A721,鴻海除權息表[],2,FALSE),0)/鴻海股價表[[#This Row],[收盤價]])</f>
        <v>0.9256034691654883</v>
      </c>
      <c r="D722" s="1">
        <f>D721*(1/(1+IFERROR(VLOOKUP(A721,鴻海除權息表[],3,FALSE), 0)/10))</f>
        <v>0.77303648732220154</v>
      </c>
      <c r="E722" s="6">
        <f>鴻海股價表[[#This Row],[收盤價]]*鴻海股價表[[#This Row],[除息乘數]]*鴻海股價表[[#This Row],[除權乘數]]</f>
        <v>68.332661800637084</v>
      </c>
      <c r="F722" s="6">
        <f>F723*鴻海股價表[[#This Row],[收盤價]]/B723</f>
        <v>82.683982683982563</v>
      </c>
      <c r="G722" s="6">
        <f>G723*鴻海股價表[[#This Row],[還原價]]/E723</f>
        <v>102.86352574649497</v>
      </c>
    </row>
    <row r="723" spans="1:7" x14ac:dyDescent="0.25">
      <c r="A723" s="2">
        <v>41249</v>
      </c>
      <c r="B723" s="6">
        <v>94.5</v>
      </c>
      <c r="C723" s="1">
        <f>C722*(1-IFERROR(VLOOKUP(A722,鴻海除權息表[],2,FALSE),0)/鴻海股價表[[#This Row],[收盤價]])</f>
        <v>0.9256034691654883</v>
      </c>
      <c r="D723" s="1">
        <f>D722*(1/(1+IFERROR(VLOOKUP(A722,鴻海除權息表[],3,FALSE), 0)/10))</f>
        <v>0.77303648732220154</v>
      </c>
      <c r="E723" s="6">
        <f>鴻海股價表[[#This Row],[收盤價]]*鴻海股價表[[#This Row],[除息乘數]]*鴻海股價表[[#This Row],[除權乘數]]</f>
        <v>67.617136546180134</v>
      </c>
      <c r="F723" s="6">
        <f>F724*鴻海股價表[[#This Row],[收盤價]]/B724</f>
        <v>81.818181818181699</v>
      </c>
      <c r="G723" s="6">
        <f>G724*鴻海股價表[[#This Row],[還原價]]/E724</f>
        <v>101.78642076485626</v>
      </c>
    </row>
    <row r="724" spans="1:7" x14ac:dyDescent="0.25">
      <c r="A724" s="2">
        <v>41248</v>
      </c>
      <c r="B724" s="6">
        <v>95</v>
      </c>
      <c r="C724" s="1">
        <f>C723*(1-IFERROR(VLOOKUP(A723,鴻海除權息表[],2,FALSE),0)/鴻海股價表[[#This Row],[收盤價]])</f>
        <v>0.9256034691654883</v>
      </c>
      <c r="D724" s="1">
        <f>D723*(1/(1+IFERROR(VLOOKUP(A723,鴻海除權息表[],3,FALSE), 0)/10))</f>
        <v>0.77303648732220154</v>
      </c>
      <c r="E724" s="6">
        <f>鴻海股價表[[#This Row],[收盤價]]*鴻海股價表[[#This Row],[除息乘數]]*鴻海股價表[[#This Row],[除權乘數]]</f>
        <v>67.974899173408616</v>
      </c>
      <c r="F724" s="6">
        <f>F725*鴻海股價表[[#This Row],[收盤價]]/B725</f>
        <v>82.251082251082138</v>
      </c>
      <c r="G724" s="6">
        <f>G725*鴻海股價表[[#This Row],[還原價]]/E725</f>
        <v>102.32497325567563</v>
      </c>
    </row>
    <row r="725" spans="1:7" x14ac:dyDescent="0.25">
      <c r="A725" s="2">
        <v>41247</v>
      </c>
      <c r="B725" s="6">
        <v>95.3</v>
      </c>
      <c r="C725" s="1">
        <f>C724*(1-IFERROR(VLOOKUP(A724,鴻海除權息表[],2,FALSE),0)/鴻海股價表[[#This Row],[收盤價]])</f>
        <v>0.9256034691654883</v>
      </c>
      <c r="D725" s="1">
        <f>D724*(1/(1+IFERROR(VLOOKUP(A724,鴻海除權息表[],3,FALSE), 0)/10))</f>
        <v>0.77303648732220154</v>
      </c>
      <c r="E725" s="6">
        <f>鴻海股價表[[#This Row],[收盤價]]*鴻海股價表[[#This Row],[除息乘數]]*鴻海股價表[[#This Row],[除權乘數]]</f>
        <v>68.189556749745691</v>
      </c>
      <c r="F725" s="6">
        <f>F726*鴻海股價表[[#This Row],[收盤價]]/B726</f>
        <v>82.510822510822393</v>
      </c>
      <c r="G725" s="6">
        <f>G726*鴻海股價表[[#This Row],[還原價]]/E726</f>
        <v>102.64810475016722</v>
      </c>
    </row>
    <row r="726" spans="1:7" x14ac:dyDescent="0.25">
      <c r="A726" s="2">
        <v>41246</v>
      </c>
      <c r="B726" s="6">
        <v>94.7</v>
      </c>
      <c r="C726" s="1">
        <f>C725*(1-IFERROR(VLOOKUP(A725,鴻海除權息表[],2,FALSE),0)/鴻海股價表[[#This Row],[收盤價]])</f>
        <v>0.9256034691654883</v>
      </c>
      <c r="D726" s="1">
        <f>D725*(1/(1+IFERROR(VLOOKUP(A725,鴻海除權息表[],3,FALSE), 0)/10))</f>
        <v>0.77303648732220154</v>
      </c>
      <c r="E726" s="6">
        <f>鴻海股價表[[#This Row],[收盤價]]*鴻海股價表[[#This Row],[除息乘數]]*鴻海股價表[[#This Row],[除權乘數]]</f>
        <v>67.760241597071541</v>
      </c>
      <c r="F726" s="6">
        <f>F727*鴻海股價表[[#This Row],[收盤價]]/B727</f>
        <v>81.991341991341883</v>
      </c>
      <c r="G726" s="6">
        <f>G727*鴻海股價表[[#This Row],[還原價]]/E727</f>
        <v>102.00184176118402</v>
      </c>
    </row>
    <row r="727" spans="1:7" x14ac:dyDescent="0.25">
      <c r="A727" s="2">
        <v>41243</v>
      </c>
      <c r="B727" s="6">
        <v>93.2</v>
      </c>
      <c r="C727" s="1">
        <f>C726*(1-IFERROR(VLOOKUP(A726,鴻海除權息表[],2,FALSE),0)/鴻海股價表[[#This Row],[收盤價]])</f>
        <v>0.9256034691654883</v>
      </c>
      <c r="D727" s="1">
        <f>D726*(1/(1+IFERROR(VLOOKUP(A726,鴻海除權息表[],3,FALSE), 0)/10))</f>
        <v>0.77303648732220154</v>
      </c>
      <c r="E727" s="6">
        <f>鴻海股價表[[#This Row],[收盤價]]*鴻海股價表[[#This Row],[除息乘數]]*鴻海股價表[[#This Row],[除權乘數]]</f>
        <v>66.686953715386139</v>
      </c>
      <c r="F727" s="6">
        <f>F728*鴻海股價表[[#This Row],[收盤價]]/B728</f>
        <v>80.692640692640595</v>
      </c>
      <c r="G727" s="6">
        <f>G728*鴻海股價表[[#This Row],[還原價]]/E728</f>
        <v>100.38618428872597</v>
      </c>
    </row>
    <row r="728" spans="1:7" x14ac:dyDescent="0.25">
      <c r="A728" s="2">
        <v>41242</v>
      </c>
      <c r="B728" s="6">
        <v>93</v>
      </c>
      <c r="C728" s="1">
        <f>C727*(1-IFERROR(VLOOKUP(A727,鴻海除權息表[],2,FALSE),0)/鴻海股價表[[#This Row],[收盤價]])</f>
        <v>0.9256034691654883</v>
      </c>
      <c r="D728" s="1">
        <f>D727*(1/(1+IFERROR(VLOOKUP(A727,鴻海除權息表[],3,FALSE), 0)/10))</f>
        <v>0.77303648732220154</v>
      </c>
      <c r="E728" s="6">
        <f>鴻海股價表[[#This Row],[收盤價]]*鴻海股價表[[#This Row],[除息乘數]]*鴻海股價表[[#This Row],[除權乘數]]</f>
        <v>66.543848664494746</v>
      </c>
      <c r="F728" s="6">
        <f>F729*鴻海股價表[[#This Row],[收盤價]]/B729</f>
        <v>80.51948051948041</v>
      </c>
      <c r="G728" s="6">
        <f>G729*鴻海股價表[[#This Row],[還原價]]/E729</f>
        <v>100.17076329239822</v>
      </c>
    </row>
    <row r="729" spans="1:7" x14ac:dyDescent="0.25">
      <c r="A729" s="2">
        <v>41241</v>
      </c>
      <c r="B729" s="6">
        <v>93.3</v>
      </c>
      <c r="C729" s="1">
        <f>C728*(1-IFERROR(VLOOKUP(A728,鴻海除權息表[],2,FALSE),0)/鴻海股價表[[#This Row],[收盤價]])</f>
        <v>0.9256034691654883</v>
      </c>
      <c r="D729" s="1">
        <f>D728*(1/(1+IFERROR(VLOOKUP(A728,鴻海除權息表[],3,FALSE), 0)/10))</f>
        <v>0.77303648732220154</v>
      </c>
      <c r="E729" s="6">
        <f>鴻海股價表[[#This Row],[收盤價]]*鴻海股價表[[#This Row],[除息乘數]]*鴻海股價表[[#This Row],[除權乘數]]</f>
        <v>66.758506240831821</v>
      </c>
      <c r="F729" s="6">
        <f>F730*鴻海股價表[[#This Row],[收盤價]]/B730</f>
        <v>80.779220779220665</v>
      </c>
      <c r="G729" s="6">
        <f>G730*鴻海股價表[[#This Row],[還原價]]/E730</f>
        <v>100.49389478688983</v>
      </c>
    </row>
    <row r="730" spans="1:7" x14ac:dyDescent="0.25">
      <c r="A730" s="2">
        <v>41240</v>
      </c>
      <c r="B730" s="6">
        <v>92.8</v>
      </c>
      <c r="C730" s="1">
        <f>C729*(1-IFERROR(VLOOKUP(A729,鴻海除權息表[],2,FALSE),0)/鴻海股價表[[#This Row],[收盤價]])</f>
        <v>0.9256034691654883</v>
      </c>
      <c r="D730" s="1">
        <f>D729*(1/(1+IFERROR(VLOOKUP(A729,鴻海除權息表[],3,FALSE), 0)/10))</f>
        <v>0.77303648732220154</v>
      </c>
      <c r="E730" s="6">
        <f>鴻海股價表[[#This Row],[收盤價]]*鴻海股價表[[#This Row],[除息乘數]]*鴻海股價表[[#This Row],[除權乘數]]</f>
        <v>66.400743613603353</v>
      </c>
      <c r="F730" s="6">
        <f>F731*鴻海股價表[[#This Row],[收盤價]]/B731</f>
        <v>80.34632034632024</v>
      </c>
      <c r="G730" s="6">
        <f>G731*鴻海股價表[[#This Row],[還原價]]/E731</f>
        <v>99.955342296070469</v>
      </c>
    </row>
    <row r="731" spans="1:7" x14ac:dyDescent="0.25">
      <c r="A731" s="2">
        <v>41239</v>
      </c>
      <c r="B731" s="6">
        <v>92.8</v>
      </c>
      <c r="C731" s="1">
        <f>C730*(1-IFERROR(VLOOKUP(A730,鴻海除權息表[],2,FALSE),0)/鴻海股價表[[#This Row],[收盤價]])</f>
        <v>0.9256034691654883</v>
      </c>
      <c r="D731" s="1">
        <f>D730*(1/(1+IFERROR(VLOOKUP(A730,鴻海除權息表[],3,FALSE), 0)/10))</f>
        <v>0.77303648732220154</v>
      </c>
      <c r="E731" s="6">
        <f>鴻海股價表[[#This Row],[收盤價]]*鴻海股價表[[#This Row],[除息乘數]]*鴻海股價表[[#This Row],[除權乘數]]</f>
        <v>66.400743613603353</v>
      </c>
      <c r="F731" s="6">
        <f>F732*鴻海股價表[[#This Row],[收盤價]]/B732</f>
        <v>80.34632034632024</v>
      </c>
      <c r="G731" s="6">
        <f>G732*鴻海股價表[[#This Row],[還原價]]/E732</f>
        <v>99.955342296070469</v>
      </c>
    </row>
    <row r="732" spans="1:7" x14ac:dyDescent="0.25">
      <c r="A732" s="2">
        <v>41236</v>
      </c>
      <c r="B732" s="6">
        <v>92</v>
      </c>
      <c r="C732" s="1">
        <f>C731*(1-IFERROR(VLOOKUP(A731,鴻海除權息表[],2,FALSE),0)/鴻海股價表[[#This Row],[收盤價]])</f>
        <v>0.9256034691654883</v>
      </c>
      <c r="D732" s="1">
        <f>D731*(1/(1+IFERROR(VLOOKUP(A731,鴻海除權息表[],3,FALSE), 0)/10))</f>
        <v>0.77303648732220154</v>
      </c>
      <c r="E732" s="6">
        <f>鴻海股價表[[#This Row],[收盤價]]*鴻海股價表[[#This Row],[除息乘數]]*鴻海股價表[[#This Row],[除權乘數]]</f>
        <v>65.828323410037811</v>
      </c>
      <c r="F732" s="6">
        <f>F733*鴻海股價表[[#This Row],[收盤價]]/B733</f>
        <v>79.653679653679546</v>
      </c>
      <c r="G732" s="6">
        <f>G733*鴻海股價表[[#This Row],[還原價]]/E733</f>
        <v>99.093658310759523</v>
      </c>
    </row>
    <row r="733" spans="1:7" x14ac:dyDescent="0.25">
      <c r="A733" s="2">
        <v>41235</v>
      </c>
      <c r="B733" s="6">
        <v>89</v>
      </c>
      <c r="C733" s="1">
        <f>C732*(1-IFERROR(VLOOKUP(A732,鴻海除權息表[],2,FALSE),0)/鴻海股價表[[#This Row],[收盤價]])</f>
        <v>0.9256034691654883</v>
      </c>
      <c r="D733" s="1">
        <f>D732*(1/(1+IFERROR(VLOOKUP(A732,鴻海除權息表[],3,FALSE), 0)/10))</f>
        <v>0.77303648732220154</v>
      </c>
      <c r="E733" s="6">
        <f>鴻海股價表[[#This Row],[收盤價]]*鴻海股價表[[#This Row],[除息乘數]]*鴻海股價表[[#This Row],[除權乘數]]</f>
        <v>63.681747646667013</v>
      </c>
      <c r="F733" s="6">
        <f>F734*鴻海股價表[[#This Row],[收盤價]]/B734</f>
        <v>77.056277056276954</v>
      </c>
      <c r="G733" s="6">
        <f>G734*鴻海股價表[[#This Row],[還原價]]/E734</f>
        <v>95.862343365843458</v>
      </c>
    </row>
    <row r="734" spans="1:7" x14ac:dyDescent="0.25">
      <c r="A734" s="2">
        <v>41234</v>
      </c>
      <c r="B734" s="6">
        <v>89.1</v>
      </c>
      <c r="C734" s="1">
        <f>C733*(1-IFERROR(VLOOKUP(A733,鴻海除權息表[],2,FALSE),0)/鴻海股價表[[#This Row],[收盤價]])</f>
        <v>0.9256034691654883</v>
      </c>
      <c r="D734" s="1">
        <f>D733*(1/(1+IFERROR(VLOOKUP(A733,鴻海除權息表[],3,FALSE), 0)/10))</f>
        <v>0.77303648732220154</v>
      </c>
      <c r="E734" s="6">
        <f>鴻海股價表[[#This Row],[收盤價]]*鴻海股價表[[#This Row],[除息乘數]]*鴻海股價表[[#This Row],[除權乘數]]</f>
        <v>63.753300172112702</v>
      </c>
      <c r="F734" s="6">
        <f>F735*鴻海股價表[[#This Row],[收盤價]]/B735</f>
        <v>77.142857142857039</v>
      </c>
      <c r="G734" s="6">
        <f>G735*鴻海股價表[[#This Row],[還原價]]/E735</f>
        <v>95.970053864007326</v>
      </c>
    </row>
    <row r="735" spans="1:7" x14ac:dyDescent="0.25">
      <c r="A735" s="2">
        <v>41233</v>
      </c>
      <c r="B735" s="6">
        <v>89.9</v>
      </c>
      <c r="C735" s="1">
        <f>C734*(1-IFERROR(VLOOKUP(A734,鴻海除權息表[],2,FALSE),0)/鴻海股價表[[#This Row],[收盤價]])</f>
        <v>0.9256034691654883</v>
      </c>
      <c r="D735" s="1">
        <f>D734*(1/(1+IFERROR(VLOOKUP(A734,鴻海除權息表[],3,FALSE), 0)/10))</f>
        <v>0.77303648732220154</v>
      </c>
      <c r="E735" s="6">
        <f>鴻海股價表[[#This Row],[收盤價]]*鴻海股價表[[#This Row],[除息乘數]]*鴻海股價表[[#This Row],[除權乘數]]</f>
        <v>64.325720375678259</v>
      </c>
      <c r="F735" s="6">
        <f>F736*鴻海股價表[[#This Row],[收盤價]]/B736</f>
        <v>77.835497835497748</v>
      </c>
      <c r="G735" s="6">
        <f>G736*鴻海股價表[[#This Row],[還原價]]/E736</f>
        <v>96.831737849318287</v>
      </c>
    </row>
    <row r="736" spans="1:7" x14ac:dyDescent="0.25">
      <c r="A736" s="2">
        <v>41232</v>
      </c>
      <c r="B736" s="6">
        <v>89.2</v>
      </c>
      <c r="C736" s="1">
        <f>C735*(1-IFERROR(VLOOKUP(A735,鴻海除權息表[],2,FALSE),0)/鴻海股價表[[#This Row],[收盤價]])</f>
        <v>0.9256034691654883</v>
      </c>
      <c r="D736" s="1">
        <f>D735*(1/(1+IFERROR(VLOOKUP(A735,鴻海除權息表[],3,FALSE), 0)/10))</f>
        <v>0.77303648732220154</v>
      </c>
      <c r="E736" s="6">
        <f>鴻海股價表[[#This Row],[收盤價]]*鴻海股價表[[#This Row],[除息乘數]]*鴻海股價表[[#This Row],[除權乘數]]</f>
        <v>63.824852697558399</v>
      </c>
      <c r="F736" s="6">
        <f>F737*鴻海股價表[[#This Row],[收盤價]]/B737</f>
        <v>77.229437229437139</v>
      </c>
      <c r="G736" s="6">
        <f>G737*鴻海股價表[[#This Row],[還原價]]/E737</f>
        <v>96.077764362171195</v>
      </c>
    </row>
    <row r="737" spans="1:7" x14ac:dyDescent="0.25">
      <c r="A737" s="2">
        <v>41229</v>
      </c>
      <c r="B737" s="6">
        <v>89.7</v>
      </c>
      <c r="C737" s="1">
        <f>C736*(1-IFERROR(VLOOKUP(A736,鴻海除權息表[],2,FALSE),0)/鴻海股價表[[#This Row],[收盤價]])</f>
        <v>0.9256034691654883</v>
      </c>
      <c r="D737" s="1">
        <f>D736*(1/(1+IFERROR(VLOOKUP(A736,鴻海除權息表[],3,FALSE), 0)/10))</f>
        <v>0.77303648732220154</v>
      </c>
      <c r="E737" s="6">
        <f>鴻海股價表[[#This Row],[收盤價]]*鴻海股價表[[#This Row],[除息乘數]]*鴻海股價表[[#This Row],[除權乘數]]</f>
        <v>64.18261532478688</v>
      </c>
      <c r="F737" s="6">
        <f>F738*鴻海股價表[[#This Row],[收盤價]]/B738</f>
        <v>77.662337662337563</v>
      </c>
      <c r="G737" s="6">
        <f>G738*鴻海股價表[[#This Row],[還原價]]/E738</f>
        <v>96.616316852990565</v>
      </c>
    </row>
    <row r="738" spans="1:7" x14ac:dyDescent="0.25">
      <c r="A738" s="2">
        <v>41228</v>
      </c>
      <c r="B738" s="6">
        <v>90.1</v>
      </c>
      <c r="C738" s="1">
        <f>C737*(1-IFERROR(VLOOKUP(A737,鴻海除權息表[],2,FALSE),0)/鴻海股價表[[#This Row],[收盤價]])</f>
        <v>0.9256034691654883</v>
      </c>
      <c r="D738" s="1">
        <f>D737*(1/(1+IFERROR(VLOOKUP(A737,鴻海除權息表[],3,FALSE), 0)/10))</f>
        <v>0.77303648732220154</v>
      </c>
      <c r="E738" s="6">
        <f>鴻海股價表[[#This Row],[收盤價]]*鴻海股價表[[#This Row],[除息乘數]]*鴻海股價表[[#This Row],[除權乘數]]</f>
        <v>64.468825426569637</v>
      </c>
      <c r="F738" s="6">
        <f>F739*鴻海股價表[[#This Row],[收盤價]]/B739</f>
        <v>78.008658008657903</v>
      </c>
      <c r="G738" s="6">
        <f>G739*鴻海股價表[[#This Row],[還原價]]/E739</f>
        <v>97.047158845646024</v>
      </c>
    </row>
    <row r="739" spans="1:7" x14ac:dyDescent="0.25">
      <c r="A739" s="2">
        <v>41227</v>
      </c>
      <c r="B739" s="6">
        <v>89.8</v>
      </c>
      <c r="C739" s="1">
        <f>C738*(1-IFERROR(VLOOKUP(A738,鴻海除權息表[],2,FALSE),0)/鴻海股價表[[#This Row],[收盤價]])</f>
        <v>0.9256034691654883</v>
      </c>
      <c r="D739" s="1">
        <f>D738*(1/(1+IFERROR(VLOOKUP(A738,鴻海除權息表[],3,FALSE), 0)/10))</f>
        <v>0.77303648732220154</v>
      </c>
      <c r="E739" s="6">
        <f>鴻海股價表[[#This Row],[收盤價]]*鴻海股價表[[#This Row],[除息乘數]]*鴻海股價表[[#This Row],[除權乘數]]</f>
        <v>64.254167850232562</v>
      </c>
      <c r="F739" s="6">
        <f>F740*鴻海股價表[[#This Row],[收盤價]]/B740</f>
        <v>77.748917748917648</v>
      </c>
      <c r="G739" s="6">
        <f>G740*鴻海股價表[[#This Row],[還原價]]/E740</f>
        <v>96.724027351154419</v>
      </c>
    </row>
    <row r="740" spans="1:7" x14ac:dyDescent="0.25">
      <c r="A740" s="2">
        <v>41226</v>
      </c>
      <c r="B740" s="6">
        <v>87.7</v>
      </c>
      <c r="C740" s="1">
        <f>C739*(1-IFERROR(VLOOKUP(A739,鴻海除權息表[],2,FALSE),0)/鴻海股價表[[#This Row],[收盤價]])</f>
        <v>0.9256034691654883</v>
      </c>
      <c r="D740" s="1">
        <f>D739*(1/(1+IFERROR(VLOOKUP(A739,鴻海除權息表[],3,FALSE), 0)/10))</f>
        <v>0.77303648732220154</v>
      </c>
      <c r="E740" s="6">
        <f>鴻海股價表[[#This Row],[收盤價]]*鴻海股價表[[#This Row],[除息乘數]]*鴻海股價表[[#This Row],[除權乘數]]</f>
        <v>62.75156481587301</v>
      </c>
      <c r="F740" s="6">
        <f>F741*鴻海股價表[[#This Row],[收盤價]]/B741</f>
        <v>75.930735930735835</v>
      </c>
      <c r="G740" s="6">
        <f>G741*鴻海股價表[[#This Row],[還原價]]/E741</f>
        <v>94.462106889713183</v>
      </c>
    </row>
    <row r="741" spans="1:7" x14ac:dyDescent="0.25">
      <c r="A741" s="2">
        <v>41225</v>
      </c>
      <c r="B741" s="6">
        <v>90</v>
      </c>
      <c r="C741" s="1">
        <f>C740*(1-IFERROR(VLOOKUP(A740,鴻海除權息表[],2,FALSE),0)/鴻海股價表[[#This Row],[收盤價]])</f>
        <v>0.9256034691654883</v>
      </c>
      <c r="D741" s="1">
        <f>D740*(1/(1+IFERROR(VLOOKUP(A740,鴻海除權息表[],3,FALSE), 0)/10))</f>
        <v>0.77303648732220154</v>
      </c>
      <c r="E741" s="6">
        <f>鴻海股價表[[#This Row],[收盤價]]*鴻海股價表[[#This Row],[除息乘數]]*鴻海股價表[[#This Row],[除權乘數]]</f>
        <v>64.397272901123955</v>
      </c>
      <c r="F741" s="6">
        <f>F742*鴻海股價表[[#This Row],[收盤價]]/B742</f>
        <v>77.922077922077818</v>
      </c>
      <c r="G741" s="6">
        <f>G742*鴻海股價表[[#This Row],[還原價]]/E742</f>
        <v>96.93944834748217</v>
      </c>
    </row>
    <row r="742" spans="1:7" x14ac:dyDescent="0.25">
      <c r="A742" s="2">
        <v>41222</v>
      </c>
      <c r="B742" s="6">
        <v>91.4</v>
      </c>
      <c r="C742" s="1">
        <f>C741*(1-IFERROR(VLOOKUP(A741,鴻海除權息表[],2,FALSE),0)/鴻海股價表[[#This Row],[收盤價]])</f>
        <v>0.9256034691654883</v>
      </c>
      <c r="D742" s="1">
        <f>D741*(1/(1+IFERROR(VLOOKUP(A741,鴻海除權息表[],3,FALSE), 0)/10))</f>
        <v>0.77303648732220154</v>
      </c>
      <c r="E742" s="6">
        <f>鴻海股價表[[#This Row],[收盤價]]*鴻海股價表[[#This Row],[除息乘數]]*鴻海股價表[[#This Row],[除權乘數]]</f>
        <v>65.399008257363661</v>
      </c>
      <c r="F742" s="6">
        <f>F743*鴻海股價表[[#This Row],[收盤價]]/B743</f>
        <v>79.134199134199037</v>
      </c>
      <c r="G742" s="6">
        <f>G743*鴻海股價表[[#This Row],[還原價]]/E743</f>
        <v>98.447395321776341</v>
      </c>
    </row>
    <row r="743" spans="1:7" x14ac:dyDescent="0.25">
      <c r="A743" s="2">
        <v>41221</v>
      </c>
      <c r="B743" s="6">
        <v>90.9</v>
      </c>
      <c r="C743" s="1">
        <f>C742*(1-IFERROR(VLOOKUP(A742,鴻海除權息表[],2,FALSE),0)/鴻海股價表[[#This Row],[收盤價]])</f>
        <v>0.9256034691654883</v>
      </c>
      <c r="D743" s="1">
        <f>D742*(1/(1+IFERROR(VLOOKUP(A742,鴻海除權息表[],3,FALSE), 0)/10))</f>
        <v>0.77303648732220154</v>
      </c>
      <c r="E743" s="6">
        <f>鴻海股價表[[#This Row],[收盤價]]*鴻海股價表[[#This Row],[除息乘數]]*鴻海股價表[[#This Row],[除權乘數]]</f>
        <v>65.041245630135194</v>
      </c>
      <c r="F743" s="6">
        <f>F744*鴻海股價表[[#This Row],[收盤價]]/B744</f>
        <v>78.701298701298612</v>
      </c>
      <c r="G743" s="6">
        <f>G744*鴻海股價表[[#This Row],[還原價]]/E744</f>
        <v>97.908842830956985</v>
      </c>
    </row>
    <row r="744" spans="1:7" x14ac:dyDescent="0.25">
      <c r="A744" s="2">
        <v>41220</v>
      </c>
      <c r="B744" s="6">
        <v>90.3</v>
      </c>
      <c r="C744" s="1">
        <f>C743*(1-IFERROR(VLOOKUP(A743,鴻海除權息表[],2,FALSE),0)/鴻海股價表[[#This Row],[收盤價]])</f>
        <v>0.9256034691654883</v>
      </c>
      <c r="D744" s="1">
        <f>D743*(1/(1+IFERROR(VLOOKUP(A743,鴻海除權息表[],3,FALSE), 0)/10))</f>
        <v>0.77303648732220154</v>
      </c>
      <c r="E744" s="6">
        <f>鴻海股價表[[#This Row],[收盤價]]*鴻海股價表[[#This Row],[除息乘數]]*鴻海股價表[[#This Row],[除權乘數]]</f>
        <v>64.61193047746103</v>
      </c>
      <c r="F744" s="6">
        <f>F745*鴻海股價表[[#This Row],[收盤價]]/B745</f>
        <v>78.181818181818088</v>
      </c>
      <c r="G744" s="6">
        <f>G745*鴻海股價表[[#This Row],[還原價]]/E745</f>
        <v>97.262579841973761</v>
      </c>
    </row>
    <row r="745" spans="1:7" x14ac:dyDescent="0.25">
      <c r="A745" s="2">
        <v>41219</v>
      </c>
      <c r="B745" s="6">
        <v>89.8</v>
      </c>
      <c r="C745" s="1">
        <f>C744*(1-IFERROR(VLOOKUP(A744,鴻海除權息表[],2,FALSE),0)/鴻海股價表[[#This Row],[收盤價]])</f>
        <v>0.9256034691654883</v>
      </c>
      <c r="D745" s="1">
        <f>D744*(1/(1+IFERROR(VLOOKUP(A744,鴻海除權息表[],3,FALSE), 0)/10))</f>
        <v>0.77303648732220154</v>
      </c>
      <c r="E745" s="6">
        <f>鴻海股價表[[#This Row],[收盤價]]*鴻海股價表[[#This Row],[除息乘數]]*鴻海股價表[[#This Row],[除權乘數]]</f>
        <v>64.254167850232562</v>
      </c>
      <c r="F745" s="6">
        <f>F746*鴻海股價表[[#This Row],[收盤價]]/B746</f>
        <v>77.748917748917648</v>
      </c>
      <c r="G745" s="6">
        <f>G746*鴻海股價表[[#This Row],[還原價]]/E746</f>
        <v>96.724027351154419</v>
      </c>
    </row>
    <row r="746" spans="1:7" x14ac:dyDescent="0.25">
      <c r="A746" s="2">
        <v>41218</v>
      </c>
      <c r="B746" s="6">
        <v>87.5</v>
      </c>
      <c r="C746" s="1">
        <f>C745*(1-IFERROR(VLOOKUP(A745,鴻海除權息表[],2,FALSE),0)/鴻海股價表[[#This Row],[收盤價]])</f>
        <v>0.9256034691654883</v>
      </c>
      <c r="D746" s="1">
        <f>D745*(1/(1+IFERROR(VLOOKUP(A745,鴻海除權息表[],3,FALSE), 0)/10))</f>
        <v>0.77303648732220154</v>
      </c>
      <c r="E746" s="6">
        <f>鴻海股價表[[#This Row],[收盤價]]*鴻海股價表[[#This Row],[除息乘數]]*鴻海股價表[[#This Row],[除權乘數]]</f>
        <v>62.608459764981625</v>
      </c>
      <c r="F746" s="6">
        <f>F747*鴻海股價表[[#This Row],[收盤價]]/B747</f>
        <v>75.757575757575665</v>
      </c>
      <c r="G746" s="6">
        <f>G747*鴻海股價表[[#This Row],[還原價]]/E747</f>
        <v>94.246685893385447</v>
      </c>
    </row>
    <row r="747" spans="1:7" x14ac:dyDescent="0.25">
      <c r="A747" s="2">
        <v>41215</v>
      </c>
      <c r="B747" s="6">
        <v>88.6</v>
      </c>
      <c r="C747" s="1">
        <f>C746*(1-IFERROR(VLOOKUP(A746,鴻海除權息表[],2,FALSE),0)/鴻海股價表[[#This Row],[收盤價]])</f>
        <v>0.9256034691654883</v>
      </c>
      <c r="D747" s="1">
        <f>D746*(1/(1+IFERROR(VLOOKUP(A746,鴻海除權息表[],3,FALSE), 0)/10))</f>
        <v>0.77303648732220154</v>
      </c>
      <c r="E747" s="6">
        <f>鴻海股價表[[#This Row],[收盤價]]*鴻海股價表[[#This Row],[除息乘數]]*鴻海股價表[[#This Row],[除權乘數]]</f>
        <v>63.395537544884235</v>
      </c>
      <c r="F747" s="6">
        <f>F748*鴻海股價表[[#This Row],[收盤價]]/B748</f>
        <v>76.7099567099566</v>
      </c>
      <c r="G747" s="6">
        <f>G748*鴻海股價表[[#This Row],[還原價]]/E748</f>
        <v>95.431501373187984</v>
      </c>
    </row>
    <row r="748" spans="1:7" x14ac:dyDescent="0.25">
      <c r="A748" s="2">
        <v>41214</v>
      </c>
      <c r="B748" s="6">
        <v>89.8</v>
      </c>
      <c r="C748" s="1">
        <f>C747*(1-IFERROR(VLOOKUP(A747,鴻海除權息表[],2,FALSE),0)/鴻海股價表[[#This Row],[收盤價]])</f>
        <v>0.9256034691654883</v>
      </c>
      <c r="D748" s="1">
        <f>D747*(1/(1+IFERROR(VLOOKUP(A747,鴻海除權息表[],3,FALSE), 0)/10))</f>
        <v>0.77303648732220154</v>
      </c>
      <c r="E748" s="6">
        <f>鴻海股價表[[#This Row],[收盤價]]*鴻海股價表[[#This Row],[除息乘數]]*鴻海股價表[[#This Row],[除權乘數]]</f>
        <v>64.254167850232562</v>
      </c>
      <c r="F748" s="6">
        <f>F749*鴻海股價表[[#This Row],[收盤價]]/B749</f>
        <v>77.748917748917634</v>
      </c>
      <c r="G748" s="6">
        <f>G749*鴻海股價表[[#This Row],[還原價]]/E749</f>
        <v>96.724027351154433</v>
      </c>
    </row>
    <row r="749" spans="1:7" x14ac:dyDescent="0.25">
      <c r="A749" s="2">
        <v>41213</v>
      </c>
      <c r="B749" s="6">
        <v>88.7</v>
      </c>
      <c r="C749" s="1">
        <f>C748*(1-IFERROR(VLOOKUP(A748,鴻海除權息表[],2,FALSE),0)/鴻海股價表[[#This Row],[收盤價]])</f>
        <v>0.9256034691654883</v>
      </c>
      <c r="D749" s="1">
        <f>D748*(1/(1+IFERROR(VLOOKUP(A748,鴻海除權息表[],3,FALSE), 0)/10))</f>
        <v>0.77303648732220154</v>
      </c>
      <c r="E749" s="6">
        <f>鴻海股價表[[#This Row],[收盤價]]*鴻海股價表[[#This Row],[除息乘數]]*鴻海股價表[[#This Row],[除權乘數]]</f>
        <v>63.467090070329938</v>
      </c>
      <c r="F749" s="6">
        <f>F750*鴻海股價表[[#This Row],[收盤價]]/B750</f>
        <v>76.796536796536685</v>
      </c>
      <c r="G749" s="6">
        <f>G750*鴻海股價表[[#This Row],[還原價]]/E750</f>
        <v>95.539211871351881</v>
      </c>
    </row>
    <row r="750" spans="1:7" x14ac:dyDescent="0.25">
      <c r="A750" s="2">
        <v>41212</v>
      </c>
      <c r="B750" s="6">
        <v>88</v>
      </c>
      <c r="C750" s="1">
        <f>C749*(1-IFERROR(VLOOKUP(A749,鴻海除權息表[],2,FALSE),0)/鴻海股價表[[#This Row],[收盤價]])</f>
        <v>0.9256034691654883</v>
      </c>
      <c r="D750" s="1">
        <f>D749*(1/(1+IFERROR(VLOOKUP(A749,鴻海除權息表[],3,FALSE), 0)/10))</f>
        <v>0.77303648732220154</v>
      </c>
      <c r="E750" s="6">
        <f>鴻海股價表[[#This Row],[收盤價]]*鴻海股價表[[#This Row],[除息乘數]]*鴻海股價表[[#This Row],[除權乘數]]</f>
        <v>62.966222392210085</v>
      </c>
      <c r="F750" s="6">
        <f>F751*鴻海股價表[[#This Row],[收盤價]]/B751</f>
        <v>76.190476190476076</v>
      </c>
      <c r="G750" s="6">
        <f>G751*鴻海股價表[[#This Row],[還原價]]/E751</f>
        <v>94.785238384204803</v>
      </c>
    </row>
    <row r="751" spans="1:7" x14ac:dyDescent="0.25">
      <c r="A751" s="2">
        <v>41211</v>
      </c>
      <c r="B751" s="6">
        <v>84</v>
      </c>
      <c r="C751" s="1">
        <f>C750*(1-IFERROR(VLOOKUP(A750,鴻海除權息表[],2,FALSE),0)/鴻海股價表[[#This Row],[收盤價]])</f>
        <v>0.9256034691654883</v>
      </c>
      <c r="D751" s="1">
        <f>D750*(1/(1+IFERROR(VLOOKUP(A750,鴻海除權息表[],3,FALSE), 0)/10))</f>
        <v>0.77303648732220154</v>
      </c>
      <c r="E751" s="6">
        <f>鴻海股價表[[#This Row],[收盤價]]*鴻海股價表[[#This Row],[除息乘數]]*鴻海股價表[[#This Row],[除權乘數]]</f>
        <v>60.104121374382359</v>
      </c>
      <c r="F751" s="6">
        <f>F752*鴻海股價表[[#This Row],[收盤價]]/B752</f>
        <v>72.72727272727262</v>
      </c>
      <c r="G751" s="6">
        <f>G752*鴻海股價表[[#This Row],[還原價]]/E752</f>
        <v>90.47681845765004</v>
      </c>
    </row>
    <row r="752" spans="1:7" x14ac:dyDescent="0.25">
      <c r="A752" s="2">
        <v>41208</v>
      </c>
      <c r="B752" s="6">
        <v>84.3</v>
      </c>
      <c r="C752" s="1">
        <f>C751*(1-IFERROR(VLOOKUP(A751,鴻海除權息表[],2,FALSE),0)/鴻海股價表[[#This Row],[收盤價]])</f>
        <v>0.9256034691654883</v>
      </c>
      <c r="D752" s="1">
        <f>D751*(1/(1+IFERROR(VLOOKUP(A751,鴻海除權息表[],3,FALSE), 0)/10))</f>
        <v>0.77303648732220154</v>
      </c>
      <c r="E752" s="6">
        <f>鴻海股價表[[#This Row],[收盤價]]*鴻海股價表[[#This Row],[除息乘數]]*鴻海股價表[[#This Row],[除權乘數]]</f>
        <v>60.318778950719434</v>
      </c>
      <c r="F752" s="6">
        <f>F753*鴻海股價表[[#This Row],[收盤價]]/B753</f>
        <v>72.987012987012875</v>
      </c>
      <c r="G752" s="6">
        <f>G753*鴻海股價表[[#This Row],[還原價]]/E753</f>
        <v>90.799949952141645</v>
      </c>
    </row>
    <row r="753" spans="1:7" x14ac:dyDescent="0.25">
      <c r="A753" s="2">
        <v>41207</v>
      </c>
      <c r="B753" s="6">
        <v>85.2</v>
      </c>
      <c r="C753" s="1">
        <f>C752*(1-IFERROR(VLOOKUP(A752,鴻海除權息表[],2,FALSE),0)/鴻海股價表[[#This Row],[收盤價]])</f>
        <v>0.9256034691654883</v>
      </c>
      <c r="D753" s="1">
        <f>D752*(1/(1+IFERROR(VLOOKUP(A752,鴻海除權息表[],3,FALSE), 0)/10))</f>
        <v>0.77303648732220154</v>
      </c>
      <c r="E753" s="6">
        <f>鴻海股價表[[#This Row],[收盤價]]*鴻海股價表[[#This Row],[除息乘數]]*鴻海股價表[[#This Row],[除權乘數]]</f>
        <v>60.962751679730673</v>
      </c>
      <c r="F753" s="6">
        <f>F754*鴻海股價表[[#This Row],[收盤價]]/B754</f>
        <v>73.766233766233654</v>
      </c>
      <c r="G753" s="6">
        <f>G754*鴻海股價表[[#This Row],[還原價]]/E754</f>
        <v>91.769344435616475</v>
      </c>
    </row>
    <row r="754" spans="1:7" x14ac:dyDescent="0.25">
      <c r="A754" s="2">
        <v>41206</v>
      </c>
      <c r="B754" s="6">
        <v>85</v>
      </c>
      <c r="C754" s="1">
        <f>C753*(1-IFERROR(VLOOKUP(A753,鴻海除權息表[],2,FALSE),0)/鴻海股價表[[#This Row],[收盤價]])</f>
        <v>0.9256034691654883</v>
      </c>
      <c r="D754" s="1">
        <f>D753*(1/(1+IFERROR(VLOOKUP(A753,鴻海除權息表[],3,FALSE), 0)/10))</f>
        <v>0.77303648732220154</v>
      </c>
      <c r="E754" s="6">
        <f>鴻海股價表[[#This Row],[收盤價]]*鴻海股價表[[#This Row],[除息乘數]]*鴻海股價表[[#This Row],[除權乘數]]</f>
        <v>60.81964662883928</v>
      </c>
      <c r="F754" s="6">
        <f>F755*鴻海股價表[[#This Row],[收盤價]]/B755</f>
        <v>73.593073593073484</v>
      </c>
      <c r="G754" s="6">
        <f>G755*鴻海股價表[[#This Row],[還原價]]/E755</f>
        <v>91.553923439288724</v>
      </c>
    </row>
    <row r="755" spans="1:7" x14ac:dyDescent="0.25">
      <c r="A755" s="2">
        <v>41205</v>
      </c>
      <c r="B755" s="6">
        <v>84.7</v>
      </c>
      <c r="C755" s="1">
        <f>C754*(1-IFERROR(VLOOKUP(A754,鴻海除權息表[],2,FALSE),0)/鴻海股價表[[#This Row],[收盤價]])</f>
        <v>0.9256034691654883</v>
      </c>
      <c r="D755" s="1">
        <f>D754*(1/(1+IFERROR(VLOOKUP(A754,鴻海除權息表[],3,FALSE), 0)/10))</f>
        <v>0.77303648732220154</v>
      </c>
      <c r="E755" s="6">
        <f>鴻海股價表[[#This Row],[收盤價]]*鴻海股價表[[#This Row],[除息乘數]]*鴻海股價表[[#This Row],[除權乘數]]</f>
        <v>60.604989052502205</v>
      </c>
      <c r="F755" s="6">
        <f>F756*鴻海股價表[[#This Row],[收盤價]]/B756</f>
        <v>73.333333333333229</v>
      </c>
      <c r="G755" s="6">
        <f>G756*鴻海股價表[[#This Row],[還原價]]/E756</f>
        <v>91.230791944797119</v>
      </c>
    </row>
    <row r="756" spans="1:7" x14ac:dyDescent="0.25">
      <c r="A756" s="2">
        <v>41204</v>
      </c>
      <c r="B756" s="6">
        <v>85.1</v>
      </c>
      <c r="C756" s="1">
        <f>C755*(1-IFERROR(VLOOKUP(A755,鴻海除權息表[],2,FALSE),0)/鴻海股價表[[#This Row],[收盤價]])</f>
        <v>0.9256034691654883</v>
      </c>
      <c r="D756" s="1">
        <f>D755*(1/(1+IFERROR(VLOOKUP(A755,鴻海除權息表[],3,FALSE), 0)/10))</f>
        <v>0.77303648732220154</v>
      </c>
      <c r="E756" s="6">
        <f>鴻海股價表[[#This Row],[收盤價]]*鴻海股價表[[#This Row],[除息乘數]]*鴻海股價表[[#This Row],[除權乘數]]</f>
        <v>60.891199154284969</v>
      </c>
      <c r="F756" s="6">
        <f>F757*鴻海股價表[[#This Row],[收盤價]]/B757</f>
        <v>73.679653679653569</v>
      </c>
      <c r="G756" s="6">
        <f>G757*鴻海股價表[[#This Row],[還原價]]/E757</f>
        <v>91.661633937452578</v>
      </c>
    </row>
    <row r="757" spans="1:7" x14ac:dyDescent="0.25">
      <c r="A757" s="2">
        <v>41201</v>
      </c>
      <c r="B757" s="6">
        <v>85.8</v>
      </c>
      <c r="C757" s="1">
        <f>C756*(1-IFERROR(VLOOKUP(A756,鴻海除權息表[],2,FALSE),0)/鴻海股價表[[#This Row],[收盤價]])</f>
        <v>0.9256034691654883</v>
      </c>
      <c r="D757" s="1">
        <f>D756*(1/(1+IFERROR(VLOOKUP(A756,鴻海除權息表[],3,FALSE), 0)/10))</f>
        <v>0.77303648732220154</v>
      </c>
      <c r="E757" s="6">
        <f>鴻海股價表[[#This Row],[收盤價]]*鴻海股價表[[#This Row],[除息乘數]]*鴻海股價表[[#This Row],[除權乘數]]</f>
        <v>61.392066832404836</v>
      </c>
      <c r="F757" s="6">
        <f>F758*鴻海股價表[[#This Row],[收盤價]]/B758</f>
        <v>74.285714285714178</v>
      </c>
      <c r="G757" s="6">
        <f>G758*鴻海股價表[[#This Row],[還原價]]/E758</f>
        <v>92.415607424599685</v>
      </c>
    </row>
    <row r="758" spans="1:7" x14ac:dyDescent="0.25">
      <c r="A758" s="2">
        <v>41200</v>
      </c>
      <c r="B758" s="6">
        <v>87.5</v>
      </c>
      <c r="C758" s="1">
        <f>C757*(1-IFERROR(VLOOKUP(A757,鴻海除權息表[],2,FALSE),0)/鴻海股價表[[#This Row],[收盤價]])</f>
        <v>0.9256034691654883</v>
      </c>
      <c r="D758" s="1">
        <f>D757*(1/(1+IFERROR(VLOOKUP(A757,鴻海除權息表[],3,FALSE), 0)/10))</f>
        <v>0.77303648732220154</v>
      </c>
      <c r="E758" s="6">
        <f>鴻海股價表[[#This Row],[收盤價]]*鴻海股價表[[#This Row],[除息乘數]]*鴻海股價表[[#This Row],[除權乘數]]</f>
        <v>62.608459764981625</v>
      </c>
      <c r="F758" s="6">
        <f>F759*鴻海股價表[[#This Row],[收盤價]]/B759</f>
        <v>75.757575757575651</v>
      </c>
      <c r="G758" s="6">
        <f>G759*鴻海股價表[[#This Row],[還原價]]/E759</f>
        <v>94.246685893385461</v>
      </c>
    </row>
    <row r="759" spans="1:7" x14ac:dyDescent="0.25">
      <c r="A759" s="2">
        <v>41199</v>
      </c>
      <c r="B759" s="6">
        <v>87.4</v>
      </c>
      <c r="C759" s="1">
        <f>C758*(1-IFERROR(VLOOKUP(A758,鴻海除權息表[],2,FALSE),0)/鴻海股價表[[#This Row],[收盤價]])</f>
        <v>0.9256034691654883</v>
      </c>
      <c r="D759" s="1">
        <f>D758*(1/(1+IFERROR(VLOOKUP(A758,鴻海除權息表[],3,FALSE), 0)/10))</f>
        <v>0.77303648732220154</v>
      </c>
      <c r="E759" s="6">
        <f>鴻海股價表[[#This Row],[收盤價]]*鴻海股價表[[#This Row],[除息乘數]]*鴻海股價表[[#This Row],[除權乘數]]</f>
        <v>62.536907239535921</v>
      </c>
      <c r="F759" s="6">
        <f>F760*鴻海股價表[[#This Row],[收盤價]]/B760</f>
        <v>75.670995670995566</v>
      </c>
      <c r="G759" s="6">
        <f>G760*鴻海股價表[[#This Row],[還原價]]/E760</f>
        <v>94.138975395221578</v>
      </c>
    </row>
    <row r="760" spans="1:7" x14ac:dyDescent="0.25">
      <c r="A760" s="2">
        <v>41198</v>
      </c>
      <c r="B760" s="6">
        <v>87.6</v>
      </c>
      <c r="C760" s="1">
        <f>C759*(1-IFERROR(VLOOKUP(A759,鴻海除權息表[],2,FALSE),0)/鴻海股價表[[#This Row],[收盤價]])</f>
        <v>0.9256034691654883</v>
      </c>
      <c r="D760" s="1">
        <f>D759*(1/(1+IFERROR(VLOOKUP(A759,鴻海除權息表[],3,FALSE), 0)/10))</f>
        <v>0.77303648732220154</v>
      </c>
      <c r="E760" s="6">
        <f>鴻海股價表[[#This Row],[收盤價]]*鴻海股價表[[#This Row],[除息乘數]]*鴻海股價表[[#This Row],[除權乘數]]</f>
        <v>62.680012290427307</v>
      </c>
      <c r="F760" s="6">
        <f>F761*鴻海股價表[[#This Row],[收盤價]]/B761</f>
        <v>75.844155844155722</v>
      </c>
      <c r="G760" s="6">
        <f>G761*鴻海股價表[[#This Row],[還原價]]/E761</f>
        <v>94.354396391549315</v>
      </c>
    </row>
    <row r="761" spans="1:7" x14ac:dyDescent="0.25">
      <c r="A761" s="2">
        <v>41197</v>
      </c>
      <c r="B761" s="6">
        <v>87.5</v>
      </c>
      <c r="C761" s="1">
        <f>C760*(1-IFERROR(VLOOKUP(A760,鴻海除權息表[],2,FALSE),0)/鴻海股價表[[#This Row],[收盤價]])</f>
        <v>0.9256034691654883</v>
      </c>
      <c r="D761" s="1">
        <f>D760*(1/(1+IFERROR(VLOOKUP(A760,鴻海除權息表[],3,FALSE), 0)/10))</f>
        <v>0.77303648732220154</v>
      </c>
      <c r="E761" s="6">
        <f>鴻海股價表[[#This Row],[收盤價]]*鴻海股價表[[#This Row],[除息乘數]]*鴻海股價表[[#This Row],[除權乘數]]</f>
        <v>62.608459764981625</v>
      </c>
      <c r="F761" s="6">
        <f>F762*鴻海股價表[[#This Row],[收盤價]]/B762</f>
        <v>75.757575757575637</v>
      </c>
      <c r="G761" s="6">
        <f>G762*鴻海股價表[[#This Row],[還原價]]/E762</f>
        <v>94.246685893385461</v>
      </c>
    </row>
    <row r="762" spans="1:7" x14ac:dyDescent="0.25">
      <c r="A762" s="2">
        <v>41194</v>
      </c>
      <c r="B762" s="6">
        <v>86.8</v>
      </c>
      <c r="C762" s="1">
        <f>C761*(1-IFERROR(VLOOKUP(A761,鴻海除權息表[],2,FALSE),0)/鴻海股價表[[#This Row],[收盤價]])</f>
        <v>0.9256034691654883</v>
      </c>
      <c r="D762" s="1">
        <f>D761*(1/(1+IFERROR(VLOOKUP(A761,鴻海除權息表[],3,FALSE), 0)/10))</f>
        <v>0.77303648732220154</v>
      </c>
      <c r="E762" s="6">
        <f>鴻海股價表[[#This Row],[收盤價]]*鴻海股價表[[#This Row],[除息乘數]]*鴻海股價表[[#This Row],[除權乘數]]</f>
        <v>62.107592086861757</v>
      </c>
      <c r="F762" s="6">
        <f>F763*鴻海股價表[[#This Row],[收盤價]]/B763</f>
        <v>75.151515151515028</v>
      </c>
      <c r="G762" s="6">
        <f>G763*鴻海股價表[[#This Row],[還原價]]/E763</f>
        <v>93.492712406238354</v>
      </c>
    </row>
    <row r="763" spans="1:7" x14ac:dyDescent="0.25">
      <c r="A763" s="2">
        <v>41193</v>
      </c>
      <c r="B763" s="6">
        <v>86</v>
      </c>
      <c r="C763" s="1">
        <f>C762*(1-IFERROR(VLOOKUP(A762,鴻海除權息表[],2,FALSE),0)/鴻海股價表[[#This Row],[收盤價]])</f>
        <v>0.9256034691654883</v>
      </c>
      <c r="D763" s="1">
        <f>D762*(1/(1+IFERROR(VLOOKUP(A762,鴻海除權息表[],3,FALSE), 0)/10))</f>
        <v>0.77303648732220154</v>
      </c>
      <c r="E763" s="6">
        <f>鴻海股價表[[#This Row],[收盤價]]*鴻海股價表[[#This Row],[除息乘數]]*鴻海股價表[[#This Row],[除權乘數]]</f>
        <v>61.535171883296222</v>
      </c>
      <c r="F763" s="6">
        <f>F764*鴻海股價表[[#This Row],[收盤價]]/B764</f>
        <v>74.458874458874348</v>
      </c>
      <c r="G763" s="6">
        <f>G764*鴻海股價表[[#This Row],[還原價]]/E764</f>
        <v>92.631028420927422</v>
      </c>
    </row>
    <row r="764" spans="1:7" x14ac:dyDescent="0.25">
      <c r="A764" s="2">
        <v>41191</v>
      </c>
      <c r="B764" s="6">
        <v>89.3</v>
      </c>
      <c r="C764" s="1">
        <f>C763*(1-IFERROR(VLOOKUP(A763,鴻海除權息表[],2,FALSE),0)/鴻海股價表[[#This Row],[收盤價]])</f>
        <v>0.9256034691654883</v>
      </c>
      <c r="D764" s="1">
        <f>D763*(1/(1+IFERROR(VLOOKUP(A763,鴻海除權息表[],3,FALSE), 0)/10))</f>
        <v>0.77303648732220154</v>
      </c>
      <c r="E764" s="6">
        <f>鴻海股價表[[#This Row],[收盤價]]*鴻海股價表[[#This Row],[除息乘數]]*鴻海股價表[[#This Row],[除權乘數]]</f>
        <v>63.896405223004095</v>
      </c>
      <c r="F764" s="6">
        <f>F765*鴻海股價表[[#This Row],[收盤價]]/B765</f>
        <v>77.316017316017195</v>
      </c>
      <c r="G764" s="6">
        <f>G765*鴻海股價表[[#This Row],[還原價]]/E765</f>
        <v>96.185474860335106</v>
      </c>
    </row>
    <row r="765" spans="1:7" x14ac:dyDescent="0.25">
      <c r="A765" s="2">
        <v>41190</v>
      </c>
      <c r="B765" s="6">
        <v>88.7</v>
      </c>
      <c r="C765" s="1">
        <f>C764*(1-IFERROR(VLOOKUP(A764,鴻海除權息表[],2,FALSE),0)/鴻海股價表[[#This Row],[收盤價]])</f>
        <v>0.9256034691654883</v>
      </c>
      <c r="D765" s="1">
        <f>D764*(1/(1+IFERROR(VLOOKUP(A764,鴻海除權息表[],3,FALSE), 0)/10))</f>
        <v>0.77303648732220154</v>
      </c>
      <c r="E765" s="6">
        <f>鴻海股價表[[#This Row],[收盤價]]*鴻海股價表[[#This Row],[除息乘數]]*鴻海股價表[[#This Row],[除權乘數]]</f>
        <v>63.467090070329938</v>
      </c>
      <c r="F765" s="6">
        <f>F766*鴻海股價表[[#This Row],[收盤價]]/B766</f>
        <v>76.796536796536685</v>
      </c>
      <c r="G765" s="6">
        <f>G766*鴻海股價表[[#This Row],[還原價]]/E766</f>
        <v>95.539211871351895</v>
      </c>
    </row>
    <row r="766" spans="1:7" x14ac:dyDescent="0.25">
      <c r="A766" s="2">
        <v>41187</v>
      </c>
      <c r="B766" s="6">
        <v>90.4</v>
      </c>
      <c r="C766" s="1">
        <f>C765*(1-IFERROR(VLOOKUP(A765,鴻海除權息表[],2,FALSE),0)/鴻海股價表[[#This Row],[收盤價]])</f>
        <v>0.9256034691654883</v>
      </c>
      <c r="D766" s="1">
        <f>D765*(1/(1+IFERROR(VLOOKUP(A765,鴻海除權息表[],3,FALSE), 0)/10))</f>
        <v>0.77303648732220154</v>
      </c>
      <c r="E766" s="6">
        <f>鴻海股價表[[#This Row],[收盤價]]*鴻海股價表[[#This Row],[除息乘數]]*鴻海股價表[[#This Row],[除權乘數]]</f>
        <v>64.683483002906726</v>
      </c>
      <c r="F766" s="6">
        <f>F767*鴻海股價表[[#This Row],[收盤價]]/B767</f>
        <v>78.268398268398158</v>
      </c>
      <c r="G766" s="6">
        <f>G767*鴻海股價表[[#This Row],[還原價]]/E767</f>
        <v>97.370290340137672</v>
      </c>
    </row>
    <row r="767" spans="1:7" x14ac:dyDescent="0.25">
      <c r="A767" s="2">
        <v>41186</v>
      </c>
      <c r="B767" s="6">
        <v>91.1</v>
      </c>
      <c r="C767" s="1">
        <f>C766*(1-IFERROR(VLOOKUP(A766,鴻海除權息表[],2,FALSE),0)/鴻海股價表[[#This Row],[收盤價]])</f>
        <v>0.9256034691654883</v>
      </c>
      <c r="D767" s="1">
        <f>D766*(1/(1+IFERROR(VLOOKUP(A766,鴻海除權息表[],3,FALSE), 0)/10))</f>
        <v>0.77303648732220154</v>
      </c>
      <c r="E767" s="6">
        <f>鴻海股價表[[#This Row],[收盤價]]*鴻海股價表[[#This Row],[除息乘數]]*鴻海股價表[[#This Row],[除權乘數]]</f>
        <v>65.184350681026572</v>
      </c>
      <c r="F767" s="6">
        <f>F768*鴻海股價表[[#This Row],[收盤價]]/B768</f>
        <v>78.874458874458753</v>
      </c>
      <c r="G767" s="6">
        <f>G768*鴻海股價表[[#This Row],[還原價]]/E768</f>
        <v>98.124263827284736</v>
      </c>
    </row>
    <row r="768" spans="1:7" x14ac:dyDescent="0.25">
      <c r="A768" s="2">
        <v>41185</v>
      </c>
      <c r="B768" s="6">
        <v>91.4</v>
      </c>
      <c r="C768" s="1">
        <f>C767*(1-IFERROR(VLOOKUP(A767,鴻海除權息表[],2,FALSE),0)/鴻海股價表[[#This Row],[收盤價]])</f>
        <v>0.9256034691654883</v>
      </c>
      <c r="D768" s="1">
        <f>D767*(1/(1+IFERROR(VLOOKUP(A767,鴻海除權息表[],3,FALSE), 0)/10))</f>
        <v>0.77303648732220154</v>
      </c>
      <c r="E768" s="6">
        <f>鴻海股價表[[#This Row],[收盤價]]*鴻海股價表[[#This Row],[除息乘數]]*鴻海股價表[[#This Row],[除權乘數]]</f>
        <v>65.399008257363661</v>
      </c>
      <c r="F768" s="6">
        <f>F769*鴻海股價表[[#This Row],[收盤價]]/B769</f>
        <v>79.134199134199022</v>
      </c>
      <c r="G768" s="6">
        <f>G769*鴻海股價表[[#This Row],[還原價]]/E769</f>
        <v>98.447395321776355</v>
      </c>
    </row>
    <row r="769" spans="1:7" x14ac:dyDescent="0.25">
      <c r="A769" s="2">
        <v>41184</v>
      </c>
      <c r="B769" s="6">
        <v>91.7</v>
      </c>
      <c r="C769" s="1">
        <f>C768*(1-IFERROR(VLOOKUP(A768,鴻海除權息表[],2,FALSE),0)/鴻海股價表[[#This Row],[收盤價]])</f>
        <v>0.9256034691654883</v>
      </c>
      <c r="D769" s="1">
        <f>D768*(1/(1+IFERROR(VLOOKUP(A768,鴻海除權息表[],3,FALSE), 0)/10))</f>
        <v>0.77303648732220154</v>
      </c>
      <c r="E769" s="6">
        <f>鴻海股價表[[#This Row],[收盤價]]*鴻海股價表[[#This Row],[除息乘數]]*鴻海股價表[[#This Row],[除權乘數]]</f>
        <v>65.613665833700736</v>
      </c>
      <c r="F769" s="6">
        <f>F770*鴻海股價表[[#This Row],[收盤價]]/B770</f>
        <v>79.393939393939277</v>
      </c>
      <c r="G769" s="6">
        <f>G770*鴻海股價表[[#This Row],[還原價]]/E770</f>
        <v>98.77052681626796</v>
      </c>
    </row>
    <row r="770" spans="1:7" x14ac:dyDescent="0.25">
      <c r="A770" s="2">
        <v>41183</v>
      </c>
      <c r="B770" s="6">
        <v>91.3</v>
      </c>
      <c r="C770" s="1">
        <f>C769*(1-IFERROR(VLOOKUP(A769,鴻海除權息表[],2,FALSE),0)/鴻海股價表[[#This Row],[收盤價]])</f>
        <v>0.9256034691654883</v>
      </c>
      <c r="D770" s="1">
        <f>D769*(1/(1+IFERROR(VLOOKUP(A769,鴻海除權息表[],3,FALSE), 0)/10))</f>
        <v>0.77303648732220154</v>
      </c>
      <c r="E770" s="6">
        <f>鴻海股價表[[#This Row],[收盤價]]*鴻海股價表[[#This Row],[除息乘數]]*鴻海股價表[[#This Row],[除權乘數]]</f>
        <v>65.327455731917965</v>
      </c>
      <c r="F770" s="6">
        <f>F771*鴻海股價表[[#This Row],[收盤價]]/B771</f>
        <v>79.047619047618923</v>
      </c>
      <c r="G770" s="6">
        <f>G771*鴻海股價表[[#This Row],[還原價]]/E771</f>
        <v>98.339684823612487</v>
      </c>
    </row>
    <row r="771" spans="1:7" x14ac:dyDescent="0.25">
      <c r="A771" s="2">
        <v>41180</v>
      </c>
      <c r="B771" s="6">
        <v>92</v>
      </c>
      <c r="C771" s="1">
        <f>C770*(1-IFERROR(VLOOKUP(A770,鴻海除權息表[],2,FALSE),0)/鴻海股價表[[#This Row],[收盤價]])</f>
        <v>0.9256034691654883</v>
      </c>
      <c r="D771" s="1">
        <f>D770*(1/(1+IFERROR(VLOOKUP(A770,鴻海除權息表[],3,FALSE), 0)/10))</f>
        <v>0.77303648732220154</v>
      </c>
      <c r="E771" s="6">
        <f>鴻海股價表[[#This Row],[收盤價]]*鴻海股價表[[#This Row],[除息乘數]]*鴻海股價表[[#This Row],[除權乘數]]</f>
        <v>65.828323410037811</v>
      </c>
      <c r="F771" s="6">
        <f>F772*鴻海股價表[[#This Row],[收盤價]]/B772</f>
        <v>79.653679653679532</v>
      </c>
      <c r="G771" s="6">
        <f>G772*鴻海股價表[[#This Row],[還原價]]/E772</f>
        <v>99.093658310759565</v>
      </c>
    </row>
    <row r="772" spans="1:7" x14ac:dyDescent="0.25">
      <c r="A772" s="2">
        <v>41179</v>
      </c>
      <c r="B772" s="6">
        <v>90.2</v>
      </c>
      <c r="C772" s="1">
        <f>C771*(1-IFERROR(VLOOKUP(A771,鴻海除權息表[],2,FALSE),0)/鴻海股價表[[#This Row],[收盤價]])</f>
        <v>0.9256034691654883</v>
      </c>
      <c r="D772" s="1">
        <f>D771*(1/(1+IFERROR(VLOOKUP(A771,鴻海除權息表[],3,FALSE), 0)/10))</f>
        <v>0.77303648732220154</v>
      </c>
      <c r="E772" s="6">
        <f>鴻海股價表[[#This Row],[收盤價]]*鴻海股價表[[#This Row],[除息乘數]]*鴻海股價表[[#This Row],[除權乘數]]</f>
        <v>64.540377952015334</v>
      </c>
      <c r="F772" s="6">
        <f>F773*鴻海股價表[[#This Row],[收盤價]]/B773</f>
        <v>78.095238095237974</v>
      </c>
      <c r="G772" s="6">
        <f>G773*鴻海股價表[[#This Row],[還原價]]/E773</f>
        <v>97.154869343809935</v>
      </c>
    </row>
    <row r="773" spans="1:7" x14ac:dyDescent="0.25">
      <c r="A773" s="2">
        <v>41178</v>
      </c>
      <c r="B773" s="6">
        <v>90.2</v>
      </c>
      <c r="C773" s="1">
        <f>C772*(1-IFERROR(VLOOKUP(A772,鴻海除權息表[],2,FALSE),0)/鴻海股價表[[#This Row],[收盤價]])</f>
        <v>0.9256034691654883</v>
      </c>
      <c r="D773" s="1">
        <f>D772*(1/(1+IFERROR(VLOOKUP(A772,鴻海除權息表[],3,FALSE), 0)/10))</f>
        <v>0.77303648732220154</v>
      </c>
      <c r="E773" s="6">
        <f>鴻海股價表[[#This Row],[收盤價]]*鴻海股價表[[#This Row],[除息乘數]]*鴻海股價表[[#This Row],[除權乘數]]</f>
        <v>64.540377952015334</v>
      </c>
      <c r="F773" s="6">
        <f>F774*鴻海股價表[[#This Row],[收盤價]]/B774</f>
        <v>78.095238095237974</v>
      </c>
      <c r="G773" s="6">
        <f>G774*鴻海股價表[[#This Row],[還原價]]/E774</f>
        <v>97.154869343809935</v>
      </c>
    </row>
    <row r="774" spans="1:7" x14ac:dyDescent="0.25">
      <c r="A774" s="2">
        <v>41177</v>
      </c>
      <c r="B774" s="6">
        <v>93.5</v>
      </c>
      <c r="C774" s="1">
        <f>C773*(1-IFERROR(VLOOKUP(A773,鴻海除權息表[],2,FALSE),0)/鴻海股價表[[#This Row],[收盤價]])</f>
        <v>0.9256034691654883</v>
      </c>
      <c r="D774" s="1">
        <f>D773*(1/(1+IFERROR(VLOOKUP(A773,鴻海除權息表[],3,FALSE), 0)/10))</f>
        <v>0.77303648732220154</v>
      </c>
      <c r="E774" s="6">
        <f>鴻海股價表[[#This Row],[收盤價]]*鴻海股價表[[#This Row],[除息乘數]]*鴻海股價表[[#This Row],[除權乘數]]</f>
        <v>66.901611291723214</v>
      </c>
      <c r="F774" s="6">
        <f>F775*鴻海股價表[[#This Row],[收盤價]]/B775</f>
        <v>80.952380952380821</v>
      </c>
      <c r="G774" s="6">
        <f>G775*鴻海股價表[[#This Row],[還原價]]/E775</f>
        <v>100.70931578321762</v>
      </c>
    </row>
    <row r="775" spans="1:7" x14ac:dyDescent="0.25">
      <c r="A775" s="2">
        <v>41176</v>
      </c>
      <c r="B775" s="6">
        <v>95.8</v>
      </c>
      <c r="C775" s="1">
        <f>C774*(1-IFERROR(VLOOKUP(A774,鴻海除權息表[],2,FALSE),0)/鴻海股價表[[#This Row],[收盤價]])</f>
        <v>0.9256034691654883</v>
      </c>
      <c r="D775" s="1">
        <f>D774*(1/(1+IFERROR(VLOOKUP(A774,鴻海除權息表[],3,FALSE), 0)/10))</f>
        <v>0.77303648732220154</v>
      </c>
      <c r="E775" s="6">
        <f>鴻海股價表[[#This Row],[收盤價]]*鴻海股價表[[#This Row],[除息乘數]]*鴻海股價表[[#This Row],[除權乘數]]</f>
        <v>68.547319376974158</v>
      </c>
      <c r="F775" s="6">
        <f>F776*鴻海股價表[[#This Row],[收盤價]]/B776</f>
        <v>82.943722943722804</v>
      </c>
      <c r="G775" s="6">
        <f>G776*鴻海股價表[[#This Row],[還原價]]/E776</f>
        <v>103.18665724098661</v>
      </c>
    </row>
    <row r="776" spans="1:7" x14ac:dyDescent="0.25">
      <c r="A776" s="2">
        <v>41173</v>
      </c>
      <c r="B776" s="6">
        <v>96.8</v>
      </c>
      <c r="C776" s="1">
        <f>C775*(1-IFERROR(VLOOKUP(A775,鴻海除權息表[],2,FALSE),0)/鴻海股價表[[#This Row],[收盤價]])</f>
        <v>0.9256034691654883</v>
      </c>
      <c r="D776" s="1">
        <f>D775*(1/(1+IFERROR(VLOOKUP(A775,鴻海除權息表[],3,FALSE), 0)/10))</f>
        <v>0.77303648732220154</v>
      </c>
      <c r="E776" s="6">
        <f>鴻海股價表[[#This Row],[收盤價]]*鴻海股價表[[#This Row],[除息乘數]]*鴻海股價表[[#This Row],[除權乘數]]</f>
        <v>69.262844631431093</v>
      </c>
      <c r="F776" s="6">
        <f>F777*鴻海股價表[[#This Row],[收盤價]]/B777</f>
        <v>83.809523809523668</v>
      </c>
      <c r="G776" s="6">
        <f>G777*鴻海股價表[[#This Row],[還原價]]/E777</f>
        <v>104.2637622226253</v>
      </c>
    </row>
    <row r="777" spans="1:7" x14ac:dyDescent="0.25">
      <c r="A777" s="2">
        <v>41172</v>
      </c>
      <c r="B777" s="6">
        <v>96</v>
      </c>
      <c r="C777" s="1">
        <f>C776*(1-IFERROR(VLOOKUP(A776,鴻海除權息表[],2,FALSE),0)/鴻海股價表[[#This Row],[收盤價]])</f>
        <v>0.9256034691654883</v>
      </c>
      <c r="D777" s="1">
        <f>D776*(1/(1+IFERROR(VLOOKUP(A776,鴻海除權息表[],3,FALSE), 0)/10))</f>
        <v>0.77303648732220154</v>
      </c>
      <c r="E777" s="6">
        <f>鴻海股價表[[#This Row],[收盤價]]*鴻海股價表[[#This Row],[除息乘數]]*鴻海股價表[[#This Row],[除權乘數]]</f>
        <v>68.690424427865537</v>
      </c>
      <c r="F777" s="6">
        <f>F778*鴻海股價表[[#This Row],[收盤價]]/B778</f>
        <v>83.116883116882988</v>
      </c>
      <c r="G777" s="6">
        <f>G778*鴻海股價表[[#This Row],[還原價]]/E778</f>
        <v>103.40207823731434</v>
      </c>
    </row>
    <row r="778" spans="1:7" x14ac:dyDescent="0.25">
      <c r="A778" s="2">
        <v>41171</v>
      </c>
      <c r="B778" s="6">
        <v>96.9</v>
      </c>
      <c r="C778" s="1">
        <f>C777*(1-IFERROR(VLOOKUP(A777,鴻海除權息表[],2,FALSE),0)/鴻海股價表[[#This Row],[收盤價]])</f>
        <v>0.9256034691654883</v>
      </c>
      <c r="D778" s="1">
        <f>D777*(1/(1+IFERROR(VLOOKUP(A777,鴻海除權息表[],3,FALSE), 0)/10))</f>
        <v>0.77303648732220154</v>
      </c>
      <c r="E778" s="6">
        <f>鴻海股價表[[#This Row],[收盤價]]*鴻海股價表[[#This Row],[除息乘數]]*鴻海股價表[[#This Row],[除權乘數]]</f>
        <v>69.33439715687679</v>
      </c>
      <c r="F778" s="6">
        <f>F779*鴻海股價表[[#This Row],[收盤價]]/B779</f>
        <v>83.896103896103767</v>
      </c>
      <c r="G778" s="6">
        <f>G779*鴻海股價表[[#This Row],[還原價]]/E779</f>
        <v>104.37147272078917</v>
      </c>
    </row>
    <row r="779" spans="1:7" x14ac:dyDescent="0.25">
      <c r="A779" s="2">
        <v>41170</v>
      </c>
      <c r="B779" s="6">
        <v>96.1</v>
      </c>
      <c r="C779" s="1">
        <f>C778*(1-IFERROR(VLOOKUP(A778,鴻海除權息表[],2,FALSE),0)/鴻海股價表[[#This Row],[收盤價]])</f>
        <v>0.9256034691654883</v>
      </c>
      <c r="D779" s="1">
        <f>D778*(1/(1+IFERROR(VLOOKUP(A778,鴻海除權息表[],3,FALSE), 0)/10))</f>
        <v>0.77303648732220154</v>
      </c>
      <c r="E779" s="6">
        <f>鴻海股價表[[#This Row],[收盤價]]*鴻海股價表[[#This Row],[除息乘數]]*鴻海股價表[[#This Row],[除權乘數]]</f>
        <v>68.761976953311233</v>
      </c>
      <c r="F779" s="6">
        <f>F780*鴻海股價表[[#This Row],[收盤價]]/B780</f>
        <v>83.203463203463059</v>
      </c>
      <c r="G779" s="6">
        <f>G780*鴻海股價表[[#This Row],[還原價]]/E780</f>
        <v>103.50978873547821</v>
      </c>
    </row>
    <row r="780" spans="1:7" x14ac:dyDescent="0.25">
      <c r="A780" s="2">
        <v>41169</v>
      </c>
      <c r="B780" s="6">
        <v>97.5</v>
      </c>
      <c r="C780" s="1">
        <f>C779*(1-IFERROR(VLOOKUP(A779,鴻海除權息表[],2,FALSE),0)/鴻海股價表[[#This Row],[收盤價]])</f>
        <v>0.9256034691654883</v>
      </c>
      <c r="D780" s="1">
        <f>D779*(1/(1+IFERROR(VLOOKUP(A779,鴻海除權息表[],3,FALSE), 0)/10))</f>
        <v>0.77303648732220154</v>
      </c>
      <c r="E780" s="6">
        <f>鴻海股價表[[#This Row],[收盤價]]*鴻海股價表[[#This Row],[除息乘數]]*鴻海股價表[[#This Row],[除權乘數]]</f>
        <v>69.763712309550939</v>
      </c>
      <c r="F780" s="6">
        <f>F781*鴻海股價表[[#This Row],[收盤價]]/B781</f>
        <v>84.415584415584277</v>
      </c>
      <c r="G780" s="6">
        <f>G781*鴻海股價表[[#This Row],[還原價]]/E781</f>
        <v>105.01773570977237</v>
      </c>
    </row>
    <row r="781" spans="1:7" x14ac:dyDescent="0.25">
      <c r="A781" s="2">
        <v>41166</v>
      </c>
      <c r="B781" s="6">
        <v>97</v>
      </c>
      <c r="C781" s="1">
        <f>C780*(1-IFERROR(VLOOKUP(A780,鴻海除權息表[],2,FALSE),0)/鴻海股價表[[#This Row],[收盤價]])</f>
        <v>0.9256034691654883</v>
      </c>
      <c r="D781" s="1">
        <f>D780*(1/(1+IFERROR(VLOOKUP(A780,鴻海除權息表[],3,FALSE), 0)/10))</f>
        <v>0.77303648732220154</v>
      </c>
      <c r="E781" s="6">
        <f>鴻海股價表[[#This Row],[收盤價]]*鴻海股價表[[#This Row],[除息乘數]]*鴻海股價表[[#This Row],[除權乘數]]</f>
        <v>69.405949682322486</v>
      </c>
      <c r="F781" s="6">
        <f>F782*鴻海股價表[[#This Row],[收盤價]]/B782</f>
        <v>83.982683982683852</v>
      </c>
      <c r="G781" s="6">
        <f>G782*鴻海股價表[[#This Row],[還原價]]/E782</f>
        <v>104.47918321895304</v>
      </c>
    </row>
    <row r="782" spans="1:7" x14ac:dyDescent="0.25">
      <c r="A782" s="2">
        <v>41165</v>
      </c>
      <c r="B782" s="6">
        <v>93</v>
      </c>
      <c r="C782" s="1">
        <f>C781*(1-IFERROR(VLOOKUP(A781,鴻海除權息表[],2,FALSE),0)/鴻海股價表[[#This Row],[收盤價]])</f>
        <v>0.9256034691654883</v>
      </c>
      <c r="D782" s="1">
        <f>D781*(1/(1+IFERROR(VLOOKUP(A781,鴻海除權息表[],3,FALSE), 0)/10))</f>
        <v>0.77303648732220154</v>
      </c>
      <c r="E782" s="6">
        <f>鴻海股價表[[#This Row],[收盤價]]*鴻海股價表[[#This Row],[除息乘數]]*鴻海股價表[[#This Row],[除權乘數]]</f>
        <v>66.543848664494746</v>
      </c>
      <c r="F782" s="6">
        <f>F783*鴻海股價表[[#This Row],[收盤價]]/B783</f>
        <v>80.519480519480396</v>
      </c>
      <c r="G782" s="6">
        <f>G783*鴻海股價表[[#This Row],[還原價]]/E783</f>
        <v>100.17076329239826</v>
      </c>
    </row>
    <row r="783" spans="1:7" x14ac:dyDescent="0.25">
      <c r="A783" s="2">
        <v>41164</v>
      </c>
      <c r="B783" s="6">
        <v>93</v>
      </c>
      <c r="C783" s="1">
        <f>C782*(1-IFERROR(VLOOKUP(A782,鴻海除權息表[],2,FALSE),0)/鴻海股價表[[#This Row],[收盤價]])</f>
        <v>0.9256034691654883</v>
      </c>
      <c r="D783" s="1">
        <f>D782*(1/(1+IFERROR(VLOOKUP(A782,鴻海除權息表[],3,FALSE), 0)/10))</f>
        <v>0.77303648732220154</v>
      </c>
      <c r="E783" s="6">
        <f>鴻海股價表[[#This Row],[收盤價]]*鴻海股價表[[#This Row],[除息乘數]]*鴻海股價表[[#This Row],[除權乘數]]</f>
        <v>66.543848664494746</v>
      </c>
      <c r="F783" s="6">
        <f>F784*鴻海股價表[[#This Row],[收盤價]]/B784</f>
        <v>80.519480519480396</v>
      </c>
      <c r="G783" s="6">
        <f>G784*鴻海股價表[[#This Row],[還原價]]/E784</f>
        <v>100.17076329239826</v>
      </c>
    </row>
    <row r="784" spans="1:7" x14ac:dyDescent="0.25">
      <c r="A784" s="2">
        <v>41163</v>
      </c>
      <c r="B784" s="6">
        <v>90.4</v>
      </c>
      <c r="C784" s="1">
        <f>C783*(1-IFERROR(VLOOKUP(A783,鴻海除權息表[],2,FALSE),0)/鴻海股價表[[#This Row],[收盤價]])</f>
        <v>0.9256034691654883</v>
      </c>
      <c r="D784" s="1">
        <f>D783*(1/(1+IFERROR(VLOOKUP(A783,鴻海除權息表[],3,FALSE), 0)/10))</f>
        <v>0.77303648732220154</v>
      </c>
      <c r="E784" s="6">
        <f>鴻海股價表[[#This Row],[收盤價]]*鴻海股價表[[#This Row],[除息乘數]]*鴻海股價表[[#This Row],[除權乘數]]</f>
        <v>64.683483002906726</v>
      </c>
      <c r="F784" s="6">
        <f>F785*鴻海股價表[[#This Row],[收盤價]]/B785</f>
        <v>78.268398268398158</v>
      </c>
      <c r="G784" s="6">
        <f>G785*鴻海股價表[[#This Row],[還原價]]/E785</f>
        <v>97.370290340137672</v>
      </c>
    </row>
    <row r="785" spans="1:7" x14ac:dyDescent="0.25">
      <c r="A785" s="2">
        <v>41162</v>
      </c>
      <c r="B785" s="6">
        <v>88.8</v>
      </c>
      <c r="C785" s="1">
        <f>C784*(1-IFERROR(VLOOKUP(A784,鴻海除權息表[],2,FALSE),0)/鴻海股價表[[#This Row],[收盤價]])</f>
        <v>0.9256034691654883</v>
      </c>
      <c r="D785" s="1">
        <f>D784*(1/(1+IFERROR(VLOOKUP(A784,鴻海除權息表[],3,FALSE), 0)/10))</f>
        <v>0.77303648732220154</v>
      </c>
      <c r="E785" s="6">
        <f>鴻海股價表[[#This Row],[收盤價]]*鴻海股價表[[#This Row],[除息乘數]]*鴻海股價表[[#This Row],[除權乘數]]</f>
        <v>63.538642595775627</v>
      </c>
      <c r="F785" s="6">
        <f>F786*鴻海股價表[[#This Row],[收盤價]]/B786</f>
        <v>76.88311688311677</v>
      </c>
      <c r="G785" s="6">
        <f>G786*鴻海股價表[[#This Row],[還原價]]/E786</f>
        <v>95.64692236951575</v>
      </c>
    </row>
    <row r="786" spans="1:7" x14ac:dyDescent="0.25">
      <c r="A786" s="2">
        <v>41159</v>
      </c>
      <c r="B786" s="6">
        <v>89</v>
      </c>
      <c r="C786" s="1">
        <f>C785*(1-IFERROR(VLOOKUP(A785,鴻海除權息表[],2,FALSE),0)/鴻海股價表[[#This Row],[收盤價]])</f>
        <v>0.9256034691654883</v>
      </c>
      <c r="D786" s="1">
        <f>D785*(1/(1+IFERROR(VLOOKUP(A785,鴻海除權息表[],3,FALSE), 0)/10))</f>
        <v>0.77303648732220154</v>
      </c>
      <c r="E786" s="6">
        <f>鴻海股價表[[#This Row],[收盤價]]*鴻海股價表[[#This Row],[除息乘數]]*鴻海股價表[[#This Row],[除權乘數]]</f>
        <v>63.681747646667013</v>
      </c>
      <c r="F786" s="6">
        <f>F787*鴻海股價表[[#This Row],[收盤價]]/B787</f>
        <v>77.05627705627694</v>
      </c>
      <c r="G786" s="6">
        <f>G787*鴻海股價表[[#This Row],[還原價]]/E787</f>
        <v>95.862343365843486</v>
      </c>
    </row>
    <row r="787" spans="1:7" x14ac:dyDescent="0.25">
      <c r="A787" s="2">
        <v>41158</v>
      </c>
      <c r="B787" s="6">
        <v>88.4</v>
      </c>
      <c r="C787" s="1">
        <f>C786*(1-IFERROR(VLOOKUP(A786,鴻海除權息表[],2,FALSE),0)/鴻海股價表[[#This Row],[收盤價]])</f>
        <v>0.9256034691654883</v>
      </c>
      <c r="D787" s="1">
        <f>D786*(1/(1+IFERROR(VLOOKUP(A786,鴻海除權息表[],3,FALSE), 0)/10))</f>
        <v>0.77303648732220154</v>
      </c>
      <c r="E787" s="6">
        <f>鴻海股價表[[#This Row],[收盤價]]*鴻海股價表[[#This Row],[除息乘數]]*鴻海股價表[[#This Row],[除權乘數]]</f>
        <v>63.252432493992863</v>
      </c>
      <c r="F787" s="6">
        <f>F788*鴻海股價表[[#This Row],[收盤價]]/B788</f>
        <v>76.53679653679643</v>
      </c>
      <c r="G787" s="6">
        <f>G788*鴻海股價表[[#This Row],[還原價]]/E788</f>
        <v>95.21608037686029</v>
      </c>
    </row>
    <row r="788" spans="1:7" x14ac:dyDescent="0.25">
      <c r="A788" s="2">
        <v>41157</v>
      </c>
      <c r="B788" s="6">
        <v>88.8</v>
      </c>
      <c r="C788" s="1">
        <f>C787*(1-IFERROR(VLOOKUP(A787,鴻海除權息表[],2,FALSE),0)/鴻海股價表[[#This Row],[收盤價]])</f>
        <v>0.9256034691654883</v>
      </c>
      <c r="D788" s="1">
        <f>D787*(1/(1+IFERROR(VLOOKUP(A787,鴻海除權息表[],3,FALSE), 0)/10))</f>
        <v>0.77303648732220154</v>
      </c>
      <c r="E788" s="6">
        <f>鴻海股價表[[#This Row],[收盤價]]*鴻海股價表[[#This Row],[除息乘數]]*鴻海股價表[[#This Row],[除權乘數]]</f>
        <v>63.538642595775627</v>
      </c>
      <c r="F788" s="6">
        <f>F789*鴻海股價表[[#This Row],[收盤價]]/B789</f>
        <v>76.88311688311677</v>
      </c>
      <c r="G788" s="6">
        <f>G789*鴻海股價表[[#This Row],[還原價]]/E789</f>
        <v>95.646922369515764</v>
      </c>
    </row>
    <row r="789" spans="1:7" x14ac:dyDescent="0.25">
      <c r="A789" s="2">
        <v>41156</v>
      </c>
      <c r="B789" s="6">
        <v>89.9</v>
      </c>
      <c r="C789" s="1">
        <f>C788*(1-IFERROR(VLOOKUP(A788,鴻海除權息表[],2,FALSE),0)/鴻海股價表[[#This Row],[收盤價]])</f>
        <v>0.9256034691654883</v>
      </c>
      <c r="D789" s="1">
        <f>D788*(1/(1+IFERROR(VLOOKUP(A788,鴻海除權息表[],3,FALSE), 0)/10))</f>
        <v>0.77303648732220154</v>
      </c>
      <c r="E789" s="6">
        <f>鴻海股價表[[#This Row],[收盤價]]*鴻海股價表[[#This Row],[除息乘數]]*鴻海股價表[[#This Row],[除權乘數]]</f>
        <v>64.325720375678259</v>
      </c>
      <c r="F789" s="6">
        <f>F790*鴻海股價表[[#This Row],[收盤價]]/B790</f>
        <v>77.835497835497733</v>
      </c>
      <c r="G789" s="6">
        <f>G790*鴻海股價表[[#This Row],[還原價]]/E790</f>
        <v>96.83173784931833</v>
      </c>
    </row>
    <row r="790" spans="1:7" x14ac:dyDescent="0.25">
      <c r="A790" s="2">
        <v>41155</v>
      </c>
      <c r="B790" s="6">
        <v>90</v>
      </c>
      <c r="C790" s="1">
        <f>C789*(1-IFERROR(VLOOKUP(A789,鴻海除權息表[],2,FALSE),0)/鴻海股價表[[#This Row],[收盤價]])</f>
        <v>0.9256034691654883</v>
      </c>
      <c r="D790" s="1">
        <f>D789*(1/(1+IFERROR(VLOOKUP(A789,鴻海除權息表[],3,FALSE), 0)/10))</f>
        <v>0.77303648732220154</v>
      </c>
      <c r="E790" s="6">
        <f>鴻海股價表[[#This Row],[收盤價]]*鴻海股價表[[#This Row],[除息乘數]]*鴻海股價表[[#This Row],[除權乘數]]</f>
        <v>64.397272901123955</v>
      </c>
      <c r="F790" s="6">
        <f>F791*鴻海股價表[[#This Row],[收盤價]]/B791</f>
        <v>77.922077922077818</v>
      </c>
      <c r="G790" s="6">
        <f>G791*鴻海股價表[[#This Row],[還原價]]/E791</f>
        <v>96.939448347482212</v>
      </c>
    </row>
    <row r="791" spans="1:7" x14ac:dyDescent="0.25">
      <c r="A791" s="2">
        <v>41152</v>
      </c>
      <c r="B791" s="6">
        <v>84.8</v>
      </c>
      <c r="C791" s="1">
        <f>C790*(1-IFERROR(VLOOKUP(A790,鴻海除權息表[],2,FALSE),0)/鴻海股價表[[#This Row],[收盤價]])</f>
        <v>0.9256034691654883</v>
      </c>
      <c r="D791" s="1">
        <f>D790*(1/(1+IFERROR(VLOOKUP(A790,鴻海除權息表[],3,FALSE), 0)/10))</f>
        <v>0.77303648732220154</v>
      </c>
      <c r="E791" s="6">
        <f>鴻海股價表[[#This Row],[收盤價]]*鴻海股價表[[#This Row],[除息乘數]]*鴻海股價表[[#This Row],[除權乘數]]</f>
        <v>60.676541577947894</v>
      </c>
      <c r="F791" s="6">
        <f>F792*鴻海股價表[[#This Row],[收盤價]]/B792</f>
        <v>73.419913419913314</v>
      </c>
      <c r="G791" s="6">
        <f>G792*鴻海股價表[[#This Row],[還原價]]/E792</f>
        <v>91.338502442961001</v>
      </c>
    </row>
    <row r="792" spans="1:7" x14ac:dyDescent="0.25">
      <c r="A792" s="2">
        <v>41151</v>
      </c>
      <c r="B792" s="6">
        <v>85.5</v>
      </c>
      <c r="C792" s="1">
        <f>C791*(1-IFERROR(VLOOKUP(A791,鴻海除權息表[],2,FALSE),0)/鴻海股價表[[#This Row],[收盤價]])</f>
        <v>0.9256034691654883</v>
      </c>
      <c r="D792" s="1">
        <f>D791*(1/(1+IFERROR(VLOOKUP(A791,鴻海除權息表[],3,FALSE), 0)/10))</f>
        <v>0.77303648732220154</v>
      </c>
      <c r="E792" s="6">
        <f>鴻海股價表[[#This Row],[收盤價]]*鴻海股價表[[#This Row],[除息乘數]]*鴻海股價表[[#This Row],[除權乘數]]</f>
        <v>61.177409256067747</v>
      </c>
      <c r="F792" s="6">
        <f>F793*鴻海股價表[[#This Row],[收盤價]]/B793</f>
        <v>74.025974025973923</v>
      </c>
      <c r="G792" s="6">
        <f>G793*鴻海股價表[[#This Row],[還原價]]/E793</f>
        <v>92.09247593010808</v>
      </c>
    </row>
    <row r="793" spans="1:7" x14ac:dyDescent="0.25">
      <c r="A793" s="2">
        <v>41150</v>
      </c>
      <c r="B793" s="6">
        <v>84</v>
      </c>
      <c r="C793" s="1">
        <f>C792*(1-IFERROR(VLOOKUP(A792,鴻海除權息表[],2,FALSE),0)/鴻海股價表[[#This Row],[收盤價]])</f>
        <v>0.9256034691654883</v>
      </c>
      <c r="D793" s="1">
        <f>D792*(1/(1+IFERROR(VLOOKUP(A792,鴻海除權息表[],3,FALSE), 0)/10))</f>
        <v>0.77303648732220154</v>
      </c>
      <c r="E793" s="6">
        <f>鴻海股價表[[#This Row],[收盤價]]*鴻海股價表[[#This Row],[除息乘數]]*鴻海股價表[[#This Row],[除權乘數]]</f>
        <v>60.104121374382359</v>
      </c>
      <c r="F793" s="6">
        <f>F794*鴻海股價表[[#This Row],[收盤價]]/B794</f>
        <v>72.727272727272634</v>
      </c>
      <c r="G793" s="6">
        <f>G794*鴻海股價表[[#This Row],[還原價]]/E794</f>
        <v>90.476818457650054</v>
      </c>
    </row>
    <row r="794" spans="1:7" x14ac:dyDescent="0.25">
      <c r="A794" s="2">
        <v>41149</v>
      </c>
      <c r="B794" s="6">
        <v>84.2</v>
      </c>
      <c r="C794" s="1">
        <f>C793*(1-IFERROR(VLOOKUP(A793,鴻海除權息表[],2,FALSE),0)/鴻海股價表[[#This Row],[收盤價]])</f>
        <v>0.9256034691654883</v>
      </c>
      <c r="D794" s="1">
        <f>D793*(1/(1+IFERROR(VLOOKUP(A793,鴻海除權息表[],3,FALSE), 0)/10))</f>
        <v>0.77303648732220154</v>
      </c>
      <c r="E794" s="6">
        <f>鴻海股價表[[#This Row],[收盤價]]*鴻海股價表[[#This Row],[除息乘數]]*鴻海股價表[[#This Row],[除權乘數]]</f>
        <v>60.247226425273745</v>
      </c>
      <c r="F794" s="6">
        <f>F795*鴻海股價表[[#This Row],[收盤價]]/B795</f>
        <v>72.900432900432804</v>
      </c>
      <c r="G794" s="6">
        <f>G795*鴻海股價表[[#This Row],[還原價]]/E795</f>
        <v>90.692239453977791</v>
      </c>
    </row>
    <row r="795" spans="1:7" x14ac:dyDescent="0.25">
      <c r="A795" s="2">
        <v>41148</v>
      </c>
      <c r="B795" s="6">
        <v>87.5</v>
      </c>
      <c r="C795" s="1">
        <f>C794*(1-IFERROR(VLOOKUP(A794,鴻海除權息表[],2,FALSE),0)/鴻海股價表[[#This Row],[收盤價]])</f>
        <v>0.9256034691654883</v>
      </c>
      <c r="D795" s="1">
        <f>D794*(1/(1+IFERROR(VLOOKUP(A794,鴻海除權息表[],3,FALSE), 0)/10))</f>
        <v>0.77303648732220154</v>
      </c>
      <c r="E795" s="6">
        <f>鴻海股價表[[#This Row],[收盤價]]*鴻海股價表[[#This Row],[除息乘數]]*鴻海股價表[[#This Row],[除權乘數]]</f>
        <v>62.608459764981625</v>
      </c>
      <c r="F795" s="6">
        <f>F796*鴻海股價表[[#This Row],[收盤價]]/B796</f>
        <v>75.757575757575651</v>
      </c>
      <c r="G795" s="6">
        <f>G796*鴻海股價表[[#This Row],[還原價]]/E796</f>
        <v>94.246685893385475</v>
      </c>
    </row>
    <row r="796" spans="1:7" x14ac:dyDescent="0.25">
      <c r="A796" s="2">
        <v>41145</v>
      </c>
      <c r="B796" s="6">
        <v>86.9</v>
      </c>
      <c r="C796" s="1">
        <f>C795*(1-IFERROR(VLOOKUP(A795,鴻海除權息表[],2,FALSE),0)/鴻海股價表[[#This Row],[收盤價]])</f>
        <v>0.9256034691654883</v>
      </c>
      <c r="D796" s="1">
        <f>D795*(1/(1+IFERROR(VLOOKUP(A795,鴻海除權息表[],3,FALSE), 0)/10))</f>
        <v>0.77303648732220154</v>
      </c>
      <c r="E796" s="6">
        <f>鴻海股價表[[#This Row],[收盤價]]*鴻海股價表[[#This Row],[除息乘數]]*鴻海股價表[[#This Row],[除權乘數]]</f>
        <v>62.179144612307461</v>
      </c>
      <c r="F796" s="6">
        <f>F797*鴻海股價表[[#This Row],[收盤價]]/B797</f>
        <v>75.238095238095127</v>
      </c>
      <c r="G796" s="6">
        <f>G797*鴻海股價表[[#This Row],[還原價]]/E797</f>
        <v>93.600422904402265</v>
      </c>
    </row>
    <row r="797" spans="1:7" x14ac:dyDescent="0.25">
      <c r="A797" s="2">
        <v>41144</v>
      </c>
      <c r="B797" s="6">
        <v>87.1</v>
      </c>
      <c r="C797" s="1">
        <f>C796*(1-IFERROR(VLOOKUP(A796,鴻海除權息表[],2,FALSE),0)/鴻海股價表[[#This Row],[收盤價]])</f>
        <v>0.9256034691654883</v>
      </c>
      <c r="D797" s="1">
        <f>D796*(1/(1+IFERROR(VLOOKUP(A796,鴻海除權息表[],3,FALSE), 0)/10))</f>
        <v>0.77303648732220154</v>
      </c>
      <c r="E797" s="6">
        <f>鴻海股價表[[#This Row],[收盤價]]*鴻海股價表[[#This Row],[除息乘數]]*鴻海股價表[[#This Row],[除權乘數]]</f>
        <v>62.322249663198832</v>
      </c>
      <c r="F797" s="6">
        <f>F798*鴻海股價表[[#This Row],[收盤價]]/B798</f>
        <v>75.411255411255297</v>
      </c>
      <c r="G797" s="6">
        <f>G798*鴻海股價表[[#This Row],[還原價]]/E798</f>
        <v>93.815843900729988</v>
      </c>
    </row>
    <row r="798" spans="1:7" x14ac:dyDescent="0.25">
      <c r="A798" s="2">
        <v>41143</v>
      </c>
      <c r="B798" s="6">
        <v>86.1</v>
      </c>
      <c r="C798" s="1">
        <f>C797*(1-IFERROR(VLOOKUP(A797,鴻海除權息表[],2,FALSE),0)/鴻海股價表[[#This Row],[收盤價]])</f>
        <v>0.9256034691654883</v>
      </c>
      <c r="D798" s="1">
        <f>D797*(1/(1+IFERROR(VLOOKUP(A797,鴻海除權息表[],3,FALSE), 0)/10))</f>
        <v>0.77303648732220154</v>
      </c>
      <c r="E798" s="6">
        <f>鴻海股價表[[#This Row],[收盤價]]*鴻海股價表[[#This Row],[除息乘數]]*鴻海股價表[[#This Row],[除權乘數]]</f>
        <v>61.606724408741911</v>
      </c>
      <c r="F798" s="6">
        <f>F799*鴻海股價表[[#This Row],[收盤價]]/B799</f>
        <v>74.545454545454433</v>
      </c>
      <c r="G798" s="6">
        <f>G799*鴻海股價表[[#This Row],[還原價]]/E799</f>
        <v>92.738738919091304</v>
      </c>
    </row>
    <row r="799" spans="1:7" x14ac:dyDescent="0.25">
      <c r="A799" s="2">
        <v>41142</v>
      </c>
      <c r="B799" s="6">
        <v>85.9</v>
      </c>
      <c r="C799" s="1">
        <f>C798*(1-IFERROR(VLOOKUP(A798,鴻海除權息表[],2,FALSE),0)/鴻海股價表[[#This Row],[收盤價]])</f>
        <v>0.9256034691654883</v>
      </c>
      <c r="D799" s="1">
        <f>D798*(1/(1+IFERROR(VLOOKUP(A798,鴻海除權息表[],3,FALSE), 0)/10))</f>
        <v>0.77303648732220154</v>
      </c>
      <c r="E799" s="6">
        <f>鴻海股價表[[#This Row],[收盤價]]*鴻海股價表[[#This Row],[除息乘數]]*鴻海股價表[[#This Row],[除權乘數]]</f>
        <v>61.463619357850533</v>
      </c>
      <c r="F799" s="6">
        <f>F800*鴻海股價表[[#This Row],[收盤價]]/B800</f>
        <v>74.372294372294263</v>
      </c>
      <c r="G799" s="6">
        <f>G800*鴻海股價表[[#This Row],[還原價]]/E800</f>
        <v>92.523317922763582</v>
      </c>
    </row>
    <row r="800" spans="1:7" x14ac:dyDescent="0.25">
      <c r="A800" s="2">
        <v>41141</v>
      </c>
      <c r="B800" s="6">
        <v>84.8</v>
      </c>
      <c r="C800" s="1">
        <f>C799*(1-IFERROR(VLOOKUP(A799,鴻海除權息表[],2,FALSE),0)/鴻海股價表[[#This Row],[收盤價]])</f>
        <v>0.9256034691654883</v>
      </c>
      <c r="D800" s="1">
        <f>D799*(1/(1+IFERROR(VLOOKUP(A799,鴻海除權息表[],3,FALSE), 0)/10))</f>
        <v>0.77303648732220154</v>
      </c>
      <c r="E800" s="6">
        <f>鴻海股價表[[#This Row],[收盤價]]*鴻海股價表[[#This Row],[除息乘數]]*鴻海股價表[[#This Row],[除權乘數]]</f>
        <v>60.676541577947894</v>
      </c>
      <c r="F800" s="6">
        <f>F801*鴻海股價表[[#This Row],[收盤價]]/B801</f>
        <v>73.4199134199133</v>
      </c>
      <c r="G800" s="6">
        <f>G801*鴻海股價表[[#This Row],[還原價]]/E801</f>
        <v>91.338502442961001</v>
      </c>
    </row>
    <row r="801" spans="1:7" x14ac:dyDescent="0.25">
      <c r="A801" s="2">
        <v>41138</v>
      </c>
      <c r="B801" s="6">
        <v>84.5</v>
      </c>
      <c r="C801" s="1">
        <f>C800*(1-IFERROR(VLOOKUP(A800,鴻海除權息表[],2,FALSE),0)/鴻海股價表[[#This Row],[收盤價]])</f>
        <v>0.9256034691654883</v>
      </c>
      <c r="D801" s="1">
        <f>D800*(1/(1+IFERROR(VLOOKUP(A800,鴻海除權息表[],3,FALSE), 0)/10))</f>
        <v>0.77303648732220154</v>
      </c>
      <c r="E801" s="6">
        <f>鴻海股價表[[#This Row],[收盤價]]*鴻海股價表[[#This Row],[除息乘數]]*鴻海股價表[[#This Row],[除權乘數]]</f>
        <v>60.461884001610819</v>
      </c>
      <c r="F801" s="6">
        <f>F802*鴻海股價表[[#This Row],[收盤價]]/B802</f>
        <v>73.160173160173045</v>
      </c>
      <c r="G801" s="6">
        <f>G802*鴻海股價表[[#This Row],[還原價]]/E802</f>
        <v>91.015370948469396</v>
      </c>
    </row>
    <row r="802" spans="1:7" x14ac:dyDescent="0.25">
      <c r="A802" s="2">
        <v>41137</v>
      </c>
      <c r="B802" s="6">
        <v>84.1</v>
      </c>
      <c r="C802" s="1">
        <f>C801*(1-IFERROR(VLOOKUP(A801,鴻海除權息表[],2,FALSE),0)/鴻海股價表[[#This Row],[收盤價]])</f>
        <v>0.9256034691654883</v>
      </c>
      <c r="D802" s="1">
        <f>D801*(1/(1+IFERROR(VLOOKUP(A801,鴻海除權息表[],3,FALSE), 0)/10))</f>
        <v>0.77303648732220154</v>
      </c>
      <c r="E802" s="6">
        <f>鴻海股價表[[#This Row],[收盤價]]*鴻海股價表[[#This Row],[除息乘數]]*鴻海股價表[[#This Row],[除權乘數]]</f>
        <v>60.175673899828041</v>
      </c>
      <c r="F802" s="6">
        <f>F803*鴻海股價表[[#This Row],[收盤價]]/B803</f>
        <v>72.813852813852691</v>
      </c>
      <c r="G802" s="6">
        <f>G803*鴻海股價表[[#This Row],[還原價]]/E803</f>
        <v>90.584528955813909</v>
      </c>
    </row>
    <row r="803" spans="1:7" x14ac:dyDescent="0.25">
      <c r="A803" s="2">
        <v>41136</v>
      </c>
      <c r="B803" s="6">
        <v>84.5</v>
      </c>
      <c r="C803" s="1">
        <f>C802*(1-IFERROR(VLOOKUP(A802,鴻海除權息表[],2,FALSE),0)/鴻海股價表[[#This Row],[收盤價]])</f>
        <v>0.9256034691654883</v>
      </c>
      <c r="D803" s="1">
        <f>D802*(1/(1+IFERROR(VLOOKUP(A802,鴻海除權息表[],3,FALSE), 0)/10))</f>
        <v>0.77303648732220154</v>
      </c>
      <c r="E803" s="6">
        <f>鴻海股價表[[#This Row],[收盤價]]*鴻海股價表[[#This Row],[除息乘數]]*鴻海股價表[[#This Row],[除權乘數]]</f>
        <v>60.461884001610819</v>
      </c>
      <c r="F803" s="6">
        <f>F804*鴻海股價表[[#This Row],[收盤價]]/B804</f>
        <v>73.160173160173045</v>
      </c>
      <c r="G803" s="6">
        <f>G804*鴻海股價表[[#This Row],[還原價]]/E804</f>
        <v>91.015370948469396</v>
      </c>
    </row>
    <row r="804" spans="1:7" x14ac:dyDescent="0.25">
      <c r="A804" s="2">
        <v>41135</v>
      </c>
      <c r="B804" s="6">
        <v>85</v>
      </c>
      <c r="C804" s="1">
        <f>C803*(1-IFERROR(VLOOKUP(A803,鴻海除權息表[],2,FALSE),0)/鴻海股價表[[#This Row],[收盤價]])</f>
        <v>0.9256034691654883</v>
      </c>
      <c r="D804" s="1">
        <f>D803*(1/(1+IFERROR(VLOOKUP(A803,鴻海除權息表[],3,FALSE), 0)/10))</f>
        <v>0.77303648732220154</v>
      </c>
      <c r="E804" s="6">
        <f>鴻海股價表[[#This Row],[收盤價]]*鴻海股價表[[#This Row],[除息乘數]]*鴻海股價表[[#This Row],[除權乘數]]</f>
        <v>60.81964662883928</v>
      </c>
      <c r="F804" s="6">
        <f>F805*鴻海股價表[[#This Row],[收盤價]]/B805</f>
        <v>73.593073593073484</v>
      </c>
      <c r="G804" s="6">
        <f>G805*鴻海股價表[[#This Row],[還原價]]/E805</f>
        <v>91.553923439288738</v>
      </c>
    </row>
    <row r="805" spans="1:7" x14ac:dyDescent="0.25">
      <c r="A805" s="2">
        <v>41134</v>
      </c>
      <c r="B805" s="6">
        <v>84.9</v>
      </c>
      <c r="C805" s="1">
        <f>C804*(1-IFERROR(VLOOKUP(A804,鴻海除權息表[],2,FALSE),0)/鴻海股價表[[#This Row],[收盤價]])</f>
        <v>0.9256034691654883</v>
      </c>
      <c r="D805" s="1">
        <f>D804*(1/(1+IFERROR(VLOOKUP(A804,鴻海除權息表[],3,FALSE), 0)/10))</f>
        <v>0.77303648732220154</v>
      </c>
      <c r="E805" s="6">
        <f>鴻海股價表[[#This Row],[收盤價]]*鴻海股價表[[#This Row],[除息乘數]]*鴻海股價表[[#This Row],[除權乘數]]</f>
        <v>60.748094103393598</v>
      </c>
      <c r="F805" s="6">
        <f>F806*鴻海股價表[[#This Row],[收盤價]]/B806</f>
        <v>73.506493506493399</v>
      </c>
      <c r="G805" s="6">
        <f>G806*鴻海股價表[[#This Row],[還原價]]/E806</f>
        <v>91.446212941124884</v>
      </c>
    </row>
    <row r="806" spans="1:7" x14ac:dyDescent="0.25">
      <c r="A806" s="2">
        <v>41131</v>
      </c>
      <c r="B806" s="6">
        <v>84.4</v>
      </c>
      <c r="C806" s="1">
        <f>C805*(1-IFERROR(VLOOKUP(A805,鴻海除權息表[],2,FALSE),0)/鴻海股價表[[#This Row],[收盤價]])</f>
        <v>0.9256034691654883</v>
      </c>
      <c r="D806" s="1">
        <f>D805*(1/(1+IFERROR(VLOOKUP(A805,鴻海除權息表[],3,FALSE), 0)/10))</f>
        <v>0.77303648732220154</v>
      </c>
      <c r="E806" s="6">
        <f>鴻海股價表[[#This Row],[收盤價]]*鴻海股價表[[#This Row],[除息乘數]]*鴻海股價表[[#This Row],[除權乘數]]</f>
        <v>60.39033147616513</v>
      </c>
      <c r="F806" s="6">
        <f>F807*鴻海股價表[[#This Row],[收盤價]]/B807</f>
        <v>73.07359307359296</v>
      </c>
      <c r="G806" s="6">
        <f>G807*鴻海股價表[[#This Row],[還原價]]/E807</f>
        <v>90.907660450305542</v>
      </c>
    </row>
    <row r="807" spans="1:7" x14ac:dyDescent="0.25">
      <c r="A807" s="2">
        <v>41130</v>
      </c>
      <c r="B807" s="6">
        <v>91</v>
      </c>
      <c r="C807" s="1">
        <f>C806*(1-IFERROR(VLOOKUP(A806,鴻海除權息表[],2,FALSE),0)/鴻海股價表[[#This Row],[收盤價]])</f>
        <v>0.91034626912429883</v>
      </c>
      <c r="D807" s="1">
        <f>D806*(1/(1+IFERROR(VLOOKUP(A806,鴻海除權息表[],3,FALSE), 0)/10))</f>
        <v>0.70276044302018315</v>
      </c>
      <c r="E807" s="6">
        <f>鴻海股價表[[#This Row],[收盤價]]*鴻海股價表[[#This Row],[除息乘數]]*鴻海股價表[[#This Row],[除權乘數]]</f>
        <v>58.217736612632244</v>
      </c>
      <c r="F807" s="6">
        <f>F808*鴻海股價表[[#This Row],[收盤價]]/B808</f>
        <v>78.787878787878654</v>
      </c>
      <c r="G807" s="6">
        <f>G808*鴻海股價表[[#This Row],[還原價]]/E808</f>
        <v>87.637178051511682</v>
      </c>
    </row>
    <row r="808" spans="1:7" x14ac:dyDescent="0.25">
      <c r="A808" s="2">
        <v>41129</v>
      </c>
      <c r="B808" s="6">
        <v>87.3</v>
      </c>
      <c r="C808" s="1">
        <f>C807*(1-IFERROR(VLOOKUP(A807,鴻海除權息表[],2,FALSE),0)/鴻海股價表[[#This Row],[收盤價]])</f>
        <v>0.91034626912429883</v>
      </c>
      <c r="D808" s="1">
        <f>D807*(1/(1+IFERROR(VLOOKUP(A807,鴻海除權息表[],3,FALSE), 0)/10))</f>
        <v>0.70276044302018315</v>
      </c>
      <c r="E808" s="6">
        <f>鴻海股價表[[#This Row],[收盤價]]*鴻海股價表[[#This Row],[除息乘數]]*鴻海股價表[[#This Row],[除權乘數]]</f>
        <v>55.850641827283461</v>
      </c>
      <c r="F808" s="6">
        <f>F809*鴻海股價表[[#This Row],[收盤價]]/B809</f>
        <v>75.584415584415453</v>
      </c>
      <c r="G808" s="6">
        <f>G809*鴻海股價表[[#This Row],[還原價]]/E809</f>
        <v>84.073908174691965</v>
      </c>
    </row>
    <row r="809" spans="1:7" x14ac:dyDescent="0.25">
      <c r="A809" s="2">
        <v>41128</v>
      </c>
      <c r="B809" s="6">
        <v>87.3</v>
      </c>
      <c r="C809" s="1">
        <f>C808*(1-IFERROR(VLOOKUP(A808,鴻海除權息表[],2,FALSE),0)/鴻海股價表[[#This Row],[收盤價]])</f>
        <v>0.91034626912429883</v>
      </c>
      <c r="D809" s="1">
        <f>D808*(1/(1+IFERROR(VLOOKUP(A808,鴻海除權息表[],3,FALSE), 0)/10))</f>
        <v>0.70276044302018315</v>
      </c>
      <c r="E809" s="6">
        <f>鴻海股價表[[#This Row],[收盤價]]*鴻海股價表[[#This Row],[除息乘數]]*鴻海股價表[[#This Row],[除權乘數]]</f>
        <v>55.850641827283461</v>
      </c>
      <c r="F809" s="6">
        <f>F810*鴻海股價表[[#This Row],[收盤價]]/B810</f>
        <v>75.584415584415453</v>
      </c>
      <c r="G809" s="6">
        <f>G810*鴻海股價表[[#This Row],[還原價]]/E810</f>
        <v>84.073908174691965</v>
      </c>
    </row>
    <row r="810" spans="1:7" x14ac:dyDescent="0.25">
      <c r="A810" s="2">
        <v>41127</v>
      </c>
      <c r="B810" s="6">
        <v>87.3</v>
      </c>
      <c r="C810" s="1">
        <f>C809*(1-IFERROR(VLOOKUP(A809,鴻海除權息表[],2,FALSE),0)/鴻海股價表[[#This Row],[收盤價]])</f>
        <v>0.91034626912429883</v>
      </c>
      <c r="D810" s="1">
        <f>D809*(1/(1+IFERROR(VLOOKUP(A809,鴻海除權息表[],3,FALSE), 0)/10))</f>
        <v>0.70276044302018315</v>
      </c>
      <c r="E810" s="6">
        <f>鴻海股價表[[#This Row],[收盤價]]*鴻海股價表[[#This Row],[除息乘數]]*鴻海股價表[[#This Row],[除權乘數]]</f>
        <v>55.850641827283461</v>
      </c>
      <c r="F810" s="6">
        <f>F811*鴻海股價表[[#This Row],[收盤價]]/B811</f>
        <v>75.584415584415453</v>
      </c>
      <c r="G810" s="6">
        <f>G811*鴻海股價表[[#This Row],[還原價]]/E811</f>
        <v>84.073908174691965</v>
      </c>
    </row>
    <row r="811" spans="1:7" x14ac:dyDescent="0.25">
      <c r="A811" s="2">
        <v>41124</v>
      </c>
      <c r="B811" s="6">
        <v>81.599999999999994</v>
      </c>
      <c r="C811" s="1">
        <f>C810*(1-IFERROR(VLOOKUP(A810,鴻海除權息表[],2,FALSE),0)/鴻海股價表[[#This Row],[收盤價]])</f>
        <v>0.91034626912429883</v>
      </c>
      <c r="D811" s="1">
        <f>D810*(1/(1+IFERROR(VLOOKUP(A810,鴻海除權息表[],3,FALSE), 0)/10))</f>
        <v>0.70276044302018315</v>
      </c>
      <c r="E811" s="6">
        <f>鴻海股價表[[#This Row],[收盤價]]*鴻海股價表[[#This Row],[除息乘數]]*鴻海股價表[[#This Row],[除權乘數]]</f>
        <v>52.204036347151543</v>
      </c>
      <c r="F811" s="6">
        <f>F812*鴻海股價表[[#This Row],[收盤價]]/B812</f>
        <v>70.649350649350524</v>
      </c>
      <c r="G811" s="6">
        <f>G812*鴻海股價表[[#This Row],[還原價]]/E812</f>
        <v>78.584546472564298</v>
      </c>
    </row>
    <row r="812" spans="1:7" x14ac:dyDescent="0.25">
      <c r="A812" s="2">
        <v>41122</v>
      </c>
      <c r="B812" s="6">
        <v>84.8</v>
      </c>
      <c r="C812" s="1">
        <f>C811*(1-IFERROR(VLOOKUP(A811,鴻海除權息表[],2,FALSE),0)/鴻海股價表[[#This Row],[收盤價]])</f>
        <v>0.91034626912429883</v>
      </c>
      <c r="D812" s="1">
        <f>D811*(1/(1+IFERROR(VLOOKUP(A811,鴻海除權息表[],3,FALSE), 0)/10))</f>
        <v>0.70276044302018315</v>
      </c>
      <c r="E812" s="6">
        <f>鴻海股價表[[#This Row],[收盤價]]*鴻海股價表[[#This Row],[除息乘數]]*鴻海股價表[[#This Row],[除權乘數]]</f>
        <v>54.251253458804548</v>
      </c>
      <c r="F812" s="6">
        <f>F813*鴻海股價表[[#This Row],[收盤價]]/B813</f>
        <v>73.419913419913286</v>
      </c>
      <c r="G812" s="6">
        <f>G813*鴻海股價表[[#This Row],[還原價]]/E813</f>
        <v>81.666293393057018</v>
      </c>
    </row>
    <row r="813" spans="1:7" x14ac:dyDescent="0.25">
      <c r="A813" s="2">
        <v>41121</v>
      </c>
      <c r="B813" s="6">
        <v>84.6</v>
      </c>
      <c r="C813" s="1">
        <f>C812*(1-IFERROR(VLOOKUP(A812,鴻海除權息表[],2,FALSE),0)/鴻海股價表[[#This Row],[收盤價]])</f>
        <v>0.91034626912429883</v>
      </c>
      <c r="D813" s="1">
        <f>D812*(1/(1+IFERROR(VLOOKUP(A812,鴻海除權息表[],3,FALSE), 0)/10))</f>
        <v>0.70276044302018315</v>
      </c>
      <c r="E813" s="6">
        <f>鴻海股價表[[#This Row],[收盤價]]*鴻海股價表[[#This Row],[除息乘數]]*鴻海股價表[[#This Row],[除權乘數]]</f>
        <v>54.123302389326234</v>
      </c>
      <c r="F813" s="6">
        <f>F814*鴻海股價表[[#This Row],[收盤價]]/B814</f>
        <v>73.246753246753116</v>
      </c>
      <c r="G813" s="6">
        <f>G814*鴻海股價表[[#This Row],[還原價]]/E814</f>
        <v>81.473684210526216</v>
      </c>
    </row>
    <row r="814" spans="1:7" x14ac:dyDescent="0.25">
      <c r="A814" s="2">
        <v>41120</v>
      </c>
      <c r="B814" s="6">
        <v>82.8</v>
      </c>
      <c r="C814" s="1">
        <f>C813*(1-IFERROR(VLOOKUP(A813,鴻海除權息表[],2,FALSE),0)/鴻海股價表[[#This Row],[收盤價]])</f>
        <v>0.91034626912429883</v>
      </c>
      <c r="D814" s="1">
        <f>D813*(1/(1+IFERROR(VLOOKUP(A813,鴻海除權息表[],3,FALSE), 0)/10))</f>
        <v>0.70276044302018315</v>
      </c>
      <c r="E814" s="6">
        <f>鴻海股價表[[#This Row],[收盤價]]*鴻海股價表[[#This Row],[除息乘數]]*鴻海股價表[[#This Row],[除權乘數]]</f>
        <v>52.971742764021428</v>
      </c>
      <c r="F814" s="6">
        <f>F815*鴻海股價表[[#This Row],[收盤價]]/B815</f>
        <v>71.688311688311558</v>
      </c>
      <c r="G814" s="6">
        <f>G815*鴻海股價表[[#This Row],[還原價]]/E815</f>
        <v>79.740201567749068</v>
      </c>
    </row>
    <row r="815" spans="1:7" x14ac:dyDescent="0.25">
      <c r="A815" s="2">
        <v>41117</v>
      </c>
      <c r="B815" s="6">
        <v>83.5</v>
      </c>
      <c r="C815" s="1">
        <f>C814*(1-IFERROR(VLOOKUP(A814,鴻海除權息表[],2,FALSE),0)/鴻海股價表[[#This Row],[收盤價]])</f>
        <v>0.91034626912429883</v>
      </c>
      <c r="D815" s="1">
        <f>D814*(1/(1+IFERROR(VLOOKUP(A814,鴻海除權息表[],3,FALSE), 0)/10))</f>
        <v>0.70276044302018315</v>
      </c>
      <c r="E815" s="6">
        <f>鴻海股價表[[#This Row],[收盤價]]*鴻海股價表[[#This Row],[除息乘數]]*鴻海股價表[[#This Row],[除權乘數]]</f>
        <v>53.419571507195521</v>
      </c>
      <c r="F815" s="6">
        <f>F816*鴻海股價表[[#This Row],[收盤價]]/B816</f>
        <v>72.294372294372167</v>
      </c>
      <c r="G815" s="6">
        <f>G816*鴻海股價表[[#This Row],[還原價]]/E816</f>
        <v>80.414333706606854</v>
      </c>
    </row>
    <row r="816" spans="1:7" x14ac:dyDescent="0.25">
      <c r="A816" s="2">
        <v>41116</v>
      </c>
      <c r="B816" s="6">
        <v>80.5</v>
      </c>
      <c r="C816" s="1">
        <f>C815*(1-IFERROR(VLOOKUP(A815,鴻海除權息表[],2,FALSE),0)/鴻海股價表[[#This Row],[收盤價]])</f>
        <v>0.91034626912429883</v>
      </c>
      <c r="D816" s="1">
        <f>D815*(1/(1+IFERROR(VLOOKUP(A815,鴻海除權息表[],3,FALSE), 0)/10))</f>
        <v>0.70276044302018315</v>
      </c>
      <c r="E816" s="6">
        <f>鴻海股價表[[#This Row],[收盤價]]*鴻海股價表[[#This Row],[除息乘數]]*鴻海股價表[[#This Row],[除權乘數]]</f>
        <v>51.50030546502083</v>
      </c>
      <c r="F816" s="6">
        <f>F817*鴻海股價表[[#This Row],[收盤價]]/B817</f>
        <v>69.696969696969575</v>
      </c>
      <c r="G816" s="6">
        <f>G817*鴻海股價表[[#This Row],[還原價]]/E817</f>
        <v>77.525195968644937</v>
      </c>
    </row>
    <row r="817" spans="1:7" x14ac:dyDescent="0.25">
      <c r="A817" s="2">
        <v>41115</v>
      </c>
      <c r="B817" s="6">
        <v>81.900000000000006</v>
      </c>
      <c r="C817" s="1">
        <f>C816*(1-IFERROR(VLOOKUP(A816,鴻海除權息表[],2,FALSE),0)/鴻海股價表[[#This Row],[收盤價]])</f>
        <v>0.91034626912429883</v>
      </c>
      <c r="D817" s="1">
        <f>D816*(1/(1+IFERROR(VLOOKUP(A816,鴻海除權息表[],3,FALSE), 0)/10))</f>
        <v>0.70276044302018315</v>
      </c>
      <c r="E817" s="6">
        <f>鴻海股價表[[#This Row],[收盤價]]*鴻海股價表[[#This Row],[除息乘數]]*鴻海股價表[[#This Row],[除權乘數]]</f>
        <v>52.395962951369029</v>
      </c>
      <c r="F817" s="6">
        <f>F818*鴻海股價表[[#This Row],[收盤價]]/B818</f>
        <v>70.909090909090779</v>
      </c>
      <c r="G817" s="6">
        <f>G818*鴻海股價表[[#This Row],[還原價]]/E818</f>
        <v>78.873460246360509</v>
      </c>
    </row>
    <row r="818" spans="1:7" x14ac:dyDescent="0.25">
      <c r="A818" s="2">
        <v>41114</v>
      </c>
      <c r="B818" s="6">
        <v>85.6</v>
      </c>
      <c r="C818" s="1">
        <f>C817*(1-IFERROR(VLOOKUP(A817,鴻海除權息表[],2,FALSE),0)/鴻海股價表[[#This Row],[收盤價]])</f>
        <v>0.91034626912429883</v>
      </c>
      <c r="D818" s="1">
        <f>D817*(1/(1+IFERROR(VLOOKUP(A817,鴻海除權息表[],3,FALSE), 0)/10))</f>
        <v>0.70276044302018315</v>
      </c>
      <c r="E818" s="6">
        <f>鴻海股價表[[#This Row],[收盤價]]*鴻海股價表[[#This Row],[除息乘數]]*鴻海股價表[[#This Row],[除權乘數]]</f>
        <v>54.763057736717798</v>
      </c>
      <c r="F818" s="6">
        <f>F819*鴻海股價表[[#This Row],[收盤價]]/B819</f>
        <v>74.112554112553966</v>
      </c>
      <c r="G818" s="6">
        <f>G819*鴻海股價表[[#This Row],[還原價]]/E819</f>
        <v>82.436730123180197</v>
      </c>
    </row>
    <row r="819" spans="1:7" x14ac:dyDescent="0.25">
      <c r="A819" s="2">
        <v>41113</v>
      </c>
      <c r="B819" s="6">
        <v>86.6</v>
      </c>
      <c r="C819" s="1">
        <f>C818*(1-IFERROR(VLOOKUP(A818,鴻海除權息表[],2,FALSE),0)/鴻海股價表[[#This Row],[收盤價]])</f>
        <v>0.91034626912429883</v>
      </c>
      <c r="D819" s="1">
        <f>D818*(1/(1+IFERROR(VLOOKUP(A818,鴻海除權息表[],3,FALSE), 0)/10))</f>
        <v>0.70276044302018315</v>
      </c>
      <c r="E819" s="6">
        <f>鴻海股價表[[#This Row],[收盤價]]*鴻海股價表[[#This Row],[除息乘數]]*鴻海股價表[[#This Row],[除權乘數]]</f>
        <v>55.402813084109368</v>
      </c>
      <c r="F819" s="6">
        <f>F820*鴻海股價表[[#This Row],[收盤價]]/B820</f>
        <v>74.97835497835483</v>
      </c>
      <c r="G819" s="6">
        <f>G820*鴻海股價表[[#This Row],[還原價]]/E820</f>
        <v>83.399776035834179</v>
      </c>
    </row>
    <row r="820" spans="1:7" x14ac:dyDescent="0.25">
      <c r="A820" s="2">
        <v>41110</v>
      </c>
      <c r="B820" s="6">
        <v>89.6</v>
      </c>
      <c r="C820" s="1">
        <f>C819*(1-IFERROR(VLOOKUP(A819,鴻海除權息表[],2,FALSE),0)/鴻海股價表[[#This Row],[收盤價]])</f>
        <v>0.91034626912429883</v>
      </c>
      <c r="D820" s="1">
        <f>D819*(1/(1+IFERROR(VLOOKUP(A819,鴻海除權息表[],3,FALSE), 0)/10))</f>
        <v>0.70276044302018315</v>
      </c>
      <c r="E820" s="6">
        <f>鴻海股價表[[#This Row],[收盤價]]*鴻海股價表[[#This Row],[除息乘數]]*鴻海股價表[[#This Row],[除權乘數]]</f>
        <v>57.322079126284059</v>
      </c>
      <c r="F820" s="6">
        <f>F821*鴻海股價表[[#This Row],[收盤價]]/B821</f>
        <v>77.575757575757422</v>
      </c>
      <c r="G820" s="6">
        <f>G821*鴻海股價表[[#This Row],[還原價]]/E821</f>
        <v>86.288913773796111</v>
      </c>
    </row>
    <row r="821" spans="1:7" x14ac:dyDescent="0.25">
      <c r="A821" s="2">
        <v>41109</v>
      </c>
      <c r="B821" s="6">
        <v>88.3</v>
      </c>
      <c r="C821" s="1">
        <f>C820*(1-IFERROR(VLOOKUP(A820,鴻海除權息表[],2,FALSE),0)/鴻海股價表[[#This Row],[收盤價]])</f>
        <v>0.91034626912429883</v>
      </c>
      <c r="D821" s="1">
        <f>D820*(1/(1+IFERROR(VLOOKUP(A820,鴻海除權息表[],3,FALSE), 0)/10))</f>
        <v>0.70276044302018315</v>
      </c>
      <c r="E821" s="6">
        <f>鴻海股價表[[#This Row],[收盤價]]*鴻海股價表[[#This Row],[除息乘數]]*鴻海股價表[[#This Row],[除權乘數]]</f>
        <v>56.490397174675017</v>
      </c>
      <c r="F821" s="6">
        <f>F822*鴻海股價表[[#This Row],[收盤價]]/B822</f>
        <v>76.450216450216303</v>
      </c>
      <c r="G821" s="6">
        <f>G822*鴻海股價表[[#This Row],[還原價]]/E822</f>
        <v>85.036954087345933</v>
      </c>
    </row>
    <row r="822" spans="1:7" x14ac:dyDescent="0.25">
      <c r="A822" s="2">
        <v>41108</v>
      </c>
      <c r="B822" s="6">
        <v>87</v>
      </c>
      <c r="C822" s="1">
        <f>C821*(1-IFERROR(VLOOKUP(A821,鴻海除權息表[],2,FALSE),0)/鴻海股價表[[#This Row],[收盤價]])</f>
        <v>0.91034626912429883</v>
      </c>
      <c r="D822" s="1">
        <f>D821*(1/(1+IFERROR(VLOOKUP(A821,鴻海除權息表[],3,FALSE), 0)/10))</f>
        <v>0.70276044302018315</v>
      </c>
      <c r="E822" s="6">
        <f>鴻海股價表[[#This Row],[收盤價]]*鴻海股價表[[#This Row],[除息乘數]]*鴻海股價表[[#This Row],[除權乘數]]</f>
        <v>55.65871522306599</v>
      </c>
      <c r="F822" s="6">
        <f>F823*鴻海股價表[[#This Row],[收盤價]]/B823</f>
        <v>75.324675324675184</v>
      </c>
      <c r="G822" s="6">
        <f>G823*鴻海股價表[[#This Row],[還原價]]/E823</f>
        <v>83.784994400895783</v>
      </c>
    </row>
    <row r="823" spans="1:7" x14ac:dyDescent="0.25">
      <c r="A823" s="2">
        <v>41107</v>
      </c>
      <c r="B823" s="6">
        <v>88.5</v>
      </c>
      <c r="C823" s="1">
        <f>C822*(1-IFERROR(VLOOKUP(A822,鴻海除權息表[],2,FALSE),0)/鴻海股價表[[#This Row],[收盤價]])</f>
        <v>0.91034626912429883</v>
      </c>
      <c r="D823" s="1">
        <f>D822*(1/(1+IFERROR(VLOOKUP(A822,鴻海除權息表[],3,FALSE), 0)/10))</f>
        <v>0.70276044302018315</v>
      </c>
      <c r="E823" s="6">
        <f>鴻海股價表[[#This Row],[收盤價]]*鴻海股價表[[#This Row],[除息乘數]]*鴻海股價表[[#This Row],[除權乘數]]</f>
        <v>56.618348244153331</v>
      </c>
      <c r="F823" s="6">
        <f>F824*鴻海股價表[[#This Row],[收盤價]]/B824</f>
        <v>76.623376623376473</v>
      </c>
      <c r="G823" s="6">
        <f>G824*鴻海股價表[[#This Row],[還原價]]/E824</f>
        <v>85.229563269876749</v>
      </c>
    </row>
    <row r="824" spans="1:7" x14ac:dyDescent="0.25">
      <c r="A824" s="2">
        <v>41106</v>
      </c>
      <c r="B824" s="6">
        <v>87.5</v>
      </c>
      <c r="C824" s="1">
        <f>C823*(1-IFERROR(VLOOKUP(A823,鴻海除權息表[],2,FALSE),0)/鴻海股價表[[#This Row],[收盤價]])</f>
        <v>0.91034626912429883</v>
      </c>
      <c r="D824" s="1">
        <f>D823*(1/(1+IFERROR(VLOOKUP(A823,鴻海除權息表[],3,FALSE), 0)/10))</f>
        <v>0.70276044302018315</v>
      </c>
      <c r="E824" s="6">
        <f>鴻海股價表[[#This Row],[收盤價]]*鴻海股價表[[#This Row],[除息乘數]]*鴻海股價表[[#This Row],[除權乘數]]</f>
        <v>55.978592896761775</v>
      </c>
      <c r="F824" s="6">
        <f>F825*鴻海股價表[[#This Row],[收盤價]]/B825</f>
        <v>75.757575757575609</v>
      </c>
      <c r="G824" s="6">
        <f>G825*鴻海股價表[[#This Row],[還原價]]/E825</f>
        <v>84.266517357222796</v>
      </c>
    </row>
    <row r="825" spans="1:7" x14ac:dyDescent="0.25">
      <c r="A825" s="2">
        <v>41103</v>
      </c>
      <c r="B825" s="6">
        <v>87</v>
      </c>
      <c r="C825" s="1">
        <f>C824*(1-IFERROR(VLOOKUP(A824,鴻海除權息表[],2,FALSE),0)/鴻海股價表[[#This Row],[收盤價]])</f>
        <v>0.91034626912429883</v>
      </c>
      <c r="D825" s="1">
        <f>D824*(1/(1+IFERROR(VLOOKUP(A824,鴻海除權息表[],3,FALSE), 0)/10))</f>
        <v>0.70276044302018315</v>
      </c>
      <c r="E825" s="6">
        <f>鴻海股價表[[#This Row],[收盤價]]*鴻海股價表[[#This Row],[除息乘數]]*鴻海股價表[[#This Row],[除權乘數]]</f>
        <v>55.65871522306599</v>
      </c>
      <c r="F825" s="6">
        <f>F826*鴻海股價表[[#This Row],[收盤價]]/B826</f>
        <v>75.324675324675184</v>
      </c>
      <c r="G825" s="6">
        <f>G826*鴻海股價表[[#This Row],[還原價]]/E826</f>
        <v>83.784994400895812</v>
      </c>
    </row>
    <row r="826" spans="1:7" x14ac:dyDescent="0.25">
      <c r="A826" s="2">
        <v>41102</v>
      </c>
      <c r="B826" s="6">
        <v>87.1</v>
      </c>
      <c r="C826" s="1">
        <f>C825*(1-IFERROR(VLOOKUP(A825,鴻海除權息表[],2,FALSE),0)/鴻海股價表[[#This Row],[收盤價]])</f>
        <v>0.91034626912429883</v>
      </c>
      <c r="D826" s="1">
        <f>D825*(1/(1+IFERROR(VLOOKUP(A825,鴻海除權息表[],3,FALSE), 0)/10))</f>
        <v>0.70276044302018315</v>
      </c>
      <c r="E826" s="6">
        <f>鴻海股價表[[#This Row],[收盤價]]*鴻海股價表[[#This Row],[除息乘數]]*鴻海股價表[[#This Row],[除權乘數]]</f>
        <v>55.722690757805147</v>
      </c>
      <c r="F826" s="6">
        <f>F827*鴻海股價表[[#This Row],[收盤價]]/B827</f>
        <v>75.411255411255269</v>
      </c>
      <c r="G826" s="6">
        <f>G827*鴻海股價表[[#This Row],[還原價]]/E827</f>
        <v>83.88129899216122</v>
      </c>
    </row>
    <row r="827" spans="1:7" x14ac:dyDescent="0.25">
      <c r="A827" s="2">
        <v>41101</v>
      </c>
      <c r="B827" s="6">
        <v>89.9</v>
      </c>
      <c r="C827" s="1">
        <f>C826*(1-IFERROR(VLOOKUP(A826,鴻海除權息表[],2,FALSE),0)/鴻海股價表[[#This Row],[收盤價]])</f>
        <v>0.91034626912429883</v>
      </c>
      <c r="D827" s="1">
        <f>D826*(1/(1+IFERROR(VLOOKUP(A826,鴻海除權息表[],3,FALSE), 0)/10))</f>
        <v>0.70276044302018315</v>
      </c>
      <c r="E827" s="6">
        <f>鴻海股價表[[#This Row],[收盤價]]*鴻海股價表[[#This Row],[除息乘數]]*鴻海股價表[[#This Row],[除權乘數]]</f>
        <v>57.51400573050153</v>
      </c>
      <c r="F827" s="6">
        <f>F828*鴻海股價表[[#This Row],[收盤價]]/B828</f>
        <v>77.835497835497705</v>
      </c>
      <c r="G827" s="6">
        <f>G828*鴻海股價表[[#This Row],[還原價]]/E828</f>
        <v>86.577827547592364</v>
      </c>
    </row>
    <row r="828" spans="1:7" x14ac:dyDescent="0.25">
      <c r="A828" s="2">
        <v>41100</v>
      </c>
      <c r="B828" s="6">
        <v>90.1</v>
      </c>
      <c r="C828" s="1">
        <f>C827*(1-IFERROR(VLOOKUP(A827,鴻海除權息表[],2,FALSE),0)/鴻海股價表[[#This Row],[收盤價]])</f>
        <v>0.91034626912429883</v>
      </c>
      <c r="D828" s="1">
        <f>D827*(1/(1+IFERROR(VLOOKUP(A827,鴻海除權息表[],3,FALSE), 0)/10))</f>
        <v>0.70276044302018315</v>
      </c>
      <c r="E828" s="6">
        <f>鴻海股價表[[#This Row],[收盤價]]*鴻海股價表[[#This Row],[除息乘數]]*鴻海股價表[[#This Row],[除權乘數]]</f>
        <v>57.641956799979837</v>
      </c>
      <c r="F828" s="6">
        <f>F829*鴻海股價表[[#This Row],[收盤價]]/B829</f>
        <v>78.008658008657875</v>
      </c>
      <c r="G828" s="6">
        <f>G829*鴻海股價表[[#This Row],[還原價]]/E829</f>
        <v>86.770436730123151</v>
      </c>
    </row>
    <row r="829" spans="1:7" x14ac:dyDescent="0.25">
      <c r="A829" s="2">
        <v>41099</v>
      </c>
      <c r="B829" s="6">
        <v>91.9</v>
      </c>
      <c r="C829" s="1">
        <f>C828*(1-IFERROR(VLOOKUP(A828,鴻海除權息表[],2,FALSE),0)/鴻海股價表[[#This Row],[收盤價]])</f>
        <v>0.91034626912429883</v>
      </c>
      <c r="D829" s="1">
        <f>D828*(1/(1+IFERROR(VLOOKUP(A828,鴻海除權息表[],3,FALSE), 0)/10))</f>
        <v>0.70276044302018315</v>
      </c>
      <c r="E829" s="6">
        <f>鴻海股價表[[#This Row],[收盤價]]*鴻海股價表[[#This Row],[除息乘數]]*鴻海股價表[[#This Row],[除權乘數]]</f>
        <v>58.79351642528465</v>
      </c>
      <c r="F829" s="6">
        <f>F830*鴻海股價表[[#This Row],[收盤價]]/B830</f>
        <v>79.567099567099447</v>
      </c>
      <c r="G829" s="6">
        <f>G830*鴻海股價表[[#This Row],[還原價]]/E830</f>
        <v>88.503919372900313</v>
      </c>
    </row>
    <row r="830" spans="1:7" x14ac:dyDescent="0.25">
      <c r="A830" s="2">
        <v>41096</v>
      </c>
      <c r="B830" s="6">
        <v>91.4</v>
      </c>
      <c r="C830" s="1">
        <f>C829*(1-IFERROR(VLOOKUP(A829,鴻海除權息表[],2,FALSE),0)/鴻海股價表[[#This Row],[收盤價]])</f>
        <v>0.91034626912429883</v>
      </c>
      <c r="D830" s="1">
        <f>D829*(1/(1+IFERROR(VLOOKUP(A829,鴻海除權息表[],3,FALSE), 0)/10))</f>
        <v>0.70276044302018315</v>
      </c>
      <c r="E830" s="6">
        <f>鴻海股價表[[#This Row],[收盤價]]*鴻海股價表[[#This Row],[除息乘數]]*鴻海股價表[[#This Row],[除權乘數]]</f>
        <v>58.473638751588872</v>
      </c>
      <c r="F830" s="6">
        <f>F831*鴻海股價表[[#This Row],[收盤價]]/B831</f>
        <v>79.134199134199022</v>
      </c>
      <c r="G830" s="6">
        <f>G831*鴻海股價表[[#This Row],[還原價]]/E831</f>
        <v>88.022396416573329</v>
      </c>
    </row>
    <row r="831" spans="1:7" x14ac:dyDescent="0.25">
      <c r="A831" s="2">
        <v>41095</v>
      </c>
      <c r="B831" s="6">
        <v>91.4</v>
      </c>
      <c r="C831" s="1">
        <f>C830*(1-IFERROR(VLOOKUP(A830,鴻海除權息表[],2,FALSE),0)/鴻海股價表[[#This Row],[收盤價]])</f>
        <v>0.91034626912429883</v>
      </c>
      <c r="D831" s="1">
        <f>D830*(1/(1+IFERROR(VLOOKUP(A830,鴻海除權息表[],3,FALSE), 0)/10))</f>
        <v>0.70276044302018315</v>
      </c>
      <c r="E831" s="6">
        <f>鴻海股價表[[#This Row],[收盤價]]*鴻海股價表[[#This Row],[除息乘數]]*鴻海股價表[[#This Row],[除權乘數]]</f>
        <v>58.473638751588872</v>
      </c>
      <c r="F831" s="6">
        <f>F832*鴻海股價表[[#This Row],[收盤價]]/B832</f>
        <v>79.134199134199022</v>
      </c>
      <c r="G831" s="6">
        <f>G832*鴻海股價表[[#This Row],[還原價]]/E832</f>
        <v>88.022396416573329</v>
      </c>
    </row>
    <row r="832" spans="1:7" x14ac:dyDescent="0.25">
      <c r="A832" s="2">
        <v>41094</v>
      </c>
      <c r="B832" s="6">
        <v>92</v>
      </c>
      <c r="C832" s="1">
        <f>C831*(1-IFERROR(VLOOKUP(A831,鴻海除權息表[],2,FALSE),0)/鴻海股價表[[#This Row],[收盤價]])</f>
        <v>0.91034626912429883</v>
      </c>
      <c r="D832" s="1">
        <f>D831*(1/(1+IFERROR(VLOOKUP(A831,鴻海除權息表[],3,FALSE), 0)/10))</f>
        <v>0.70276044302018315</v>
      </c>
      <c r="E832" s="6">
        <f>鴻海股價表[[#This Row],[收盤價]]*鴻海股價表[[#This Row],[除息乘數]]*鴻海股價表[[#This Row],[除權乘數]]</f>
        <v>58.857491960023808</v>
      </c>
      <c r="F832" s="6">
        <f>F833*鴻海股價表[[#This Row],[收盤價]]/B833</f>
        <v>79.653679653679532</v>
      </c>
      <c r="G832" s="6">
        <f>G833*鴻海股價表[[#This Row],[還原價]]/E833</f>
        <v>88.600223964165721</v>
      </c>
    </row>
    <row r="833" spans="1:7" x14ac:dyDescent="0.25">
      <c r="A833" s="2">
        <v>41093</v>
      </c>
      <c r="B833" s="6">
        <v>90.5</v>
      </c>
      <c r="C833" s="1">
        <f>C832*(1-IFERROR(VLOOKUP(A832,鴻海除權息表[],2,FALSE),0)/鴻海股價表[[#This Row],[收盤價]])</f>
        <v>0.91034626912429883</v>
      </c>
      <c r="D833" s="1">
        <f>D832*(1/(1+IFERROR(VLOOKUP(A832,鴻海除權息表[],3,FALSE), 0)/10))</f>
        <v>0.70276044302018315</v>
      </c>
      <c r="E833" s="6">
        <f>鴻海股價表[[#This Row],[收盤價]]*鴻海股價表[[#This Row],[除息乘數]]*鴻海股價表[[#This Row],[除權乘數]]</f>
        <v>57.897858938936466</v>
      </c>
      <c r="F833" s="6">
        <f>F834*鴻海股價表[[#This Row],[收盤價]]/B834</f>
        <v>78.354978354978243</v>
      </c>
      <c r="G833" s="6">
        <f>G834*鴻海股價表[[#This Row],[還原價]]/E834</f>
        <v>87.155655095184756</v>
      </c>
    </row>
    <row r="834" spans="1:7" x14ac:dyDescent="0.25">
      <c r="A834" s="2">
        <v>41092</v>
      </c>
      <c r="B834" s="6">
        <v>89</v>
      </c>
      <c r="C834" s="1">
        <f>C833*(1-IFERROR(VLOOKUP(A833,鴻海除權息表[],2,FALSE),0)/鴻海股價表[[#This Row],[收盤價]])</f>
        <v>0.91034626912429883</v>
      </c>
      <c r="D834" s="1">
        <f>D833*(1/(1+IFERROR(VLOOKUP(A833,鴻海除權息表[],3,FALSE), 0)/10))</f>
        <v>0.70276044302018315</v>
      </c>
      <c r="E834" s="6">
        <f>鴻海股價表[[#This Row],[收盤價]]*鴻海股價表[[#This Row],[除息乘數]]*鴻海股價表[[#This Row],[除權乘數]]</f>
        <v>56.938225917849124</v>
      </c>
      <c r="F834" s="6">
        <f>F835*鴻海股價表[[#This Row],[收盤價]]/B835</f>
        <v>77.056277056276954</v>
      </c>
      <c r="G834" s="6">
        <f>G835*鴻海股價表[[#This Row],[還原價]]/E835</f>
        <v>85.711086226203804</v>
      </c>
    </row>
    <row r="835" spans="1:7" x14ac:dyDescent="0.25">
      <c r="A835" s="2">
        <v>41089</v>
      </c>
      <c r="B835" s="6">
        <v>89.4</v>
      </c>
      <c r="C835" s="1">
        <f>C834*(1-IFERROR(VLOOKUP(A834,鴻海除權息表[],2,FALSE),0)/鴻海股價表[[#This Row],[收盤價]])</f>
        <v>0.91034626912429883</v>
      </c>
      <c r="D835" s="1">
        <f>D834*(1/(1+IFERROR(VLOOKUP(A834,鴻海除權息表[],3,FALSE), 0)/10))</f>
        <v>0.70276044302018315</v>
      </c>
      <c r="E835" s="6">
        <f>鴻海股價表[[#This Row],[收盤價]]*鴻海股價表[[#This Row],[除息乘數]]*鴻海股價表[[#This Row],[除權乘數]]</f>
        <v>57.194128056805752</v>
      </c>
      <c r="F835" s="6">
        <f>F836*鴻海股價表[[#This Row],[收盤價]]/B836</f>
        <v>77.402597402597308</v>
      </c>
      <c r="G835" s="6">
        <f>G836*鴻海股價表[[#This Row],[還原價]]/E836</f>
        <v>86.096304591265394</v>
      </c>
    </row>
    <row r="836" spans="1:7" x14ac:dyDescent="0.25">
      <c r="A836" s="2">
        <v>41088</v>
      </c>
      <c r="B836" s="6">
        <v>87.9</v>
      </c>
      <c r="C836" s="1">
        <f>C835*(1-IFERROR(VLOOKUP(A835,鴻海除權息表[],2,FALSE),0)/鴻海股價表[[#This Row],[收盤價]])</f>
        <v>0.91034626912429883</v>
      </c>
      <c r="D836" s="1">
        <f>D835*(1/(1+IFERROR(VLOOKUP(A835,鴻海除權息表[],3,FALSE), 0)/10))</f>
        <v>0.70276044302018315</v>
      </c>
      <c r="E836" s="6">
        <f>鴻海股價表[[#This Row],[收盤價]]*鴻海股價表[[#This Row],[除息乘數]]*鴻海股價表[[#This Row],[除權乘數]]</f>
        <v>56.234495035718403</v>
      </c>
      <c r="F836" s="6">
        <f>F837*鴻海股價表[[#This Row],[收盤價]]/B837</f>
        <v>76.103896103896005</v>
      </c>
      <c r="G836" s="6">
        <f>G837*鴻海股價表[[#This Row],[還原價]]/E837</f>
        <v>84.651735722284428</v>
      </c>
    </row>
    <row r="837" spans="1:7" x14ac:dyDescent="0.25">
      <c r="A837" s="2">
        <v>41087</v>
      </c>
      <c r="B837" s="6">
        <v>86.5</v>
      </c>
      <c r="C837" s="1">
        <f>C836*(1-IFERROR(VLOOKUP(A836,鴻海除權息表[],2,FALSE),0)/鴻海股價表[[#This Row],[收盤價]])</f>
        <v>0.91034626912429883</v>
      </c>
      <c r="D837" s="1">
        <f>D836*(1/(1+IFERROR(VLOOKUP(A836,鴻海除權息表[],3,FALSE), 0)/10))</f>
        <v>0.70276044302018315</v>
      </c>
      <c r="E837" s="6">
        <f>鴻海股價表[[#This Row],[收盤價]]*鴻海股價表[[#This Row],[除息乘數]]*鴻海股價表[[#This Row],[除權乘數]]</f>
        <v>55.338837549370211</v>
      </c>
      <c r="F837" s="6">
        <f>F838*鴻海股價表[[#This Row],[收盤價]]/B838</f>
        <v>74.891774891774801</v>
      </c>
      <c r="G837" s="6">
        <f>G838*鴻海股價表[[#This Row],[還原價]]/E838</f>
        <v>83.303471444568856</v>
      </c>
    </row>
    <row r="838" spans="1:7" x14ac:dyDescent="0.25">
      <c r="A838" s="2">
        <v>41086</v>
      </c>
      <c r="B838" s="6">
        <v>86</v>
      </c>
      <c r="C838" s="1">
        <f>C837*(1-IFERROR(VLOOKUP(A837,鴻海除權息表[],2,FALSE),0)/鴻海股價表[[#This Row],[收盤價]])</f>
        <v>0.91034626912429883</v>
      </c>
      <c r="D838" s="1">
        <f>D837*(1/(1+IFERROR(VLOOKUP(A837,鴻海除權息表[],3,FALSE), 0)/10))</f>
        <v>0.70276044302018315</v>
      </c>
      <c r="E838" s="6">
        <f>鴻海股價表[[#This Row],[收盤價]]*鴻海股價表[[#This Row],[除息乘數]]*鴻海股價表[[#This Row],[除權乘數]]</f>
        <v>55.018959875674433</v>
      </c>
      <c r="F838" s="6">
        <f>F839*鴻海股價表[[#This Row],[收盤價]]/B839</f>
        <v>74.458874458874377</v>
      </c>
      <c r="G838" s="6">
        <f>G839*鴻海股價表[[#This Row],[還原價]]/E839</f>
        <v>82.821948488241873</v>
      </c>
    </row>
    <row r="839" spans="1:7" x14ac:dyDescent="0.25">
      <c r="A839" s="2">
        <v>41085</v>
      </c>
      <c r="B839" s="6">
        <v>86.5</v>
      </c>
      <c r="C839" s="1">
        <f>C838*(1-IFERROR(VLOOKUP(A838,鴻海除權息表[],2,FALSE),0)/鴻海股價表[[#This Row],[收盤價]])</f>
        <v>0.91034626912429883</v>
      </c>
      <c r="D839" s="1">
        <f>D838*(1/(1+IFERROR(VLOOKUP(A838,鴻海除權息表[],3,FALSE), 0)/10))</f>
        <v>0.70276044302018315</v>
      </c>
      <c r="E839" s="6">
        <f>鴻海股價表[[#This Row],[收盤價]]*鴻海股價表[[#This Row],[除息乘數]]*鴻海股價表[[#This Row],[除權乘數]]</f>
        <v>55.338837549370211</v>
      </c>
      <c r="F839" s="6">
        <f>F840*鴻海股價表[[#This Row],[收盤價]]/B840</f>
        <v>74.891774891774801</v>
      </c>
      <c r="G839" s="6">
        <f>G840*鴻海股價表[[#This Row],[還原價]]/E840</f>
        <v>83.303471444568856</v>
      </c>
    </row>
    <row r="840" spans="1:7" x14ac:dyDescent="0.25">
      <c r="A840" s="2">
        <v>41082</v>
      </c>
      <c r="B840" s="6">
        <v>86.6</v>
      </c>
      <c r="C840" s="1">
        <f>C839*(1-IFERROR(VLOOKUP(A839,鴻海除權息表[],2,FALSE),0)/鴻海股價表[[#This Row],[收盤價]])</f>
        <v>0.91034626912429883</v>
      </c>
      <c r="D840" s="1">
        <f>D839*(1/(1+IFERROR(VLOOKUP(A839,鴻海除權息表[],3,FALSE), 0)/10))</f>
        <v>0.70276044302018315</v>
      </c>
      <c r="E840" s="6">
        <f>鴻海股價表[[#This Row],[收盤價]]*鴻海股價表[[#This Row],[除息乘數]]*鴻海股價表[[#This Row],[除權乘數]]</f>
        <v>55.402813084109368</v>
      </c>
      <c r="F840" s="6">
        <f>F841*鴻海股價表[[#This Row],[收盤價]]/B841</f>
        <v>74.978354978354886</v>
      </c>
      <c r="G840" s="6">
        <f>G841*鴻海股價表[[#This Row],[還原價]]/E841</f>
        <v>83.399776035834265</v>
      </c>
    </row>
    <row r="841" spans="1:7" x14ac:dyDescent="0.25">
      <c r="A841" s="2">
        <v>41081</v>
      </c>
      <c r="B841" s="6">
        <v>86.1</v>
      </c>
      <c r="C841" s="1">
        <f>C840*(1-IFERROR(VLOOKUP(A840,鴻海除權息表[],2,FALSE),0)/鴻海股價表[[#This Row],[收盤價]])</f>
        <v>0.91034626912429883</v>
      </c>
      <c r="D841" s="1">
        <f>D840*(1/(1+IFERROR(VLOOKUP(A840,鴻海除權息表[],3,FALSE), 0)/10))</f>
        <v>0.70276044302018315</v>
      </c>
      <c r="E841" s="6">
        <f>鴻海股價表[[#This Row],[收盤價]]*鴻海股價表[[#This Row],[除息乘數]]*鴻海股價表[[#This Row],[除權乘數]]</f>
        <v>55.082935410413576</v>
      </c>
      <c r="F841" s="6">
        <f>F842*鴻海股價表[[#This Row],[收盤價]]/B842</f>
        <v>74.545454545454461</v>
      </c>
      <c r="G841" s="6">
        <f>G842*鴻海股價表[[#This Row],[還原價]]/E842</f>
        <v>82.918253079507267</v>
      </c>
    </row>
    <row r="842" spans="1:7" x14ac:dyDescent="0.25">
      <c r="A842" s="2">
        <v>41080</v>
      </c>
      <c r="B842" s="6">
        <v>87</v>
      </c>
      <c r="C842" s="1">
        <f>C841*(1-IFERROR(VLOOKUP(A841,鴻海除權息表[],2,FALSE),0)/鴻海股價表[[#This Row],[收盤價]])</f>
        <v>0.91034626912429883</v>
      </c>
      <c r="D842" s="1">
        <f>D841*(1/(1+IFERROR(VLOOKUP(A841,鴻海除權息表[],3,FALSE), 0)/10))</f>
        <v>0.70276044302018315</v>
      </c>
      <c r="E842" s="6">
        <f>鴻海股價表[[#This Row],[收盤價]]*鴻海股價表[[#This Row],[除息乘數]]*鴻海股價表[[#This Row],[除權乘數]]</f>
        <v>55.65871522306599</v>
      </c>
      <c r="F842" s="6">
        <f>F843*鴻海股價表[[#This Row],[收盤價]]/B843</f>
        <v>75.324675324675255</v>
      </c>
      <c r="G842" s="6">
        <f>G843*鴻海股價表[[#This Row],[還原價]]/E843</f>
        <v>83.784994400895854</v>
      </c>
    </row>
    <row r="843" spans="1:7" x14ac:dyDescent="0.25">
      <c r="A843" s="2">
        <v>41079</v>
      </c>
      <c r="B843" s="6">
        <v>86.3</v>
      </c>
      <c r="C843" s="1">
        <f>C842*(1-IFERROR(VLOOKUP(A842,鴻海除權息表[],2,FALSE),0)/鴻海股價表[[#This Row],[收盤價]])</f>
        <v>0.91034626912429883</v>
      </c>
      <c r="D843" s="1">
        <f>D842*(1/(1+IFERROR(VLOOKUP(A842,鴻海除權息表[],3,FALSE), 0)/10))</f>
        <v>0.70276044302018315</v>
      </c>
      <c r="E843" s="6">
        <f>鴻海股價表[[#This Row],[收盤價]]*鴻海股價表[[#This Row],[除息乘數]]*鴻海股價表[[#This Row],[除權乘數]]</f>
        <v>55.210886479891897</v>
      </c>
      <c r="F843" s="6">
        <f>F844*鴻海股價表[[#This Row],[收盤價]]/B844</f>
        <v>74.718614718614646</v>
      </c>
      <c r="G843" s="6">
        <f>G844*鴻海股價表[[#This Row],[還原價]]/E844</f>
        <v>83.110862262038069</v>
      </c>
    </row>
    <row r="844" spans="1:7" x14ac:dyDescent="0.25">
      <c r="A844" s="2">
        <v>41078</v>
      </c>
      <c r="B844" s="6">
        <v>86.5</v>
      </c>
      <c r="C844" s="1">
        <f>C843*(1-IFERROR(VLOOKUP(A843,鴻海除權息表[],2,FALSE),0)/鴻海股價表[[#This Row],[收盤價]])</f>
        <v>0.91034626912429883</v>
      </c>
      <c r="D844" s="1">
        <f>D843*(1/(1+IFERROR(VLOOKUP(A843,鴻海除權息表[],3,FALSE), 0)/10))</f>
        <v>0.70276044302018315</v>
      </c>
      <c r="E844" s="6">
        <f>鴻海股價表[[#This Row],[收盤價]]*鴻海股價表[[#This Row],[除息乘數]]*鴻海股價表[[#This Row],[除權乘數]]</f>
        <v>55.338837549370211</v>
      </c>
      <c r="F844" s="6">
        <f>F845*鴻海股價表[[#This Row],[收盤價]]/B845</f>
        <v>74.891774891774816</v>
      </c>
      <c r="G844" s="6">
        <f>G845*鴻海股價表[[#This Row],[還原價]]/E845</f>
        <v>83.303471444568871</v>
      </c>
    </row>
    <row r="845" spans="1:7" x14ac:dyDescent="0.25">
      <c r="A845" s="2">
        <v>41075</v>
      </c>
      <c r="B845" s="6">
        <v>84.5</v>
      </c>
      <c r="C845" s="1">
        <f>C844*(1-IFERROR(VLOOKUP(A844,鴻海除權息表[],2,FALSE),0)/鴻海股價表[[#This Row],[收盤價]])</f>
        <v>0.91034626912429883</v>
      </c>
      <c r="D845" s="1">
        <f>D844*(1/(1+IFERROR(VLOOKUP(A844,鴻海除權息表[],3,FALSE), 0)/10))</f>
        <v>0.70276044302018315</v>
      </c>
      <c r="E845" s="6">
        <f>鴻海股價表[[#This Row],[收盤價]]*鴻海股價表[[#This Row],[除息乘數]]*鴻海股價表[[#This Row],[除權乘數]]</f>
        <v>54.059326854587084</v>
      </c>
      <c r="F845" s="6">
        <f>F846*鴻海股價表[[#This Row],[收盤價]]/B846</f>
        <v>73.160173160173088</v>
      </c>
      <c r="G845" s="6">
        <f>G846*鴻海股價表[[#This Row],[還原價]]/E846</f>
        <v>81.377379619260921</v>
      </c>
    </row>
    <row r="846" spans="1:7" x14ac:dyDescent="0.25">
      <c r="A846" s="2">
        <v>41074</v>
      </c>
      <c r="B846" s="6">
        <v>82.1</v>
      </c>
      <c r="C846" s="1">
        <f>C845*(1-IFERROR(VLOOKUP(A845,鴻海除權息表[],2,FALSE),0)/鴻海股價表[[#This Row],[收盤價]])</f>
        <v>0.91034626912429883</v>
      </c>
      <c r="D846" s="1">
        <f>D845*(1/(1+IFERROR(VLOOKUP(A845,鴻海除權息表[],3,FALSE), 0)/10))</f>
        <v>0.70276044302018315</v>
      </c>
      <c r="E846" s="6">
        <f>鴻海股價表[[#This Row],[收盤價]]*鴻海股價表[[#This Row],[除息乘數]]*鴻海股價表[[#This Row],[除權乘數]]</f>
        <v>52.523914020847329</v>
      </c>
      <c r="F846" s="6">
        <f>F847*鴻海股價表[[#This Row],[收盤價]]/B847</f>
        <v>71.082251082251005</v>
      </c>
      <c r="G846" s="6">
        <f>G847*鴻海股價表[[#This Row],[還原價]]/E847</f>
        <v>79.066069428891382</v>
      </c>
    </row>
    <row r="847" spans="1:7" x14ac:dyDescent="0.25">
      <c r="A847" s="2">
        <v>41073</v>
      </c>
      <c r="B847" s="6">
        <v>82</v>
      </c>
      <c r="C847" s="1">
        <f>C846*(1-IFERROR(VLOOKUP(A846,鴻海除權息表[],2,FALSE),0)/鴻海股價表[[#This Row],[收盤價]])</f>
        <v>0.91034626912429883</v>
      </c>
      <c r="D847" s="1">
        <f>D846*(1/(1+IFERROR(VLOOKUP(A846,鴻海除權息表[],3,FALSE), 0)/10))</f>
        <v>0.70276044302018315</v>
      </c>
      <c r="E847" s="6">
        <f>鴻海股價表[[#This Row],[收盤價]]*鴻海股價表[[#This Row],[除息乘數]]*鴻海股價表[[#This Row],[除權乘數]]</f>
        <v>52.459938486108172</v>
      </c>
      <c r="F847" s="6">
        <f>F848*鴻海股價表[[#This Row],[收盤價]]/B848</f>
        <v>70.99567099567092</v>
      </c>
      <c r="G847" s="6">
        <f>G848*鴻海股價表[[#This Row],[還原價]]/E848</f>
        <v>78.969764837625988</v>
      </c>
    </row>
    <row r="848" spans="1:7" x14ac:dyDescent="0.25">
      <c r="A848" s="2">
        <v>41072</v>
      </c>
      <c r="B848" s="6">
        <v>82.5</v>
      </c>
      <c r="C848" s="1">
        <f>C847*(1-IFERROR(VLOOKUP(A847,鴻海除權息表[],2,FALSE),0)/鴻海股價表[[#This Row],[收盤價]])</f>
        <v>0.91034626912429883</v>
      </c>
      <c r="D848" s="1">
        <f>D847*(1/(1+IFERROR(VLOOKUP(A847,鴻海除權息表[],3,FALSE), 0)/10))</f>
        <v>0.70276044302018315</v>
      </c>
      <c r="E848" s="6">
        <f>鴻海股價表[[#This Row],[收盤價]]*鴻海股價表[[#This Row],[除息乘數]]*鴻海股價表[[#This Row],[除權乘數]]</f>
        <v>52.77981615980395</v>
      </c>
      <c r="F848" s="6">
        <f>F849*鴻海股價表[[#This Row],[收盤價]]/B849</f>
        <v>71.42857142857136</v>
      </c>
      <c r="G848" s="6">
        <f>G849*鴻海股價表[[#This Row],[還原價]]/E849</f>
        <v>79.451287793952972</v>
      </c>
    </row>
    <row r="849" spans="1:7" x14ac:dyDescent="0.25">
      <c r="A849" s="2">
        <v>41071</v>
      </c>
      <c r="B849" s="6">
        <v>83.8</v>
      </c>
      <c r="C849" s="1">
        <f>C848*(1-IFERROR(VLOOKUP(A848,鴻海除權息表[],2,FALSE),0)/鴻海股價表[[#This Row],[收盤價]])</f>
        <v>0.91034626912429883</v>
      </c>
      <c r="D849" s="1">
        <f>D848*(1/(1+IFERROR(VLOOKUP(A848,鴻海除權息表[],3,FALSE), 0)/10))</f>
        <v>0.70276044302018315</v>
      </c>
      <c r="E849" s="6">
        <f>鴻海股價表[[#This Row],[收盤價]]*鴻海股價表[[#This Row],[除息乘數]]*鴻海股價表[[#This Row],[除權乘數]]</f>
        <v>53.611498111412992</v>
      </c>
      <c r="F849" s="6">
        <f>F850*鴻海股價表[[#This Row],[收盤價]]/B850</f>
        <v>72.554112554112479</v>
      </c>
      <c r="G849" s="6">
        <f>G850*鴻海股價表[[#This Row],[還原價]]/E850</f>
        <v>80.703247480403164</v>
      </c>
    </row>
    <row r="850" spans="1:7" x14ac:dyDescent="0.25">
      <c r="A850" s="2">
        <v>41068</v>
      </c>
      <c r="B850" s="6">
        <v>81.7</v>
      </c>
      <c r="C850" s="1">
        <f>C849*(1-IFERROR(VLOOKUP(A849,鴻海除權息表[],2,FALSE),0)/鴻海股價表[[#This Row],[收盤價]])</f>
        <v>0.91034626912429883</v>
      </c>
      <c r="D850" s="1">
        <f>D849*(1/(1+IFERROR(VLOOKUP(A849,鴻海除權息表[],3,FALSE), 0)/10))</f>
        <v>0.70276044302018315</v>
      </c>
      <c r="E850" s="6">
        <f>鴻海股價表[[#This Row],[收盤價]]*鴻海股價表[[#This Row],[除息乘數]]*鴻海股價表[[#This Row],[除權乘數]]</f>
        <v>52.268011881890715</v>
      </c>
      <c r="F850" s="6">
        <f>F851*鴻海股價表[[#This Row],[收盤價]]/B851</f>
        <v>70.735930735930665</v>
      </c>
      <c r="G850" s="6">
        <f>G851*鴻海股價表[[#This Row],[還原價]]/E851</f>
        <v>78.68085106382982</v>
      </c>
    </row>
    <row r="851" spans="1:7" x14ac:dyDescent="0.25">
      <c r="A851" s="2">
        <v>41067</v>
      </c>
      <c r="B851" s="6">
        <v>83.9</v>
      </c>
      <c r="C851" s="1">
        <f>C850*(1-IFERROR(VLOOKUP(A850,鴻海除權息表[],2,FALSE),0)/鴻海股價表[[#This Row],[收盤價]])</f>
        <v>0.91034626912429883</v>
      </c>
      <c r="D851" s="1">
        <f>D850*(1/(1+IFERROR(VLOOKUP(A850,鴻海除權息表[],3,FALSE), 0)/10))</f>
        <v>0.70276044302018315</v>
      </c>
      <c r="E851" s="6">
        <f>鴻海股價表[[#This Row],[收盤價]]*鴻海股價表[[#This Row],[除息乘數]]*鴻海股價表[[#This Row],[除權乘數]]</f>
        <v>53.675473646152149</v>
      </c>
      <c r="F851" s="6">
        <f>F852*鴻海股價表[[#This Row],[收盤價]]/B852</f>
        <v>72.640692640692578</v>
      </c>
      <c r="G851" s="6">
        <f>G852*鴻海股價表[[#This Row],[還原價]]/E852</f>
        <v>80.799552071668558</v>
      </c>
    </row>
    <row r="852" spans="1:7" x14ac:dyDescent="0.25">
      <c r="A852" s="2">
        <v>41066</v>
      </c>
      <c r="B852" s="6">
        <v>82.8</v>
      </c>
      <c r="C852" s="1">
        <f>C851*(1-IFERROR(VLOOKUP(A851,鴻海除權息表[],2,FALSE),0)/鴻海股價表[[#This Row],[收盤價]])</f>
        <v>0.91034626912429883</v>
      </c>
      <c r="D852" s="1">
        <f>D851*(1/(1+IFERROR(VLOOKUP(A851,鴻海除權息表[],3,FALSE), 0)/10))</f>
        <v>0.70276044302018315</v>
      </c>
      <c r="E852" s="6">
        <f>鴻海股價表[[#This Row],[收盤價]]*鴻海股價表[[#This Row],[除息乘數]]*鴻海股價表[[#This Row],[除權乘數]]</f>
        <v>52.971742764021428</v>
      </c>
      <c r="F852" s="6">
        <f>F853*鴻海股價表[[#This Row],[收盤價]]/B853</f>
        <v>71.688311688311614</v>
      </c>
      <c r="G852" s="6">
        <f>G853*鴻海股價表[[#This Row],[還原價]]/E853</f>
        <v>79.740201567749182</v>
      </c>
    </row>
    <row r="853" spans="1:7" x14ac:dyDescent="0.25">
      <c r="A853" s="2">
        <v>41065</v>
      </c>
      <c r="B853" s="6">
        <v>82.2</v>
      </c>
      <c r="C853" s="1">
        <f>C852*(1-IFERROR(VLOOKUP(A852,鴻海除權息表[],2,FALSE),0)/鴻海股價表[[#This Row],[收盤價]])</f>
        <v>0.91034626912429883</v>
      </c>
      <c r="D853" s="1">
        <f>D852*(1/(1+IFERROR(VLOOKUP(A852,鴻海除權息表[],3,FALSE), 0)/10))</f>
        <v>0.70276044302018315</v>
      </c>
      <c r="E853" s="6">
        <f>鴻海股價表[[#This Row],[收盤價]]*鴻海股價表[[#This Row],[除息乘數]]*鴻海股價表[[#This Row],[除權乘數]]</f>
        <v>52.587889555586493</v>
      </c>
      <c r="F853" s="6">
        <f>F854*鴻海股價表[[#This Row],[收盤價]]/B854</f>
        <v>71.16883116883109</v>
      </c>
      <c r="G853" s="6">
        <f>G854*鴻海股價表[[#This Row],[還原價]]/E854</f>
        <v>79.162374020156804</v>
      </c>
    </row>
    <row r="854" spans="1:7" x14ac:dyDescent="0.25">
      <c r="A854" s="2">
        <v>41064</v>
      </c>
      <c r="B854" s="6">
        <v>82</v>
      </c>
      <c r="C854" s="1">
        <f>C853*(1-IFERROR(VLOOKUP(A853,鴻海除權息表[],2,FALSE),0)/鴻海股價表[[#This Row],[收盤價]])</f>
        <v>0.91034626912429883</v>
      </c>
      <c r="D854" s="1">
        <f>D853*(1/(1+IFERROR(VLOOKUP(A853,鴻海除權息表[],3,FALSE), 0)/10))</f>
        <v>0.70276044302018315</v>
      </c>
      <c r="E854" s="6">
        <f>鴻海股價表[[#This Row],[收盤價]]*鴻海股價表[[#This Row],[除息乘數]]*鴻海股價表[[#This Row],[除權乘數]]</f>
        <v>52.459938486108172</v>
      </c>
      <c r="F854" s="6">
        <f>F855*鴻海股價表[[#This Row],[收盤價]]/B855</f>
        <v>70.995670995670906</v>
      </c>
      <c r="G854" s="6">
        <f>G855*鴻海股價表[[#This Row],[還原價]]/E855</f>
        <v>78.969764837625988</v>
      </c>
    </row>
    <row r="855" spans="1:7" x14ac:dyDescent="0.25">
      <c r="A855" s="2">
        <v>41061</v>
      </c>
      <c r="B855" s="6">
        <v>85.3</v>
      </c>
      <c r="C855" s="1">
        <f>C854*(1-IFERROR(VLOOKUP(A854,鴻海除權息表[],2,FALSE),0)/鴻海股價表[[#This Row],[收盤價]])</f>
        <v>0.91034626912429883</v>
      </c>
      <c r="D855" s="1">
        <f>D854*(1/(1+IFERROR(VLOOKUP(A854,鴻海除權息表[],3,FALSE), 0)/10))</f>
        <v>0.70276044302018315</v>
      </c>
      <c r="E855" s="6">
        <f>鴻海股價表[[#This Row],[收盤價]]*鴻海股價表[[#This Row],[除息乘數]]*鴻海股價表[[#This Row],[除權乘數]]</f>
        <v>54.571131132500341</v>
      </c>
      <c r="F855" s="6">
        <f>F856*鴻海股價表[[#This Row],[收盤價]]/B856</f>
        <v>73.852813852813753</v>
      </c>
      <c r="G855" s="6">
        <f>G856*鴻海股價表[[#This Row],[還原價]]/E856</f>
        <v>82.147816349384115</v>
      </c>
    </row>
    <row r="856" spans="1:7" x14ac:dyDescent="0.25">
      <c r="A856" s="2">
        <v>41060</v>
      </c>
      <c r="B856" s="6">
        <v>87.5</v>
      </c>
      <c r="C856" s="1">
        <f>C855*(1-IFERROR(VLOOKUP(A855,鴻海除權息表[],2,FALSE),0)/鴻海股價表[[#This Row],[收盤價]])</f>
        <v>0.91034626912429883</v>
      </c>
      <c r="D856" s="1">
        <f>D855*(1/(1+IFERROR(VLOOKUP(A855,鴻海除權息表[],3,FALSE), 0)/10))</f>
        <v>0.70276044302018315</v>
      </c>
      <c r="E856" s="6">
        <f>鴻海股價表[[#This Row],[收盤價]]*鴻海股價表[[#This Row],[除息乘數]]*鴻海股價表[[#This Row],[除權乘數]]</f>
        <v>55.978592896761775</v>
      </c>
      <c r="F856" s="6">
        <f>F857*鴻海股價表[[#This Row],[收盤價]]/B857</f>
        <v>75.757575757575665</v>
      </c>
      <c r="G856" s="6">
        <f>G857*鴻海股價表[[#This Row],[還原價]]/E857</f>
        <v>84.266517357222853</v>
      </c>
    </row>
    <row r="857" spans="1:7" x14ac:dyDescent="0.25">
      <c r="A857" s="2">
        <v>41059</v>
      </c>
      <c r="B857" s="6">
        <v>88.9</v>
      </c>
      <c r="C857" s="1">
        <f>C856*(1-IFERROR(VLOOKUP(A856,鴻海除權息表[],2,FALSE),0)/鴻海股價表[[#This Row],[收盤價]])</f>
        <v>0.91034626912429883</v>
      </c>
      <c r="D857" s="1">
        <f>D856*(1/(1+IFERROR(VLOOKUP(A856,鴻海除權息表[],3,FALSE), 0)/10))</f>
        <v>0.70276044302018315</v>
      </c>
      <c r="E857" s="6">
        <f>鴻海股價表[[#This Row],[收盤價]]*鴻海股價表[[#This Row],[除息乘數]]*鴻海股價表[[#This Row],[除權乘數]]</f>
        <v>56.87425038310996</v>
      </c>
      <c r="F857" s="6">
        <f>F858*鴻海股價表[[#This Row],[收盤價]]/B858</f>
        <v>76.969696969696884</v>
      </c>
      <c r="G857" s="6">
        <f>G858*鴻海股價表[[#This Row],[還原價]]/E858</f>
        <v>85.61478163493841</v>
      </c>
    </row>
    <row r="858" spans="1:7" x14ac:dyDescent="0.25">
      <c r="A858" s="2">
        <v>41058</v>
      </c>
      <c r="B858" s="6">
        <v>89.5</v>
      </c>
      <c r="C858" s="1">
        <f>C857*(1-IFERROR(VLOOKUP(A857,鴻海除權息表[],2,FALSE),0)/鴻海股價表[[#This Row],[收盤價]])</f>
        <v>0.91034626912429883</v>
      </c>
      <c r="D858" s="1">
        <f>D857*(1/(1+IFERROR(VLOOKUP(A857,鴻海除權息表[],3,FALSE), 0)/10))</f>
        <v>0.70276044302018315</v>
      </c>
      <c r="E858" s="6">
        <f>鴻海股價表[[#This Row],[收盤價]]*鴻海股價表[[#This Row],[除息乘數]]*鴻海股價表[[#This Row],[除權乘數]]</f>
        <v>57.258103591544902</v>
      </c>
      <c r="F858" s="6">
        <f>F859*鴻海股價表[[#This Row],[收盤價]]/B859</f>
        <v>77.489177489177408</v>
      </c>
      <c r="G858" s="6">
        <f>G859*鴻海股價表[[#This Row],[還原價]]/E859</f>
        <v>86.192609182530802</v>
      </c>
    </row>
    <row r="859" spans="1:7" x14ac:dyDescent="0.25">
      <c r="A859" s="2">
        <v>41057</v>
      </c>
      <c r="B859" s="6">
        <v>85.4</v>
      </c>
      <c r="C859" s="1">
        <f>C858*(1-IFERROR(VLOOKUP(A858,鴻海除權息表[],2,FALSE),0)/鴻海股價表[[#This Row],[收盤價]])</f>
        <v>0.91034626912429883</v>
      </c>
      <c r="D859" s="1">
        <f>D858*(1/(1+IFERROR(VLOOKUP(A858,鴻海除權息表[],3,FALSE), 0)/10))</f>
        <v>0.70276044302018315</v>
      </c>
      <c r="E859" s="6">
        <f>鴻海股價表[[#This Row],[收盤價]]*鴻海股價表[[#This Row],[除息乘數]]*鴻海股價表[[#This Row],[除權乘數]]</f>
        <v>54.635106667239498</v>
      </c>
      <c r="F859" s="6">
        <f>F860*鴻海股價表[[#This Row],[收盤價]]/B860</f>
        <v>73.939393939393867</v>
      </c>
      <c r="G859" s="6">
        <f>G860*鴻海股價表[[#This Row],[還原價]]/E860</f>
        <v>82.244120940649509</v>
      </c>
    </row>
    <row r="860" spans="1:7" x14ac:dyDescent="0.25">
      <c r="A860" s="2">
        <v>41054</v>
      </c>
      <c r="B860" s="6">
        <v>84.1</v>
      </c>
      <c r="C860" s="1">
        <f>C859*(1-IFERROR(VLOOKUP(A859,鴻海除權息表[],2,FALSE),0)/鴻海股價表[[#This Row],[收盤價]])</f>
        <v>0.91034626912429883</v>
      </c>
      <c r="D860" s="1">
        <f>D859*(1/(1+IFERROR(VLOOKUP(A859,鴻海除權息表[],3,FALSE), 0)/10))</f>
        <v>0.70276044302018315</v>
      </c>
      <c r="E860" s="6">
        <f>鴻海股價表[[#This Row],[收盤價]]*鴻海股價表[[#This Row],[除息乘數]]*鴻海股價表[[#This Row],[除權乘數]]</f>
        <v>53.803424715630456</v>
      </c>
      <c r="F860" s="6">
        <f>F861*鴻海股價表[[#This Row],[收盤價]]/B861</f>
        <v>72.813852813852733</v>
      </c>
      <c r="G860" s="6">
        <f>G861*鴻海股價表[[#This Row],[還原價]]/E861</f>
        <v>80.992161254199331</v>
      </c>
    </row>
    <row r="861" spans="1:7" x14ac:dyDescent="0.25">
      <c r="A861" s="2">
        <v>41053</v>
      </c>
      <c r="B861" s="6">
        <v>85.3</v>
      </c>
      <c r="C861" s="1">
        <f>C860*(1-IFERROR(VLOOKUP(A860,鴻海除權息表[],2,FALSE),0)/鴻海股價表[[#This Row],[收盤價]])</f>
        <v>0.91034626912429883</v>
      </c>
      <c r="D861" s="1">
        <f>D860*(1/(1+IFERROR(VLOOKUP(A860,鴻海除權息表[],3,FALSE), 0)/10))</f>
        <v>0.70276044302018315</v>
      </c>
      <c r="E861" s="6">
        <f>鴻海股價表[[#This Row],[收盤價]]*鴻海股價表[[#This Row],[除息乘數]]*鴻海股價表[[#This Row],[除權乘數]]</f>
        <v>54.571131132500341</v>
      </c>
      <c r="F861" s="6">
        <f>F862*鴻海股價表[[#This Row],[收盤價]]/B862</f>
        <v>73.852813852813767</v>
      </c>
      <c r="G861" s="6">
        <f>G862*鴻海股價表[[#This Row],[還原價]]/E862</f>
        <v>82.147816349384115</v>
      </c>
    </row>
    <row r="862" spans="1:7" x14ac:dyDescent="0.25">
      <c r="A862" s="2">
        <v>41052</v>
      </c>
      <c r="B862" s="6">
        <v>87</v>
      </c>
      <c r="C862" s="1">
        <f>C861*(1-IFERROR(VLOOKUP(A861,鴻海除權息表[],2,FALSE),0)/鴻海股價表[[#This Row],[收盤價]])</f>
        <v>0.91034626912429883</v>
      </c>
      <c r="D862" s="1">
        <f>D861*(1/(1+IFERROR(VLOOKUP(A861,鴻海除權息表[],3,FALSE), 0)/10))</f>
        <v>0.70276044302018315</v>
      </c>
      <c r="E862" s="6">
        <f>鴻海股價表[[#This Row],[收盤價]]*鴻海股價表[[#This Row],[除息乘數]]*鴻海股價表[[#This Row],[除權乘數]]</f>
        <v>55.65871522306599</v>
      </c>
      <c r="F862" s="6">
        <f>F863*鴻海股價表[[#This Row],[收盤價]]/B863</f>
        <v>75.324675324675241</v>
      </c>
      <c r="G862" s="6">
        <f>G863*鴻海股價表[[#This Row],[還原價]]/E863</f>
        <v>83.784994400895854</v>
      </c>
    </row>
    <row r="863" spans="1:7" x14ac:dyDescent="0.25">
      <c r="A863" s="2">
        <v>41051</v>
      </c>
      <c r="B863" s="6">
        <v>87.2</v>
      </c>
      <c r="C863" s="1">
        <f>C862*(1-IFERROR(VLOOKUP(A862,鴻海除權息表[],2,FALSE),0)/鴻海股價表[[#This Row],[收盤價]])</f>
        <v>0.91034626912429883</v>
      </c>
      <c r="D863" s="1">
        <f>D862*(1/(1+IFERROR(VLOOKUP(A862,鴻海除權息表[],3,FALSE), 0)/10))</f>
        <v>0.70276044302018315</v>
      </c>
      <c r="E863" s="6">
        <f>鴻海股價表[[#This Row],[收盤價]]*鴻海股價表[[#This Row],[除息乘數]]*鴻海股價表[[#This Row],[除權乘數]]</f>
        <v>55.786666292544304</v>
      </c>
      <c r="F863" s="6">
        <f>F864*鴻海股價表[[#This Row],[收盤價]]/B864</f>
        <v>75.497835497835425</v>
      </c>
      <c r="G863" s="6">
        <f>G864*鴻海股價表[[#This Row],[還原價]]/E864</f>
        <v>83.977603583426642</v>
      </c>
    </row>
    <row r="864" spans="1:7" x14ac:dyDescent="0.25">
      <c r="A864" s="2">
        <v>41050</v>
      </c>
      <c r="B864" s="6">
        <v>83.2</v>
      </c>
      <c r="C864" s="1">
        <f>C863*(1-IFERROR(VLOOKUP(A863,鴻海除權息表[],2,FALSE),0)/鴻海股價表[[#This Row],[收盤價]])</f>
        <v>0.91034626912429883</v>
      </c>
      <c r="D864" s="1">
        <f>D863*(1/(1+IFERROR(VLOOKUP(A863,鴻海除權息表[],3,FALSE), 0)/10))</f>
        <v>0.70276044302018315</v>
      </c>
      <c r="E864" s="6">
        <f>鴻海股價表[[#This Row],[收盤價]]*鴻海股價表[[#This Row],[除息乘數]]*鴻海股價表[[#This Row],[除權乘數]]</f>
        <v>53.227644902978057</v>
      </c>
      <c r="F864" s="6">
        <f>F865*鴻海股價表[[#This Row],[收盤價]]/B865</f>
        <v>72.034632034631954</v>
      </c>
      <c r="G864" s="6">
        <f>G865*鴻海股價表[[#This Row],[還原價]]/E865</f>
        <v>80.125419932810743</v>
      </c>
    </row>
    <row r="865" spans="1:7" x14ac:dyDescent="0.25">
      <c r="A865" s="2">
        <v>41047</v>
      </c>
      <c r="B865" s="6">
        <v>83.2</v>
      </c>
      <c r="C865" s="1">
        <f>C864*(1-IFERROR(VLOOKUP(A864,鴻海除權息表[],2,FALSE),0)/鴻海股價表[[#This Row],[收盤價]])</f>
        <v>0.91034626912429883</v>
      </c>
      <c r="D865" s="1">
        <f>D864*(1/(1+IFERROR(VLOOKUP(A864,鴻海除權息表[],3,FALSE), 0)/10))</f>
        <v>0.70276044302018315</v>
      </c>
      <c r="E865" s="6">
        <f>鴻海股價表[[#This Row],[收盤價]]*鴻海股價表[[#This Row],[除息乘數]]*鴻海股價表[[#This Row],[除權乘數]]</f>
        <v>53.227644902978057</v>
      </c>
      <c r="F865" s="6">
        <f>F866*鴻海股價表[[#This Row],[收盤價]]/B866</f>
        <v>72.034632034631954</v>
      </c>
      <c r="G865" s="6">
        <f>G866*鴻海股價表[[#This Row],[還原價]]/E866</f>
        <v>80.125419932810743</v>
      </c>
    </row>
    <row r="866" spans="1:7" x14ac:dyDescent="0.25">
      <c r="A866" s="2">
        <v>41046</v>
      </c>
      <c r="B866" s="6">
        <v>85.7</v>
      </c>
      <c r="C866" s="1">
        <f>C865*(1-IFERROR(VLOOKUP(A865,鴻海除權息表[],2,FALSE),0)/鴻海股價表[[#This Row],[收盤價]])</f>
        <v>0.91034626912429883</v>
      </c>
      <c r="D866" s="1">
        <f>D865*(1/(1+IFERROR(VLOOKUP(A865,鴻海除權息表[],3,FALSE), 0)/10))</f>
        <v>0.70276044302018315</v>
      </c>
      <c r="E866" s="6">
        <f>鴻海股價表[[#This Row],[收盤價]]*鴻海股價表[[#This Row],[除息乘數]]*鴻海股價表[[#This Row],[除權乘數]]</f>
        <v>54.827033271456955</v>
      </c>
      <c r="F866" s="6">
        <f>F867*鴻海股價表[[#This Row],[收盤價]]/B867</f>
        <v>74.199134199134122</v>
      </c>
      <c r="G866" s="6">
        <f>G867*鴻海股價表[[#This Row],[還原價]]/E867</f>
        <v>82.533034714445662</v>
      </c>
    </row>
    <row r="867" spans="1:7" x14ac:dyDescent="0.25">
      <c r="A867" s="2">
        <v>41045</v>
      </c>
      <c r="B867" s="6">
        <v>82.8</v>
      </c>
      <c r="C867" s="1">
        <f>C866*(1-IFERROR(VLOOKUP(A866,鴻海除權息表[],2,FALSE),0)/鴻海股價表[[#This Row],[收盤價]])</f>
        <v>0.91034626912429883</v>
      </c>
      <c r="D867" s="1">
        <f>D866*(1/(1+IFERROR(VLOOKUP(A866,鴻海除權息表[],3,FALSE), 0)/10))</f>
        <v>0.70276044302018315</v>
      </c>
      <c r="E867" s="6">
        <f>鴻海股價表[[#This Row],[收盤價]]*鴻海股價表[[#This Row],[除息乘數]]*鴻海股價表[[#This Row],[除權乘數]]</f>
        <v>52.971742764021428</v>
      </c>
      <c r="F867" s="6">
        <f>F868*鴻海股價表[[#This Row],[收盤價]]/B868</f>
        <v>71.6883116883116</v>
      </c>
      <c r="G867" s="6">
        <f>G868*鴻海股價表[[#This Row],[還原價]]/E868</f>
        <v>79.740201567749139</v>
      </c>
    </row>
    <row r="868" spans="1:7" x14ac:dyDescent="0.25">
      <c r="A868" s="2">
        <v>41044</v>
      </c>
      <c r="B868" s="6">
        <v>85.4</v>
      </c>
      <c r="C868" s="1">
        <f>C867*(1-IFERROR(VLOOKUP(A867,鴻海除權息表[],2,FALSE),0)/鴻海股價表[[#This Row],[收盤價]])</f>
        <v>0.91034626912429883</v>
      </c>
      <c r="D868" s="1">
        <f>D867*(1/(1+IFERROR(VLOOKUP(A867,鴻海除權息表[],3,FALSE), 0)/10))</f>
        <v>0.70276044302018315</v>
      </c>
      <c r="E868" s="6">
        <f>鴻海股價表[[#This Row],[收盤價]]*鴻海股價表[[#This Row],[除息乘數]]*鴻海股價表[[#This Row],[除權乘數]]</f>
        <v>54.635106667239498</v>
      </c>
      <c r="F868" s="6">
        <f>F869*鴻海股價表[[#This Row],[收盤價]]/B869</f>
        <v>73.939393939393852</v>
      </c>
      <c r="G868" s="6">
        <f>G869*鴻海股價表[[#This Row],[還原價]]/E869</f>
        <v>82.244120940649495</v>
      </c>
    </row>
    <row r="869" spans="1:7" x14ac:dyDescent="0.25">
      <c r="A869" s="2">
        <v>41043</v>
      </c>
      <c r="B869" s="6">
        <v>86.9</v>
      </c>
      <c r="C869" s="1">
        <f>C868*(1-IFERROR(VLOOKUP(A868,鴻海除權息表[],2,FALSE),0)/鴻海股價表[[#This Row],[收盤價]])</f>
        <v>0.91034626912429883</v>
      </c>
      <c r="D869" s="1">
        <f>D868*(1/(1+IFERROR(VLOOKUP(A868,鴻海除權息表[],3,FALSE), 0)/10))</f>
        <v>0.70276044302018315</v>
      </c>
      <c r="E869" s="6">
        <f>鴻海股價表[[#This Row],[收盤價]]*鴻海股價表[[#This Row],[除息乘數]]*鴻海股價表[[#This Row],[除權乘數]]</f>
        <v>55.59473968832684</v>
      </c>
      <c r="F869" s="6">
        <f>F870*鴻海股價表[[#This Row],[收盤價]]/B870</f>
        <v>75.238095238095141</v>
      </c>
      <c r="G869" s="6">
        <f>G870*鴻海股價表[[#This Row],[還原價]]/E870</f>
        <v>83.688689809630446</v>
      </c>
    </row>
    <row r="870" spans="1:7" x14ac:dyDescent="0.25">
      <c r="A870" s="2">
        <v>41040</v>
      </c>
      <c r="B870" s="6">
        <v>86.4</v>
      </c>
      <c r="C870" s="1">
        <f>C869*(1-IFERROR(VLOOKUP(A869,鴻海除權息表[],2,FALSE),0)/鴻海股價表[[#This Row],[收盤價]])</f>
        <v>0.91034626912429883</v>
      </c>
      <c r="D870" s="1">
        <f>D869*(1/(1+IFERROR(VLOOKUP(A869,鴻海除權息表[],3,FALSE), 0)/10))</f>
        <v>0.70276044302018315</v>
      </c>
      <c r="E870" s="6">
        <f>鴻海股價表[[#This Row],[收盤價]]*鴻海股價表[[#This Row],[除息乘數]]*鴻海股價表[[#This Row],[除權乘數]]</f>
        <v>55.274862014631061</v>
      </c>
      <c r="F870" s="6">
        <f>F871*鴻海股價表[[#This Row],[收盤價]]/B871</f>
        <v>74.805194805194702</v>
      </c>
      <c r="G870" s="6">
        <f>G871*鴻海股價表[[#This Row],[還原價]]/E871</f>
        <v>83.207166853303463</v>
      </c>
    </row>
    <row r="871" spans="1:7" x14ac:dyDescent="0.25">
      <c r="A871" s="2">
        <v>41039</v>
      </c>
      <c r="B871" s="6">
        <v>87.7</v>
      </c>
      <c r="C871" s="1">
        <f>C870*(1-IFERROR(VLOOKUP(A870,鴻海除權息表[],2,FALSE),0)/鴻海股價表[[#This Row],[收盤價]])</f>
        <v>0.91034626912429883</v>
      </c>
      <c r="D871" s="1">
        <f>D870*(1/(1+IFERROR(VLOOKUP(A870,鴻海除權息表[],3,FALSE), 0)/10))</f>
        <v>0.70276044302018315</v>
      </c>
      <c r="E871" s="6">
        <f>鴻海股價表[[#This Row],[收盤價]]*鴻海股價表[[#This Row],[除息乘數]]*鴻海股價表[[#This Row],[除權乘數]]</f>
        <v>56.106543966240089</v>
      </c>
      <c r="F871" s="6">
        <f>F872*鴻海股價表[[#This Row],[收盤價]]/B872</f>
        <v>75.930735930735821</v>
      </c>
      <c r="G871" s="6">
        <f>G872*鴻海股價表[[#This Row],[還原價]]/E872</f>
        <v>84.459126539753612</v>
      </c>
    </row>
    <row r="872" spans="1:7" x14ac:dyDescent="0.25">
      <c r="A872" s="2">
        <v>41038</v>
      </c>
      <c r="B872" s="6">
        <v>87.3</v>
      </c>
      <c r="C872" s="1">
        <f>C871*(1-IFERROR(VLOOKUP(A871,鴻海除權息表[],2,FALSE),0)/鴻海股價表[[#This Row],[收盤價]])</f>
        <v>0.91034626912429883</v>
      </c>
      <c r="D872" s="1">
        <f>D871*(1/(1+IFERROR(VLOOKUP(A871,鴻海除權息表[],3,FALSE), 0)/10))</f>
        <v>0.70276044302018315</v>
      </c>
      <c r="E872" s="6">
        <f>鴻海股價表[[#This Row],[收盤價]]*鴻海股價表[[#This Row],[除息乘數]]*鴻海股價表[[#This Row],[除權乘數]]</f>
        <v>55.850641827283461</v>
      </c>
      <c r="F872" s="6">
        <f>F873*鴻海股價表[[#This Row],[收盤價]]/B873</f>
        <v>75.584415584415467</v>
      </c>
      <c r="G872" s="6">
        <f>G873*鴻海股價表[[#This Row],[還原價]]/E873</f>
        <v>84.073908174692008</v>
      </c>
    </row>
    <row r="873" spans="1:7" x14ac:dyDescent="0.25">
      <c r="A873" s="2">
        <v>41037</v>
      </c>
      <c r="B873" s="6">
        <v>88.5</v>
      </c>
      <c r="C873" s="1">
        <f>C872*(1-IFERROR(VLOOKUP(A872,鴻海除權息表[],2,FALSE),0)/鴻海股價表[[#This Row],[收盤價]])</f>
        <v>0.91034626912429883</v>
      </c>
      <c r="D873" s="1">
        <f>D872*(1/(1+IFERROR(VLOOKUP(A872,鴻海除權息表[],3,FALSE), 0)/10))</f>
        <v>0.70276044302018315</v>
      </c>
      <c r="E873" s="6">
        <f>鴻海股價表[[#This Row],[收盤價]]*鴻海股價表[[#This Row],[除息乘數]]*鴻海股價表[[#This Row],[除權乘數]]</f>
        <v>56.618348244153331</v>
      </c>
      <c r="F873" s="6">
        <f>F874*鴻海股價表[[#This Row],[收盤價]]/B874</f>
        <v>76.623376623376501</v>
      </c>
      <c r="G873" s="6">
        <f>G874*鴻海股價表[[#This Row],[還原價]]/E874</f>
        <v>85.229563269876763</v>
      </c>
    </row>
    <row r="874" spans="1:7" x14ac:dyDescent="0.25">
      <c r="A874" s="2">
        <v>41036</v>
      </c>
      <c r="B874" s="6">
        <v>88.5</v>
      </c>
      <c r="C874" s="1">
        <f>C873*(1-IFERROR(VLOOKUP(A873,鴻海除權息表[],2,FALSE),0)/鴻海股價表[[#This Row],[收盤價]])</f>
        <v>0.91034626912429883</v>
      </c>
      <c r="D874" s="1">
        <f>D873*(1/(1+IFERROR(VLOOKUP(A873,鴻海除權息表[],3,FALSE), 0)/10))</f>
        <v>0.70276044302018315</v>
      </c>
      <c r="E874" s="6">
        <f>鴻海股價表[[#This Row],[收盤價]]*鴻海股價表[[#This Row],[除息乘數]]*鴻海股價表[[#This Row],[除權乘數]]</f>
        <v>56.618348244153331</v>
      </c>
      <c r="F874" s="6">
        <f>F875*鴻海股價表[[#This Row],[收盤價]]/B875</f>
        <v>76.623376623376501</v>
      </c>
      <c r="G874" s="6">
        <f>G875*鴻海股價表[[#This Row],[還原價]]/E875</f>
        <v>85.229563269876763</v>
      </c>
    </row>
    <row r="875" spans="1:7" x14ac:dyDescent="0.25">
      <c r="A875" s="2">
        <v>41033</v>
      </c>
      <c r="B875" s="6">
        <v>90</v>
      </c>
      <c r="C875" s="1">
        <f>C874*(1-IFERROR(VLOOKUP(A874,鴻海除權息表[],2,FALSE),0)/鴻海股價表[[#This Row],[收盤價]])</f>
        <v>0.91034626912429883</v>
      </c>
      <c r="D875" s="1">
        <f>D874*(1/(1+IFERROR(VLOOKUP(A874,鴻海除權息表[],3,FALSE), 0)/10))</f>
        <v>0.70276044302018315</v>
      </c>
      <c r="E875" s="6">
        <f>鴻海股價表[[#This Row],[收盤價]]*鴻海股價表[[#This Row],[除息乘數]]*鴻海股價表[[#This Row],[除權乘數]]</f>
        <v>57.57798126524068</v>
      </c>
      <c r="F875" s="6">
        <f>F876*鴻海股價表[[#This Row],[收盤價]]/B876</f>
        <v>77.92207792207779</v>
      </c>
      <c r="G875" s="6">
        <f>G876*鴻海股價表[[#This Row],[還原價]]/E876</f>
        <v>86.674132138857729</v>
      </c>
    </row>
    <row r="876" spans="1:7" x14ac:dyDescent="0.25">
      <c r="A876" s="2">
        <v>41032</v>
      </c>
      <c r="B876" s="6">
        <v>90</v>
      </c>
      <c r="C876" s="1">
        <f>C875*(1-IFERROR(VLOOKUP(A875,鴻海除權息表[],2,FALSE),0)/鴻海股價表[[#This Row],[收盤價]])</f>
        <v>0.91034626912429883</v>
      </c>
      <c r="D876" s="1">
        <f>D875*(1/(1+IFERROR(VLOOKUP(A875,鴻海除權息表[],3,FALSE), 0)/10))</f>
        <v>0.70276044302018315</v>
      </c>
      <c r="E876" s="6">
        <f>鴻海股價表[[#This Row],[收盤價]]*鴻海股價表[[#This Row],[除息乘數]]*鴻海股價表[[#This Row],[除權乘數]]</f>
        <v>57.57798126524068</v>
      </c>
      <c r="F876" s="6">
        <f>F877*鴻海股價表[[#This Row],[收盤價]]/B877</f>
        <v>77.92207792207779</v>
      </c>
      <c r="G876" s="6">
        <f>G877*鴻海股價表[[#This Row],[還原價]]/E877</f>
        <v>86.674132138857729</v>
      </c>
    </row>
    <row r="877" spans="1:7" x14ac:dyDescent="0.25">
      <c r="A877" s="2">
        <v>41031</v>
      </c>
      <c r="B877" s="6">
        <v>89.6</v>
      </c>
      <c r="C877" s="1">
        <f>C876*(1-IFERROR(VLOOKUP(A876,鴻海除權息表[],2,FALSE),0)/鴻海股價表[[#This Row],[收盤價]])</f>
        <v>0.91034626912429883</v>
      </c>
      <c r="D877" s="1">
        <f>D876*(1/(1+IFERROR(VLOOKUP(A876,鴻海除權息表[],3,FALSE), 0)/10))</f>
        <v>0.70276044302018315</v>
      </c>
      <c r="E877" s="6">
        <f>鴻海股價表[[#This Row],[收盤價]]*鴻海股價表[[#This Row],[除息乘數]]*鴻海股價表[[#This Row],[除權乘數]]</f>
        <v>57.322079126284059</v>
      </c>
      <c r="F877" s="6">
        <f>F878*鴻海股價表[[#This Row],[收盤價]]/B878</f>
        <v>77.575757575757436</v>
      </c>
      <c r="G877" s="6">
        <f>G878*鴻海股價表[[#This Row],[還原價]]/E878</f>
        <v>86.288913773796153</v>
      </c>
    </row>
    <row r="878" spans="1:7" x14ac:dyDescent="0.25">
      <c r="A878" s="2">
        <v>41029</v>
      </c>
      <c r="B878" s="6">
        <v>92.4</v>
      </c>
      <c r="C878" s="1">
        <f>C877*(1-IFERROR(VLOOKUP(A877,鴻海除權息表[],2,FALSE),0)/鴻海股價表[[#This Row],[收盤價]])</f>
        <v>0.91034626912429883</v>
      </c>
      <c r="D878" s="1">
        <f>D877*(1/(1+IFERROR(VLOOKUP(A877,鴻海除權息表[],3,FALSE), 0)/10))</f>
        <v>0.70276044302018315</v>
      </c>
      <c r="E878" s="6">
        <f>鴻海股價表[[#This Row],[收盤價]]*鴻海股價表[[#This Row],[除息乘數]]*鴻海股價表[[#This Row],[除權乘數]]</f>
        <v>59.113394098980429</v>
      </c>
      <c r="F878" s="6">
        <f>F879*鴻海股價表[[#This Row],[收盤價]]/B879</f>
        <v>79.999999999999858</v>
      </c>
      <c r="G878" s="6">
        <f>G879*鴻海股價表[[#This Row],[還原價]]/E879</f>
        <v>88.985442329227268</v>
      </c>
    </row>
    <row r="879" spans="1:7" x14ac:dyDescent="0.25">
      <c r="A879" s="2">
        <v>41026</v>
      </c>
      <c r="B879" s="6">
        <v>99.3</v>
      </c>
      <c r="C879" s="1">
        <f>C878*(1-IFERROR(VLOOKUP(A878,鴻海除權息表[],2,FALSE),0)/鴻海股價表[[#This Row],[收盤價]])</f>
        <v>0.91034626912429883</v>
      </c>
      <c r="D879" s="1">
        <f>D878*(1/(1+IFERROR(VLOOKUP(A878,鴻海除權息表[],3,FALSE), 0)/10))</f>
        <v>0.70276044302018315</v>
      </c>
      <c r="E879" s="6">
        <f>鴻海股價表[[#This Row],[收盤價]]*鴻海股價表[[#This Row],[除息乘數]]*鴻海股價表[[#This Row],[除權乘數]]</f>
        <v>63.527705995982217</v>
      </c>
      <c r="F879" s="6">
        <f>F880*鴻海股價表[[#This Row],[收盤價]]/B880</f>
        <v>85.974025974025821</v>
      </c>
      <c r="G879" s="6">
        <f>G880*鴻海股價表[[#This Row],[還原價]]/E880</f>
        <v>95.630459126539705</v>
      </c>
    </row>
    <row r="880" spans="1:7" x14ac:dyDescent="0.25">
      <c r="A880" s="2">
        <v>41025</v>
      </c>
      <c r="B880" s="6">
        <v>104</v>
      </c>
      <c r="C880" s="1">
        <f>C879*(1-IFERROR(VLOOKUP(A879,鴻海除權息表[],2,FALSE),0)/鴻海股價表[[#This Row],[收盤價]])</f>
        <v>0.91034626912429883</v>
      </c>
      <c r="D880" s="1">
        <f>D879*(1/(1+IFERROR(VLOOKUP(A879,鴻海除權息表[],3,FALSE), 0)/10))</f>
        <v>0.70276044302018315</v>
      </c>
      <c r="E880" s="6">
        <f>鴻海股價表[[#This Row],[收盤價]]*鴻海股價表[[#This Row],[除息乘數]]*鴻海股價表[[#This Row],[除權乘數]]</f>
        <v>66.534556128722556</v>
      </c>
      <c r="F880" s="6">
        <f>F881*鴻海股價表[[#This Row],[收盤價]]/B881</f>
        <v>90.043290043289886</v>
      </c>
      <c r="G880" s="6">
        <f>G881*鴻海股價表[[#This Row],[還原價]]/E881</f>
        <v>100.15677491601339</v>
      </c>
    </row>
    <row r="881" spans="1:7" x14ac:dyDescent="0.25">
      <c r="A881" s="2">
        <v>41024</v>
      </c>
      <c r="B881" s="6">
        <v>106</v>
      </c>
      <c r="C881" s="1">
        <f>C880*(1-IFERROR(VLOOKUP(A880,鴻海除權息表[],2,FALSE),0)/鴻海股價表[[#This Row],[收盤價]])</f>
        <v>0.91034626912429883</v>
      </c>
      <c r="D881" s="1">
        <f>D880*(1/(1+IFERROR(VLOOKUP(A880,鴻海除權息表[],3,FALSE), 0)/10))</f>
        <v>0.70276044302018315</v>
      </c>
      <c r="E881" s="6">
        <f>鴻海股價表[[#This Row],[收盤價]]*鴻海股價表[[#This Row],[除息乘數]]*鴻海股價表[[#This Row],[除權乘數]]</f>
        <v>67.814066823505698</v>
      </c>
      <c r="F881" s="6">
        <f>F882*鴻海股價表[[#This Row],[收盤價]]/B882</f>
        <v>91.774891774891614</v>
      </c>
      <c r="G881" s="6">
        <f>G882*鴻海股價表[[#This Row],[還原價]]/E882</f>
        <v>102.08286674132137</v>
      </c>
    </row>
    <row r="882" spans="1:7" x14ac:dyDescent="0.25">
      <c r="A882" s="2">
        <v>41023</v>
      </c>
      <c r="B882" s="6">
        <v>103.5</v>
      </c>
      <c r="C882" s="1">
        <f>C881*(1-IFERROR(VLOOKUP(A881,鴻海除權息表[],2,FALSE),0)/鴻海股價表[[#This Row],[收盤價]])</f>
        <v>0.91034626912429883</v>
      </c>
      <c r="D882" s="1">
        <f>D881*(1/(1+IFERROR(VLOOKUP(A881,鴻海除權息表[],3,FALSE), 0)/10))</f>
        <v>0.70276044302018315</v>
      </c>
      <c r="E882" s="6">
        <f>鴻海股價表[[#This Row],[收盤價]]*鴻海股價表[[#This Row],[除息乘數]]*鴻海股價表[[#This Row],[除權乘數]]</f>
        <v>66.214678455026785</v>
      </c>
      <c r="F882" s="6">
        <f>F883*鴻海股價表[[#This Row],[收盤價]]/B883</f>
        <v>89.610389610389461</v>
      </c>
      <c r="G882" s="6">
        <f>G883*鴻海股價表[[#This Row],[還原價]]/E883</f>
        <v>99.67525195968642</v>
      </c>
    </row>
    <row r="883" spans="1:7" x14ac:dyDescent="0.25">
      <c r="A883" s="2">
        <v>41022</v>
      </c>
      <c r="B883" s="6">
        <v>99.9</v>
      </c>
      <c r="C883" s="1">
        <f>C882*(1-IFERROR(VLOOKUP(A882,鴻海除權息表[],2,FALSE),0)/鴻海股價表[[#This Row],[收盤價]])</f>
        <v>0.91034626912429883</v>
      </c>
      <c r="D883" s="1">
        <f>D882*(1/(1+IFERROR(VLOOKUP(A882,鴻海除權息表[],3,FALSE), 0)/10))</f>
        <v>0.70276044302018315</v>
      </c>
      <c r="E883" s="6">
        <f>鴻海股價表[[#This Row],[收盤價]]*鴻海股價表[[#This Row],[除息乘數]]*鴻海股價表[[#This Row],[除權乘數]]</f>
        <v>63.911559204417159</v>
      </c>
      <c r="F883" s="6">
        <f>F884*鴻海股價表[[#This Row],[收盤價]]/B884</f>
        <v>86.493506493506359</v>
      </c>
      <c r="G883" s="6">
        <f>G884*鴻海股價表[[#This Row],[還原價]]/E884</f>
        <v>96.208286674132111</v>
      </c>
    </row>
    <row r="884" spans="1:7" x14ac:dyDescent="0.25">
      <c r="A884" s="2">
        <v>41019</v>
      </c>
      <c r="B884" s="6">
        <v>103</v>
      </c>
      <c r="C884" s="1">
        <f>C883*(1-IFERROR(VLOOKUP(A883,鴻海除權息表[],2,FALSE),0)/鴻海股價表[[#This Row],[收盤價]])</f>
        <v>0.91034626912429883</v>
      </c>
      <c r="D884" s="1">
        <f>D883*(1/(1+IFERROR(VLOOKUP(A883,鴻海除權息表[],3,FALSE), 0)/10))</f>
        <v>0.70276044302018315</v>
      </c>
      <c r="E884" s="6">
        <f>鴻海股價表[[#This Row],[收盤價]]*鴻海股價表[[#This Row],[除息乘數]]*鴻海股價表[[#This Row],[除權乘數]]</f>
        <v>65.894800781331</v>
      </c>
      <c r="F884" s="6">
        <f>F885*鴻海股價表[[#This Row],[收盤價]]/B885</f>
        <v>89.177489177489036</v>
      </c>
      <c r="G884" s="6">
        <f>G885*鴻海股價表[[#This Row],[還原價]]/E885</f>
        <v>99.193729003359437</v>
      </c>
    </row>
    <row r="885" spans="1:7" x14ac:dyDescent="0.25">
      <c r="A885" s="2">
        <v>41018</v>
      </c>
      <c r="B885" s="6">
        <v>105.5</v>
      </c>
      <c r="C885" s="1">
        <f>C884*(1-IFERROR(VLOOKUP(A884,鴻海除權息表[],2,FALSE),0)/鴻海股價表[[#This Row],[收盤價]])</f>
        <v>0.91034626912429883</v>
      </c>
      <c r="D885" s="1">
        <f>D884*(1/(1+IFERROR(VLOOKUP(A884,鴻海除權息表[],3,FALSE), 0)/10))</f>
        <v>0.70276044302018315</v>
      </c>
      <c r="E885" s="6">
        <f>鴻海股價表[[#This Row],[收盤價]]*鴻海股價表[[#This Row],[除息乘數]]*鴻海股價表[[#This Row],[除權乘數]]</f>
        <v>67.494189149809898</v>
      </c>
      <c r="F885" s="6">
        <f>F886*鴻海股價表[[#This Row],[收盤價]]/B886</f>
        <v>91.341991341991189</v>
      </c>
      <c r="G885" s="6">
        <f>G886*鴻海股價表[[#This Row],[還原價]]/E886</f>
        <v>101.60134378499436</v>
      </c>
    </row>
    <row r="886" spans="1:7" x14ac:dyDescent="0.25">
      <c r="A886" s="2">
        <v>41017</v>
      </c>
      <c r="B886" s="6">
        <v>108</v>
      </c>
      <c r="C886" s="1">
        <f>C885*(1-IFERROR(VLOOKUP(A885,鴻海除權息表[],2,FALSE),0)/鴻海股價表[[#This Row],[收盤價]])</f>
        <v>0.91034626912429883</v>
      </c>
      <c r="D886" s="1">
        <f>D885*(1/(1+IFERROR(VLOOKUP(A885,鴻海除權息表[],3,FALSE), 0)/10))</f>
        <v>0.70276044302018315</v>
      </c>
      <c r="E886" s="6">
        <f>鴻海股價表[[#This Row],[收盤價]]*鴻海股價表[[#This Row],[除息乘數]]*鴻海股價表[[#This Row],[除權乘數]]</f>
        <v>69.093577518288811</v>
      </c>
      <c r="F886" s="6">
        <f>F887*鴻海股價表[[#This Row],[收盤價]]/B887</f>
        <v>93.506493506493356</v>
      </c>
      <c r="G886" s="6">
        <f>G887*鴻海股價表[[#This Row],[還原價]]/E887</f>
        <v>104.0089585666293</v>
      </c>
    </row>
    <row r="887" spans="1:7" x14ac:dyDescent="0.25">
      <c r="A887" s="2">
        <v>41016</v>
      </c>
      <c r="B887" s="6">
        <v>110</v>
      </c>
      <c r="C887" s="1">
        <f>C886*(1-IFERROR(VLOOKUP(A886,鴻海除權息表[],2,FALSE),0)/鴻海股價表[[#This Row],[收盤價]])</f>
        <v>0.91034626912429883</v>
      </c>
      <c r="D887" s="1">
        <f>D886*(1/(1+IFERROR(VLOOKUP(A886,鴻海除權息表[],3,FALSE), 0)/10))</f>
        <v>0.70276044302018315</v>
      </c>
      <c r="E887" s="6">
        <f>鴻海股價表[[#This Row],[收盤價]]*鴻海股價表[[#This Row],[除息乘數]]*鴻海股價表[[#This Row],[除權乘數]]</f>
        <v>70.373088213071938</v>
      </c>
      <c r="F887" s="6">
        <f>F888*鴻海股價表[[#This Row],[收盤價]]/B888</f>
        <v>95.238095238095099</v>
      </c>
      <c r="G887" s="6">
        <f>G888*鴻海股價表[[#This Row],[還原價]]/E888</f>
        <v>105.93505039193727</v>
      </c>
    </row>
    <row r="888" spans="1:7" x14ac:dyDescent="0.25">
      <c r="A888" s="2">
        <v>41015</v>
      </c>
      <c r="B888" s="6">
        <v>114.5</v>
      </c>
      <c r="C888" s="1">
        <f>C887*(1-IFERROR(VLOOKUP(A887,鴻海除權息表[],2,FALSE),0)/鴻海股價表[[#This Row],[收盤價]])</f>
        <v>0.91034626912429883</v>
      </c>
      <c r="D888" s="1">
        <f>D887*(1/(1+IFERROR(VLOOKUP(A887,鴻海除權息表[],3,FALSE), 0)/10))</f>
        <v>0.70276044302018315</v>
      </c>
      <c r="E888" s="6">
        <f>鴻海股價表[[#This Row],[收盤價]]*鴻海股價表[[#This Row],[除息乘數]]*鴻海股價表[[#This Row],[除權乘數]]</f>
        <v>73.251987276333978</v>
      </c>
      <c r="F888" s="6">
        <f>F889*鴻海股價表[[#This Row],[收盤價]]/B889</f>
        <v>99.13419913419898</v>
      </c>
      <c r="G888" s="6">
        <f>G889*鴻海股價表[[#This Row],[還原價]]/E889</f>
        <v>110.26875699888016</v>
      </c>
    </row>
    <row r="889" spans="1:7" x14ac:dyDescent="0.25">
      <c r="A889" s="2">
        <v>41012</v>
      </c>
      <c r="B889" s="6">
        <v>114.5</v>
      </c>
      <c r="C889" s="1">
        <f>C888*(1-IFERROR(VLOOKUP(A888,鴻海除權息表[],2,FALSE),0)/鴻海股價表[[#This Row],[收盤價]])</f>
        <v>0.91034626912429883</v>
      </c>
      <c r="D889" s="1">
        <f>D888*(1/(1+IFERROR(VLOOKUP(A888,鴻海除權息表[],3,FALSE), 0)/10))</f>
        <v>0.70276044302018315</v>
      </c>
      <c r="E889" s="6">
        <f>鴻海股價表[[#This Row],[收盤價]]*鴻海股價表[[#This Row],[除息乘數]]*鴻海股價表[[#This Row],[除權乘數]]</f>
        <v>73.251987276333978</v>
      </c>
      <c r="F889" s="6">
        <f>F890*鴻海股價表[[#This Row],[收盤價]]/B890</f>
        <v>99.13419913419898</v>
      </c>
      <c r="G889" s="6">
        <f>G890*鴻海股價表[[#This Row],[還原價]]/E890</f>
        <v>110.26875699888016</v>
      </c>
    </row>
    <row r="890" spans="1:7" x14ac:dyDescent="0.25">
      <c r="A890" s="2">
        <v>41011</v>
      </c>
      <c r="B890" s="6">
        <v>114</v>
      </c>
      <c r="C890" s="1">
        <f>C889*(1-IFERROR(VLOOKUP(A889,鴻海除權息表[],2,FALSE),0)/鴻海股價表[[#This Row],[收盤價]])</f>
        <v>0.91034626912429883</v>
      </c>
      <c r="D890" s="1">
        <f>D889*(1/(1+IFERROR(VLOOKUP(A889,鴻海除權息表[],3,FALSE), 0)/10))</f>
        <v>0.70276044302018315</v>
      </c>
      <c r="E890" s="6">
        <f>鴻海股價表[[#This Row],[收盤價]]*鴻海股價表[[#This Row],[除息乘數]]*鴻海股價表[[#This Row],[除權乘數]]</f>
        <v>72.932109602638192</v>
      </c>
      <c r="F890" s="6">
        <f>F891*鴻海股價表[[#This Row],[收盤價]]/B891</f>
        <v>98.701298701298541</v>
      </c>
      <c r="G890" s="6">
        <f>G891*鴻海股價表[[#This Row],[還原價]]/E891</f>
        <v>109.78723404255317</v>
      </c>
    </row>
    <row r="891" spans="1:7" x14ac:dyDescent="0.25">
      <c r="A891" s="2">
        <v>41010</v>
      </c>
      <c r="B891" s="6">
        <v>113.5</v>
      </c>
      <c r="C891" s="1">
        <f>C890*(1-IFERROR(VLOOKUP(A890,鴻海除權息表[],2,FALSE),0)/鴻海股價表[[#This Row],[收盤價]])</f>
        <v>0.91034626912429883</v>
      </c>
      <c r="D891" s="1">
        <f>D890*(1/(1+IFERROR(VLOOKUP(A890,鴻海除權息表[],3,FALSE), 0)/10))</f>
        <v>0.70276044302018315</v>
      </c>
      <c r="E891" s="6">
        <f>鴻海股價表[[#This Row],[收盤價]]*鴻海股價表[[#This Row],[除息乘數]]*鴻海股價表[[#This Row],[除權乘數]]</f>
        <v>72.612231928942421</v>
      </c>
      <c r="F891" s="6">
        <f>F892*鴻海股價表[[#This Row],[收盤價]]/B892</f>
        <v>98.268398268398116</v>
      </c>
      <c r="G891" s="6">
        <f>G892*鴻海股價表[[#This Row],[還原價]]/E892</f>
        <v>109.3057110862262</v>
      </c>
    </row>
    <row r="892" spans="1:7" x14ac:dyDescent="0.25">
      <c r="A892" s="2">
        <v>41009</v>
      </c>
      <c r="B892" s="6">
        <v>110</v>
      </c>
      <c r="C892" s="1">
        <f>C891*(1-IFERROR(VLOOKUP(A891,鴻海除權息表[],2,FALSE),0)/鴻海股價表[[#This Row],[收盤價]])</f>
        <v>0.91034626912429883</v>
      </c>
      <c r="D892" s="1">
        <f>D891*(1/(1+IFERROR(VLOOKUP(A891,鴻海除權息表[],3,FALSE), 0)/10))</f>
        <v>0.70276044302018315</v>
      </c>
      <c r="E892" s="6">
        <f>鴻海股價表[[#This Row],[收盤價]]*鴻海股價表[[#This Row],[除息乘數]]*鴻海股價表[[#This Row],[除權乘數]]</f>
        <v>70.373088213071938</v>
      </c>
      <c r="F892" s="6">
        <f>F893*鴻海股價表[[#This Row],[收盤價]]/B893</f>
        <v>95.238095238095084</v>
      </c>
      <c r="G892" s="6">
        <f>G893*鴻海股價表[[#This Row],[還原價]]/E893</f>
        <v>105.93505039193727</v>
      </c>
    </row>
    <row r="893" spans="1:7" x14ac:dyDescent="0.25">
      <c r="A893" s="2">
        <v>41008</v>
      </c>
      <c r="B893" s="6">
        <v>109.5</v>
      </c>
      <c r="C893" s="1">
        <f>C892*(1-IFERROR(VLOOKUP(A892,鴻海除權息表[],2,FALSE),0)/鴻海股價表[[#This Row],[收盤價]])</f>
        <v>0.91034626912429883</v>
      </c>
      <c r="D893" s="1">
        <f>D892*(1/(1+IFERROR(VLOOKUP(A892,鴻海除權息表[],3,FALSE), 0)/10))</f>
        <v>0.70276044302018315</v>
      </c>
      <c r="E893" s="6">
        <f>鴻海股價表[[#This Row],[收盤價]]*鴻海股價表[[#This Row],[除息乘數]]*鴻海股價表[[#This Row],[除權乘數]]</f>
        <v>70.053210539376167</v>
      </c>
      <c r="F893" s="6">
        <f>F894*鴻海股價表[[#This Row],[收盤價]]/B894</f>
        <v>94.805194805194645</v>
      </c>
      <c r="G893" s="6">
        <f>G894*鴻海股價表[[#This Row],[還原價]]/E894</f>
        <v>105.4535274356103</v>
      </c>
    </row>
    <row r="894" spans="1:7" x14ac:dyDescent="0.25">
      <c r="A894" s="2">
        <v>41005</v>
      </c>
      <c r="B894" s="6">
        <v>111</v>
      </c>
      <c r="C894" s="1">
        <f>C893*(1-IFERROR(VLOOKUP(A893,鴻海除權息表[],2,FALSE),0)/鴻海股價表[[#This Row],[收盤價]])</f>
        <v>0.91034626912429883</v>
      </c>
      <c r="D894" s="1">
        <f>D893*(1/(1+IFERROR(VLOOKUP(A893,鴻海除權息表[],3,FALSE), 0)/10))</f>
        <v>0.70276044302018315</v>
      </c>
      <c r="E894" s="6">
        <f>鴻海股價表[[#This Row],[收盤價]]*鴻海股價表[[#This Row],[除息乘數]]*鴻海股價表[[#This Row],[除權乘數]]</f>
        <v>71.012843560463509</v>
      </c>
      <c r="F894" s="6">
        <f>F895*鴻海股價表[[#This Row],[收盤價]]/B895</f>
        <v>96.103896103895948</v>
      </c>
      <c r="G894" s="6">
        <f>G895*鴻海股價表[[#This Row],[還原價]]/E895</f>
        <v>106.89809630459126</v>
      </c>
    </row>
    <row r="895" spans="1:7" x14ac:dyDescent="0.25">
      <c r="A895" s="2">
        <v>41004</v>
      </c>
      <c r="B895" s="6">
        <v>111</v>
      </c>
      <c r="C895" s="1">
        <f>C894*(1-IFERROR(VLOOKUP(A894,鴻海除權息表[],2,FALSE),0)/鴻海股價表[[#This Row],[收盤價]])</f>
        <v>0.91034626912429883</v>
      </c>
      <c r="D895" s="1">
        <f>D894*(1/(1+IFERROR(VLOOKUP(A894,鴻海除權息表[],3,FALSE), 0)/10))</f>
        <v>0.70276044302018315</v>
      </c>
      <c r="E895" s="6">
        <f>鴻海股價表[[#This Row],[收盤價]]*鴻海股價表[[#This Row],[除息乘數]]*鴻海股價表[[#This Row],[除權乘數]]</f>
        <v>71.012843560463509</v>
      </c>
      <c r="F895" s="6">
        <f>F896*鴻海股價表[[#This Row],[收盤價]]/B896</f>
        <v>96.103896103895948</v>
      </c>
      <c r="G895" s="6">
        <f>G896*鴻海股價表[[#This Row],[還原價]]/E896</f>
        <v>106.89809630459126</v>
      </c>
    </row>
    <row r="896" spans="1:7" x14ac:dyDescent="0.25">
      <c r="A896" s="2">
        <v>41002</v>
      </c>
      <c r="B896" s="6">
        <v>110</v>
      </c>
      <c r="C896" s="1">
        <f>C895*(1-IFERROR(VLOOKUP(A895,鴻海除權息表[],2,FALSE),0)/鴻海股價表[[#This Row],[收盤價]])</f>
        <v>0.91034626912429883</v>
      </c>
      <c r="D896" s="1">
        <f>D895*(1/(1+IFERROR(VLOOKUP(A895,鴻海除權息表[],3,FALSE), 0)/10))</f>
        <v>0.70276044302018315</v>
      </c>
      <c r="E896" s="6">
        <f>鴻海股價表[[#This Row],[收盤價]]*鴻海股價表[[#This Row],[除息乘數]]*鴻海股價表[[#This Row],[除權乘數]]</f>
        <v>70.373088213071938</v>
      </c>
      <c r="F896" s="6">
        <f>F897*鴻海股價表[[#This Row],[收盤價]]/B897</f>
        <v>95.238095238095084</v>
      </c>
      <c r="G896" s="6">
        <f>G897*鴻海股價表[[#This Row],[還原價]]/E897</f>
        <v>105.93505039193728</v>
      </c>
    </row>
    <row r="897" spans="1:7" x14ac:dyDescent="0.25">
      <c r="A897" s="2">
        <v>41001</v>
      </c>
      <c r="B897" s="6">
        <v>111</v>
      </c>
      <c r="C897" s="1">
        <f>C896*(1-IFERROR(VLOOKUP(A896,鴻海除權息表[],2,FALSE),0)/鴻海股價表[[#This Row],[收盤價]])</f>
        <v>0.91034626912429883</v>
      </c>
      <c r="D897" s="1">
        <f>D896*(1/(1+IFERROR(VLOOKUP(A896,鴻海除權息表[],3,FALSE), 0)/10))</f>
        <v>0.70276044302018315</v>
      </c>
      <c r="E897" s="6">
        <f>鴻海股價表[[#This Row],[收盤價]]*鴻海股價表[[#This Row],[除息乘數]]*鴻海股價表[[#This Row],[除權乘數]]</f>
        <v>71.012843560463509</v>
      </c>
      <c r="F897" s="6">
        <f>F898*鴻海股價表[[#This Row],[收盤價]]/B898</f>
        <v>96.103896103895948</v>
      </c>
      <c r="G897" s="6">
        <f>G898*鴻海股價表[[#This Row],[還原價]]/E898</f>
        <v>106.89809630459126</v>
      </c>
    </row>
    <row r="898" spans="1:7" x14ac:dyDescent="0.25">
      <c r="A898" s="2">
        <v>40998</v>
      </c>
      <c r="B898" s="6">
        <v>114.5</v>
      </c>
      <c r="C898" s="1">
        <f>C897*(1-IFERROR(VLOOKUP(A897,鴻海除權息表[],2,FALSE),0)/鴻海股價表[[#This Row],[收盤價]])</f>
        <v>0.91034626912429883</v>
      </c>
      <c r="D898" s="1">
        <f>D897*(1/(1+IFERROR(VLOOKUP(A897,鴻海除權息表[],3,FALSE), 0)/10))</f>
        <v>0.70276044302018315</v>
      </c>
      <c r="E898" s="6">
        <f>鴻海股價表[[#This Row],[收盤價]]*鴻海股價表[[#This Row],[除息乘數]]*鴻海股價表[[#This Row],[除權乘數]]</f>
        <v>73.251987276333978</v>
      </c>
      <c r="F898" s="6">
        <f>F899*鴻海股價表[[#This Row],[收盤價]]/B899</f>
        <v>99.134199134198965</v>
      </c>
      <c r="G898" s="6">
        <f>G899*鴻海股價表[[#This Row],[還原價]]/E899</f>
        <v>110.26875699888018</v>
      </c>
    </row>
    <row r="899" spans="1:7" x14ac:dyDescent="0.25">
      <c r="A899" s="2">
        <v>40997</v>
      </c>
      <c r="B899" s="6">
        <v>116</v>
      </c>
      <c r="C899" s="1">
        <f>C898*(1-IFERROR(VLOOKUP(A898,鴻海除權息表[],2,FALSE),0)/鴻海股價表[[#This Row],[收盤價]])</f>
        <v>0.91034626912429883</v>
      </c>
      <c r="D899" s="1">
        <f>D898*(1/(1+IFERROR(VLOOKUP(A898,鴻海除權息表[],3,FALSE), 0)/10))</f>
        <v>0.70276044302018315</v>
      </c>
      <c r="E899" s="6">
        <f>鴻海股價表[[#This Row],[收盤價]]*鴻海股價表[[#This Row],[除息乘數]]*鴻海股價表[[#This Row],[除權乘數]]</f>
        <v>74.211620297421319</v>
      </c>
      <c r="F899" s="6">
        <f>F900*鴻海股價表[[#This Row],[收盤價]]/B900</f>
        <v>100.43290043290027</v>
      </c>
      <c r="G899" s="6">
        <f>G900*鴻海股價表[[#This Row],[還原價]]/E900</f>
        <v>111.71332586786114</v>
      </c>
    </row>
    <row r="900" spans="1:7" x14ac:dyDescent="0.25">
      <c r="A900" s="2">
        <v>40996</v>
      </c>
      <c r="B900" s="6">
        <v>113</v>
      </c>
      <c r="C900" s="1">
        <f>C899*(1-IFERROR(VLOOKUP(A899,鴻海除權息表[],2,FALSE),0)/鴻海股價表[[#This Row],[收盤價]])</f>
        <v>0.91034626912429883</v>
      </c>
      <c r="D900" s="1">
        <f>D899*(1/(1+IFERROR(VLOOKUP(A899,鴻海除權息表[],3,FALSE), 0)/10))</f>
        <v>0.70276044302018315</v>
      </c>
      <c r="E900" s="6">
        <f>鴻海股價表[[#This Row],[收盤價]]*鴻海股價表[[#This Row],[除息乘數]]*鴻海股價表[[#This Row],[除權乘數]]</f>
        <v>72.292354255246636</v>
      </c>
      <c r="F900" s="6">
        <f>F901*鴻海股價表[[#This Row],[收盤價]]/B901</f>
        <v>97.835497835497677</v>
      </c>
      <c r="G900" s="6">
        <f>G901*鴻海股價表[[#This Row],[還原價]]/E901</f>
        <v>108.82418812989923</v>
      </c>
    </row>
    <row r="901" spans="1:7" x14ac:dyDescent="0.25">
      <c r="A901" s="2">
        <v>40995</v>
      </c>
      <c r="B901" s="6">
        <v>108</v>
      </c>
      <c r="C901" s="1">
        <f>C900*(1-IFERROR(VLOOKUP(A900,鴻海除權息表[],2,FALSE),0)/鴻海股價表[[#This Row],[收盤價]])</f>
        <v>0.91034626912429883</v>
      </c>
      <c r="D901" s="1">
        <f>D900*(1/(1+IFERROR(VLOOKUP(A900,鴻海除權息表[],3,FALSE), 0)/10))</f>
        <v>0.70276044302018315</v>
      </c>
      <c r="E901" s="6">
        <f>鴻海股價表[[#This Row],[收盤價]]*鴻海股價表[[#This Row],[除息乘數]]*鴻海股價表[[#This Row],[除權乘數]]</f>
        <v>69.093577518288811</v>
      </c>
      <c r="F901" s="6">
        <f>F902*鴻海股價表[[#This Row],[收盤價]]/B902</f>
        <v>93.506493506493356</v>
      </c>
      <c r="G901" s="6">
        <f>G902*鴻海股價表[[#This Row],[還原價]]/E902</f>
        <v>104.00895856662933</v>
      </c>
    </row>
    <row r="902" spans="1:7" x14ac:dyDescent="0.25">
      <c r="A902" s="2">
        <v>40994</v>
      </c>
      <c r="B902" s="6">
        <v>106</v>
      </c>
      <c r="C902" s="1">
        <f>C901*(1-IFERROR(VLOOKUP(A901,鴻海除權息表[],2,FALSE),0)/鴻海股價表[[#This Row],[收盤價]])</f>
        <v>0.91034626912429883</v>
      </c>
      <c r="D902" s="1">
        <f>D901*(1/(1+IFERROR(VLOOKUP(A901,鴻海除權息表[],3,FALSE), 0)/10))</f>
        <v>0.70276044302018315</v>
      </c>
      <c r="E902" s="6">
        <f>鴻海股價表[[#This Row],[收盤價]]*鴻海股價表[[#This Row],[除息乘數]]*鴻海股價表[[#This Row],[除權乘數]]</f>
        <v>67.814066823505698</v>
      </c>
      <c r="F902" s="6">
        <f>F903*鴻海股價表[[#This Row],[收盤價]]/B903</f>
        <v>91.774891774891628</v>
      </c>
      <c r="G902" s="6">
        <f>G903*鴻海股價表[[#This Row],[還原價]]/E903</f>
        <v>102.0828667413214</v>
      </c>
    </row>
    <row r="903" spans="1:7" x14ac:dyDescent="0.25">
      <c r="A903" s="2">
        <v>40991</v>
      </c>
      <c r="B903" s="6">
        <v>106</v>
      </c>
      <c r="C903" s="1">
        <f>C902*(1-IFERROR(VLOOKUP(A902,鴻海除權息表[],2,FALSE),0)/鴻海股價表[[#This Row],[收盤價]])</f>
        <v>0.91034626912429883</v>
      </c>
      <c r="D903" s="1">
        <f>D902*(1/(1+IFERROR(VLOOKUP(A902,鴻海除權息表[],3,FALSE), 0)/10))</f>
        <v>0.70276044302018315</v>
      </c>
      <c r="E903" s="6">
        <f>鴻海股價表[[#This Row],[收盤價]]*鴻海股價表[[#This Row],[除息乘數]]*鴻海股價表[[#This Row],[除權乘數]]</f>
        <v>67.814066823505698</v>
      </c>
      <c r="F903" s="6">
        <f>F904*鴻海股價表[[#This Row],[收盤價]]/B904</f>
        <v>91.774891774891628</v>
      </c>
      <c r="G903" s="6">
        <f>G904*鴻海股價表[[#This Row],[還原價]]/E904</f>
        <v>102.0828667413214</v>
      </c>
    </row>
    <row r="904" spans="1:7" x14ac:dyDescent="0.25">
      <c r="A904" s="2">
        <v>40990</v>
      </c>
      <c r="B904" s="6">
        <v>105</v>
      </c>
      <c r="C904" s="1">
        <f>C903*(1-IFERROR(VLOOKUP(A903,鴻海除權息表[],2,FALSE),0)/鴻海股價表[[#This Row],[收盤價]])</f>
        <v>0.91034626912429883</v>
      </c>
      <c r="D904" s="1">
        <f>D903*(1/(1+IFERROR(VLOOKUP(A903,鴻海除權息表[],3,FALSE), 0)/10))</f>
        <v>0.70276044302018315</v>
      </c>
      <c r="E904" s="6">
        <f>鴻海股價表[[#This Row],[收盤價]]*鴻海股價表[[#This Row],[除息乘數]]*鴻海股價表[[#This Row],[除權乘數]]</f>
        <v>67.174311476114127</v>
      </c>
      <c r="F904" s="6">
        <f>F905*鴻海股價表[[#This Row],[收盤價]]/B905</f>
        <v>90.909090909090764</v>
      </c>
      <c r="G904" s="6">
        <f>G905*鴻海股價表[[#This Row],[還原價]]/E905</f>
        <v>101.1198208286674</v>
      </c>
    </row>
    <row r="905" spans="1:7" x14ac:dyDescent="0.25">
      <c r="A905" s="2">
        <v>40989</v>
      </c>
      <c r="B905" s="6">
        <v>102.5</v>
      </c>
      <c r="C905" s="1">
        <f>C904*(1-IFERROR(VLOOKUP(A904,鴻海除權息表[],2,FALSE),0)/鴻海股價表[[#This Row],[收盤價]])</f>
        <v>0.91034626912429883</v>
      </c>
      <c r="D905" s="1">
        <f>D904*(1/(1+IFERROR(VLOOKUP(A904,鴻海除權息表[],3,FALSE), 0)/10))</f>
        <v>0.70276044302018315</v>
      </c>
      <c r="E905" s="6">
        <f>鴻海股價表[[#This Row],[收盤價]]*鴻海股價表[[#This Row],[除息乘數]]*鴻海股價表[[#This Row],[除權乘數]]</f>
        <v>65.574923107635215</v>
      </c>
      <c r="F905" s="6">
        <f>F906*鴻海股價表[[#This Row],[收盤價]]/B906</f>
        <v>88.744588744588597</v>
      </c>
      <c r="G905" s="6">
        <f>G906*鴻海股價表[[#This Row],[還原價]]/E906</f>
        <v>98.712206047032453</v>
      </c>
    </row>
    <row r="906" spans="1:7" x14ac:dyDescent="0.25">
      <c r="A906" s="2">
        <v>40988</v>
      </c>
      <c r="B906" s="6">
        <v>102</v>
      </c>
      <c r="C906" s="1">
        <f>C905*(1-IFERROR(VLOOKUP(A905,鴻海除權息表[],2,FALSE),0)/鴻海股價表[[#This Row],[收盤價]])</f>
        <v>0.91034626912429883</v>
      </c>
      <c r="D906" s="1">
        <f>D905*(1/(1+IFERROR(VLOOKUP(A905,鴻海除權息表[],3,FALSE), 0)/10))</f>
        <v>0.70276044302018315</v>
      </c>
      <c r="E906" s="6">
        <f>鴻海股價表[[#This Row],[收盤價]]*鴻海股價表[[#This Row],[除息乘數]]*鴻海股價表[[#This Row],[除權乘數]]</f>
        <v>65.255045433939443</v>
      </c>
      <c r="F906" s="6">
        <f>F907*鴻海股價表[[#This Row],[收盤價]]/B907</f>
        <v>88.311688311688158</v>
      </c>
      <c r="G906" s="6">
        <f>G907*鴻海股價表[[#This Row],[還原價]]/E907</f>
        <v>98.230683090705469</v>
      </c>
    </row>
    <row r="907" spans="1:7" x14ac:dyDescent="0.25">
      <c r="A907" s="2">
        <v>40987</v>
      </c>
      <c r="B907" s="6">
        <v>104</v>
      </c>
      <c r="C907" s="1">
        <f>C906*(1-IFERROR(VLOOKUP(A906,鴻海除權息表[],2,FALSE),0)/鴻海股價表[[#This Row],[收盤價]])</f>
        <v>0.91034626912429883</v>
      </c>
      <c r="D907" s="1">
        <f>D906*(1/(1+IFERROR(VLOOKUP(A906,鴻海除權息表[],3,FALSE), 0)/10))</f>
        <v>0.70276044302018315</v>
      </c>
      <c r="E907" s="6">
        <f>鴻海股價表[[#This Row],[收盤價]]*鴻海股價表[[#This Row],[除息乘數]]*鴻海股價表[[#This Row],[除權乘數]]</f>
        <v>66.534556128722556</v>
      </c>
      <c r="F907" s="6">
        <f>F908*鴻海股價表[[#This Row],[收盤價]]/B908</f>
        <v>90.043290043289886</v>
      </c>
      <c r="G907" s="6">
        <f>G908*鴻海股價表[[#This Row],[還原價]]/E908</f>
        <v>100.1567749160134</v>
      </c>
    </row>
    <row r="908" spans="1:7" x14ac:dyDescent="0.25">
      <c r="A908" s="2">
        <v>40984</v>
      </c>
      <c r="B908" s="6">
        <v>104.5</v>
      </c>
      <c r="C908" s="1">
        <f>C907*(1-IFERROR(VLOOKUP(A907,鴻海除權息表[],2,FALSE),0)/鴻海股價表[[#This Row],[收盤價]])</f>
        <v>0.91034626912429883</v>
      </c>
      <c r="D908" s="1">
        <f>D907*(1/(1+IFERROR(VLOOKUP(A907,鴻海除權息表[],3,FALSE), 0)/10))</f>
        <v>0.70276044302018315</v>
      </c>
      <c r="E908" s="6">
        <f>鴻海股價表[[#This Row],[收盤價]]*鴻海股價表[[#This Row],[除息乘數]]*鴻海股價表[[#This Row],[除權乘數]]</f>
        <v>66.854433802418342</v>
      </c>
      <c r="F908" s="6">
        <f>F909*鴻海股價表[[#This Row],[收盤價]]/B909</f>
        <v>90.476190476190311</v>
      </c>
      <c r="G908" s="6">
        <f>G909*鴻海股價表[[#This Row],[還原價]]/E909</f>
        <v>100.6382978723404</v>
      </c>
    </row>
    <row r="909" spans="1:7" x14ac:dyDescent="0.25">
      <c r="A909" s="2">
        <v>40983</v>
      </c>
      <c r="B909" s="6">
        <v>104</v>
      </c>
      <c r="C909" s="1">
        <f>C908*(1-IFERROR(VLOOKUP(A908,鴻海除權息表[],2,FALSE),0)/鴻海股價表[[#This Row],[收盤價]])</f>
        <v>0.91034626912429883</v>
      </c>
      <c r="D909" s="1">
        <f>D908*(1/(1+IFERROR(VLOOKUP(A908,鴻海除權息表[],3,FALSE), 0)/10))</f>
        <v>0.70276044302018315</v>
      </c>
      <c r="E909" s="6">
        <f>鴻海股價表[[#This Row],[收盤價]]*鴻海股價表[[#This Row],[除息乘數]]*鴻海股價表[[#This Row],[除權乘數]]</f>
        <v>66.534556128722556</v>
      </c>
      <c r="F909" s="6">
        <f>F910*鴻海股價表[[#This Row],[收盤價]]/B910</f>
        <v>90.043290043289886</v>
      </c>
      <c r="G909" s="6">
        <f>G910*鴻海股價表[[#This Row],[還原價]]/E910</f>
        <v>100.1567749160134</v>
      </c>
    </row>
    <row r="910" spans="1:7" x14ac:dyDescent="0.25">
      <c r="A910" s="2">
        <v>40982</v>
      </c>
      <c r="B910" s="6">
        <v>103.5</v>
      </c>
      <c r="C910" s="1">
        <f>C909*(1-IFERROR(VLOOKUP(A909,鴻海除權息表[],2,FALSE),0)/鴻海股價表[[#This Row],[收盤價]])</f>
        <v>0.91034626912429883</v>
      </c>
      <c r="D910" s="1">
        <f>D909*(1/(1+IFERROR(VLOOKUP(A909,鴻海除權息表[],3,FALSE), 0)/10))</f>
        <v>0.70276044302018315</v>
      </c>
      <c r="E910" s="6">
        <f>鴻海股價表[[#This Row],[收盤價]]*鴻海股價表[[#This Row],[除息乘數]]*鴻海股價表[[#This Row],[除權乘數]]</f>
        <v>66.214678455026785</v>
      </c>
      <c r="F910" s="6">
        <f>F911*鴻海股價表[[#This Row],[收盤價]]/B911</f>
        <v>89.610389610389447</v>
      </c>
      <c r="G910" s="6">
        <f>G911*鴻海股價表[[#This Row],[還原價]]/E911</f>
        <v>99.675251959686435</v>
      </c>
    </row>
    <row r="911" spans="1:7" x14ac:dyDescent="0.25">
      <c r="A911" s="2">
        <v>40981</v>
      </c>
      <c r="B911" s="6">
        <v>102.5</v>
      </c>
      <c r="C911" s="1">
        <f>C910*(1-IFERROR(VLOOKUP(A910,鴻海除權息表[],2,FALSE),0)/鴻海股價表[[#This Row],[收盤價]])</f>
        <v>0.91034626912429883</v>
      </c>
      <c r="D911" s="1">
        <f>D910*(1/(1+IFERROR(VLOOKUP(A910,鴻海除權息表[],3,FALSE), 0)/10))</f>
        <v>0.70276044302018315</v>
      </c>
      <c r="E911" s="6">
        <f>鴻海股價表[[#This Row],[收盤價]]*鴻海股價表[[#This Row],[除息乘數]]*鴻海股價表[[#This Row],[除權乘數]]</f>
        <v>65.574923107635215</v>
      </c>
      <c r="F911" s="6">
        <f>F912*鴻海股價表[[#This Row],[收盤價]]/B912</f>
        <v>88.744588744588583</v>
      </c>
      <c r="G911" s="6">
        <f>G912*鴻海股價表[[#This Row],[還原價]]/E912</f>
        <v>98.712206047032439</v>
      </c>
    </row>
    <row r="912" spans="1:7" x14ac:dyDescent="0.25">
      <c r="A912" s="2">
        <v>40980</v>
      </c>
      <c r="B912" s="6">
        <v>100.5</v>
      </c>
      <c r="C912" s="1">
        <f>C911*(1-IFERROR(VLOOKUP(A911,鴻海除權息表[],2,FALSE),0)/鴻海股價表[[#This Row],[收盤價]])</f>
        <v>0.91034626912429883</v>
      </c>
      <c r="D912" s="1">
        <f>D911*(1/(1+IFERROR(VLOOKUP(A911,鴻海除權息表[],3,FALSE), 0)/10))</f>
        <v>0.70276044302018315</v>
      </c>
      <c r="E912" s="6">
        <f>鴻海股價表[[#This Row],[收盤價]]*鴻海股價表[[#This Row],[除息乘數]]*鴻海股價表[[#This Row],[除權乘數]]</f>
        <v>64.295412412852087</v>
      </c>
      <c r="F912" s="6">
        <f>F913*鴻海股價表[[#This Row],[收盤價]]/B913</f>
        <v>87.012987012986855</v>
      </c>
      <c r="G912" s="6">
        <f>G913*鴻海股價表[[#This Row],[還原價]]/E913</f>
        <v>96.786114221724489</v>
      </c>
    </row>
    <row r="913" spans="1:7" x14ac:dyDescent="0.25">
      <c r="A913" s="2">
        <v>40977</v>
      </c>
      <c r="B913" s="6">
        <v>101.5</v>
      </c>
      <c r="C913" s="1">
        <f>C912*(1-IFERROR(VLOOKUP(A912,鴻海除權息表[],2,FALSE),0)/鴻海股價表[[#This Row],[收盤價]])</f>
        <v>0.91034626912429883</v>
      </c>
      <c r="D913" s="1">
        <f>D912*(1/(1+IFERROR(VLOOKUP(A912,鴻海除權息表[],3,FALSE), 0)/10))</f>
        <v>0.70276044302018315</v>
      </c>
      <c r="E913" s="6">
        <f>鴻海股價表[[#This Row],[收盤價]]*鴻海股價表[[#This Row],[除息乘數]]*鴻海股價表[[#This Row],[除權乘數]]</f>
        <v>64.935167760243658</v>
      </c>
      <c r="F913" s="6">
        <f>F914*鴻海股價表[[#This Row],[收盤價]]/B914</f>
        <v>87.878787878787719</v>
      </c>
      <c r="G913" s="6">
        <f>G914*鴻海股價表[[#This Row],[還原價]]/E914</f>
        <v>97.749160134378471</v>
      </c>
    </row>
    <row r="914" spans="1:7" x14ac:dyDescent="0.25">
      <c r="A914" s="2">
        <v>40976</v>
      </c>
      <c r="B914" s="6">
        <v>101</v>
      </c>
      <c r="C914" s="1">
        <f>C913*(1-IFERROR(VLOOKUP(A913,鴻海除權息表[],2,FALSE),0)/鴻海股價表[[#This Row],[收盤價]])</f>
        <v>0.91034626912429883</v>
      </c>
      <c r="D914" s="1">
        <f>D913*(1/(1+IFERROR(VLOOKUP(A913,鴻海除權息表[],3,FALSE), 0)/10))</f>
        <v>0.70276044302018315</v>
      </c>
      <c r="E914" s="6">
        <f>鴻海股價表[[#This Row],[收盤價]]*鴻海股價表[[#This Row],[除息乘數]]*鴻海股價表[[#This Row],[除權乘數]]</f>
        <v>64.615290086547873</v>
      </c>
      <c r="F914" s="6">
        <f>F915*鴻海股價表[[#This Row],[收盤價]]/B915</f>
        <v>87.445887445887294</v>
      </c>
      <c r="G914" s="6">
        <f>G915*鴻海股價表[[#This Row],[還原價]]/E915</f>
        <v>97.267637178051473</v>
      </c>
    </row>
    <row r="915" spans="1:7" x14ac:dyDescent="0.25">
      <c r="A915" s="2">
        <v>40975</v>
      </c>
      <c r="B915" s="6">
        <v>98.8</v>
      </c>
      <c r="C915" s="1">
        <f>C914*(1-IFERROR(VLOOKUP(A914,鴻海除權息表[],2,FALSE),0)/鴻海股價表[[#This Row],[收盤價]])</f>
        <v>0.91034626912429883</v>
      </c>
      <c r="D915" s="1">
        <f>D914*(1/(1+IFERROR(VLOOKUP(A914,鴻海除權息表[],3,FALSE), 0)/10))</f>
        <v>0.70276044302018315</v>
      </c>
      <c r="E915" s="6">
        <f>鴻海股價表[[#This Row],[收盤價]]*鴻海股價表[[#This Row],[除息乘數]]*鴻海股價表[[#This Row],[除權乘數]]</f>
        <v>63.207828322286431</v>
      </c>
      <c r="F915" s="6">
        <f>F916*鴻海股價表[[#This Row],[收盤價]]/B916</f>
        <v>85.541125541125382</v>
      </c>
      <c r="G915" s="6">
        <f>G916*鴻海股價表[[#This Row],[還原價]]/E916</f>
        <v>95.148936170212721</v>
      </c>
    </row>
    <row r="916" spans="1:7" x14ac:dyDescent="0.25">
      <c r="A916" s="2">
        <v>40974</v>
      </c>
      <c r="B916" s="6">
        <v>99.8</v>
      </c>
      <c r="C916" s="1">
        <f>C915*(1-IFERROR(VLOOKUP(A915,鴻海除權息表[],2,FALSE),0)/鴻海股價表[[#This Row],[收盤價]])</f>
        <v>0.91034626912429883</v>
      </c>
      <c r="D916" s="1">
        <f>D915*(1/(1+IFERROR(VLOOKUP(A915,鴻海除權息表[],3,FALSE), 0)/10))</f>
        <v>0.70276044302018315</v>
      </c>
      <c r="E916" s="6">
        <f>鴻海股價表[[#This Row],[收盤價]]*鴻海股價表[[#This Row],[除息乘數]]*鴻海股價表[[#This Row],[除權乘數]]</f>
        <v>63.847583669677995</v>
      </c>
      <c r="F916" s="6">
        <f>F917*鴻海股價表[[#This Row],[收盤價]]/B917</f>
        <v>86.406926406926232</v>
      </c>
      <c r="G916" s="6">
        <f>G917*鴻海股價表[[#This Row],[還原價]]/E917</f>
        <v>96.111982082866689</v>
      </c>
    </row>
    <row r="917" spans="1:7" x14ac:dyDescent="0.25">
      <c r="A917" s="2">
        <v>40973</v>
      </c>
      <c r="B917" s="6">
        <v>100.5</v>
      </c>
      <c r="C917" s="1">
        <f>C916*(1-IFERROR(VLOOKUP(A916,鴻海除權息表[],2,FALSE),0)/鴻海股價表[[#This Row],[收盤價]])</f>
        <v>0.91034626912429883</v>
      </c>
      <c r="D917" s="1">
        <f>D916*(1/(1+IFERROR(VLOOKUP(A916,鴻海除權息表[],3,FALSE), 0)/10))</f>
        <v>0.70276044302018315</v>
      </c>
      <c r="E917" s="6">
        <f>鴻海股價表[[#This Row],[收盤價]]*鴻海股價表[[#This Row],[除息乘數]]*鴻海股價表[[#This Row],[除權乘數]]</f>
        <v>64.295412412852087</v>
      </c>
      <c r="F917" s="6">
        <f>F918*鴻海股價表[[#This Row],[收盤價]]/B918</f>
        <v>87.012987012986841</v>
      </c>
      <c r="G917" s="6">
        <f>G918*鴻海股價表[[#This Row],[還原價]]/E918</f>
        <v>96.786114221724475</v>
      </c>
    </row>
    <row r="918" spans="1:7" x14ac:dyDescent="0.25">
      <c r="A918" s="2">
        <v>40971</v>
      </c>
      <c r="B918" s="6">
        <v>101</v>
      </c>
      <c r="C918" s="1">
        <f>C917*(1-IFERROR(VLOOKUP(A917,鴻海除權息表[],2,FALSE),0)/鴻海股價表[[#This Row],[收盤價]])</f>
        <v>0.91034626912429883</v>
      </c>
      <c r="D918" s="1">
        <f>D917*(1/(1+IFERROR(VLOOKUP(A917,鴻海除權息表[],3,FALSE), 0)/10))</f>
        <v>0.70276044302018315</v>
      </c>
      <c r="E918" s="6">
        <f>鴻海股價表[[#This Row],[收盤價]]*鴻海股價表[[#This Row],[除息乘數]]*鴻海股價表[[#This Row],[除權乘數]]</f>
        <v>64.615290086547873</v>
      </c>
      <c r="F918" s="6">
        <f>F919*鴻海股價表[[#This Row],[收盤價]]/B919</f>
        <v>87.44588744588728</v>
      </c>
      <c r="G918" s="6">
        <f>G919*鴻海股價表[[#This Row],[還原價]]/E919</f>
        <v>97.267637178051473</v>
      </c>
    </row>
    <row r="919" spans="1:7" x14ac:dyDescent="0.25">
      <c r="A919" s="2">
        <v>40970</v>
      </c>
      <c r="B919" s="6">
        <v>102.5</v>
      </c>
      <c r="C919" s="1">
        <f>C918*(1-IFERROR(VLOOKUP(A918,鴻海除權息表[],2,FALSE),0)/鴻海股價表[[#This Row],[收盤價]])</f>
        <v>0.91034626912429883</v>
      </c>
      <c r="D919" s="1">
        <f>D918*(1/(1+IFERROR(VLOOKUP(A918,鴻海除權息表[],3,FALSE), 0)/10))</f>
        <v>0.70276044302018315</v>
      </c>
      <c r="E919" s="6">
        <f>鴻海股價表[[#This Row],[收盤價]]*鴻海股價表[[#This Row],[除息乘數]]*鴻海股價表[[#This Row],[除權乘數]]</f>
        <v>65.574923107635215</v>
      </c>
      <c r="F919" s="6">
        <f>F920*鴻海股價表[[#This Row],[收盤價]]/B920</f>
        <v>88.744588744588583</v>
      </c>
      <c r="G919" s="6">
        <f>G920*鴻海股價表[[#This Row],[還原價]]/E920</f>
        <v>98.712206047032424</v>
      </c>
    </row>
    <row r="920" spans="1:7" x14ac:dyDescent="0.25">
      <c r="A920" s="2">
        <v>40969</v>
      </c>
      <c r="B920" s="6">
        <v>102.5</v>
      </c>
      <c r="C920" s="1">
        <f>C919*(1-IFERROR(VLOOKUP(A919,鴻海除權息表[],2,FALSE),0)/鴻海股價表[[#This Row],[收盤價]])</f>
        <v>0.91034626912429883</v>
      </c>
      <c r="D920" s="1">
        <f>D919*(1/(1+IFERROR(VLOOKUP(A919,鴻海除權息表[],3,FALSE), 0)/10))</f>
        <v>0.70276044302018315</v>
      </c>
      <c r="E920" s="6">
        <f>鴻海股價表[[#This Row],[收盤價]]*鴻海股價表[[#This Row],[除息乘數]]*鴻海股價表[[#This Row],[除權乘數]]</f>
        <v>65.574923107635215</v>
      </c>
      <c r="F920" s="6">
        <f>F921*鴻海股價表[[#This Row],[收盤價]]/B921</f>
        <v>88.744588744588583</v>
      </c>
      <c r="G920" s="6">
        <f>G921*鴻海股價表[[#This Row],[還原價]]/E921</f>
        <v>98.712206047032424</v>
      </c>
    </row>
    <row r="921" spans="1:7" x14ac:dyDescent="0.25">
      <c r="A921" s="2">
        <v>40968</v>
      </c>
      <c r="B921" s="6">
        <v>102.5</v>
      </c>
      <c r="C921" s="1">
        <f>C920*(1-IFERROR(VLOOKUP(A920,鴻海除權息表[],2,FALSE),0)/鴻海股價表[[#This Row],[收盤價]])</f>
        <v>0.91034626912429883</v>
      </c>
      <c r="D921" s="1">
        <f>D920*(1/(1+IFERROR(VLOOKUP(A920,鴻海除權息表[],3,FALSE), 0)/10))</f>
        <v>0.70276044302018315</v>
      </c>
      <c r="E921" s="6">
        <f>鴻海股價表[[#This Row],[收盤價]]*鴻海股價表[[#This Row],[除息乘數]]*鴻海股價表[[#This Row],[除權乘數]]</f>
        <v>65.574923107635215</v>
      </c>
      <c r="F921" s="6">
        <f>F922*鴻海股價表[[#This Row],[收盤價]]/B922</f>
        <v>88.744588744588583</v>
      </c>
      <c r="G921" s="6">
        <f>G922*鴻海股價表[[#This Row],[還原價]]/E922</f>
        <v>98.712206047032424</v>
      </c>
    </row>
    <row r="922" spans="1:7" x14ac:dyDescent="0.25">
      <c r="A922" s="2">
        <v>40963</v>
      </c>
      <c r="B922" s="6">
        <v>99</v>
      </c>
      <c r="C922" s="1">
        <f>C921*(1-IFERROR(VLOOKUP(A921,鴻海除權息表[],2,FALSE),0)/鴻海股價表[[#This Row],[收盤價]])</f>
        <v>0.91034626912429883</v>
      </c>
      <c r="D922" s="1">
        <f>D921*(1/(1+IFERROR(VLOOKUP(A921,鴻海除權息表[],3,FALSE), 0)/10))</f>
        <v>0.70276044302018315</v>
      </c>
      <c r="E922" s="6">
        <f>鴻海股價表[[#This Row],[收盤價]]*鴻海股價表[[#This Row],[除息乘數]]*鴻海股價表[[#This Row],[除權乘數]]</f>
        <v>63.335779391764746</v>
      </c>
      <c r="F922" s="6">
        <f>F923*鴻海股價表[[#This Row],[收盤價]]/B923</f>
        <v>85.714285714285566</v>
      </c>
      <c r="G922" s="6">
        <f>G923*鴻海股價表[[#This Row],[還原價]]/E923</f>
        <v>95.341545352743509</v>
      </c>
    </row>
    <row r="923" spans="1:7" x14ac:dyDescent="0.25">
      <c r="A923" s="2">
        <v>40962</v>
      </c>
      <c r="B923" s="6">
        <v>97.1</v>
      </c>
      <c r="C923" s="1">
        <f>C922*(1-IFERROR(VLOOKUP(A922,鴻海除權息表[],2,FALSE),0)/鴻海股價表[[#This Row],[收盤價]])</f>
        <v>0.91034626912429883</v>
      </c>
      <c r="D923" s="1">
        <f>D922*(1/(1+IFERROR(VLOOKUP(A922,鴻海除權息表[],3,FALSE), 0)/10))</f>
        <v>0.70276044302018315</v>
      </c>
      <c r="E923" s="6">
        <f>鴻海股價表[[#This Row],[收盤價]]*鴻海股價表[[#This Row],[除息乘數]]*鴻海股價表[[#This Row],[除權乘數]]</f>
        <v>62.120244231720768</v>
      </c>
      <c r="F923" s="6">
        <f>F924*鴻海股價表[[#This Row],[收盤價]]/B924</f>
        <v>84.069264069263923</v>
      </c>
      <c r="G923" s="6">
        <f>G924*鴻海股價表[[#This Row],[還原價]]/E924</f>
        <v>93.511758118700953</v>
      </c>
    </row>
    <row r="924" spans="1:7" x14ac:dyDescent="0.25">
      <c r="A924" s="2">
        <v>40961</v>
      </c>
      <c r="B924" s="6">
        <v>97.6</v>
      </c>
      <c r="C924" s="1">
        <f>C923*(1-IFERROR(VLOOKUP(A923,鴻海除權息表[],2,FALSE),0)/鴻海股價表[[#This Row],[收盤價]])</f>
        <v>0.91034626912429883</v>
      </c>
      <c r="D924" s="1">
        <f>D923*(1/(1+IFERROR(VLOOKUP(A923,鴻海除權息表[],3,FALSE), 0)/10))</f>
        <v>0.70276044302018315</v>
      </c>
      <c r="E924" s="6">
        <f>鴻海股價表[[#This Row],[收盤價]]*鴻海股價表[[#This Row],[除息乘數]]*鴻海股價表[[#This Row],[除權乘數]]</f>
        <v>62.440121905416561</v>
      </c>
      <c r="F924" s="6">
        <f>F925*鴻海股價表[[#This Row],[收盤價]]/B925</f>
        <v>84.502164502164348</v>
      </c>
      <c r="G924" s="6">
        <f>G925*鴻海股價表[[#This Row],[還原價]]/E925</f>
        <v>93.993281075027951</v>
      </c>
    </row>
    <row r="925" spans="1:7" x14ac:dyDescent="0.25">
      <c r="A925" s="2">
        <v>40960</v>
      </c>
      <c r="B925" s="6">
        <v>96.8</v>
      </c>
      <c r="C925" s="1">
        <f>C924*(1-IFERROR(VLOOKUP(A924,鴻海除權息表[],2,FALSE),0)/鴻海股價表[[#This Row],[收盤價]])</f>
        <v>0.91034626912429883</v>
      </c>
      <c r="D925" s="1">
        <f>D924*(1/(1+IFERROR(VLOOKUP(A924,鴻海除權息表[],3,FALSE), 0)/10))</f>
        <v>0.70276044302018315</v>
      </c>
      <c r="E925" s="6">
        <f>鴻海股價表[[#This Row],[收盤價]]*鴻海股價表[[#This Row],[除息乘數]]*鴻海股價表[[#This Row],[除權乘數]]</f>
        <v>61.928317627503311</v>
      </c>
      <c r="F925" s="6">
        <f>F926*鴻海股價表[[#This Row],[收盤價]]/B926</f>
        <v>83.809523809523668</v>
      </c>
      <c r="G925" s="6">
        <f>G926*鴻海股價表[[#This Row],[還原價]]/E926</f>
        <v>93.222844344904772</v>
      </c>
    </row>
    <row r="926" spans="1:7" x14ac:dyDescent="0.25">
      <c r="A926" s="2">
        <v>40959</v>
      </c>
      <c r="B926" s="6">
        <v>99.7</v>
      </c>
      <c r="C926" s="1">
        <f>C925*(1-IFERROR(VLOOKUP(A925,鴻海除權息表[],2,FALSE),0)/鴻海股價表[[#This Row],[收盤價]])</f>
        <v>0.91034626912429883</v>
      </c>
      <c r="D926" s="1">
        <f>D925*(1/(1+IFERROR(VLOOKUP(A925,鴻海除權息表[],3,FALSE), 0)/10))</f>
        <v>0.70276044302018315</v>
      </c>
      <c r="E926" s="6">
        <f>鴻海股價表[[#This Row],[收盤價]]*鴻海股價表[[#This Row],[除息乘數]]*鴻海股價表[[#This Row],[除權乘數]]</f>
        <v>63.783608134938838</v>
      </c>
      <c r="F926" s="6">
        <f>F927*鴻海股價表[[#This Row],[收盤價]]/B927</f>
        <v>86.320346320346175</v>
      </c>
      <c r="G926" s="6">
        <f>G927*鴻海股價表[[#This Row],[還原價]]/E927</f>
        <v>96.015677491601295</v>
      </c>
    </row>
    <row r="927" spans="1:7" x14ac:dyDescent="0.25">
      <c r="A927" s="2">
        <v>40956</v>
      </c>
      <c r="B927" s="6">
        <v>101.5</v>
      </c>
      <c r="C927" s="1">
        <f>C926*(1-IFERROR(VLOOKUP(A926,鴻海除權息表[],2,FALSE),0)/鴻海股價表[[#This Row],[收盤價]])</f>
        <v>0.91034626912429883</v>
      </c>
      <c r="D927" s="1">
        <f>D926*(1/(1+IFERROR(VLOOKUP(A926,鴻海除權息表[],3,FALSE), 0)/10))</f>
        <v>0.70276044302018315</v>
      </c>
      <c r="E927" s="6">
        <f>鴻海股價表[[#This Row],[收盤價]]*鴻海股價表[[#This Row],[除息乘數]]*鴻海股價表[[#This Row],[除權乘數]]</f>
        <v>64.935167760243658</v>
      </c>
      <c r="F927" s="6">
        <f>F928*鴻海股價表[[#This Row],[收盤價]]/B928</f>
        <v>87.878787878787733</v>
      </c>
      <c r="G927" s="6">
        <f>G928*鴻海股價表[[#This Row],[還原價]]/E928</f>
        <v>97.749160134378471</v>
      </c>
    </row>
    <row r="928" spans="1:7" x14ac:dyDescent="0.25">
      <c r="A928" s="2">
        <v>40955</v>
      </c>
      <c r="B928" s="6">
        <v>102</v>
      </c>
      <c r="C928" s="1">
        <f>C927*(1-IFERROR(VLOOKUP(A927,鴻海除權息表[],2,FALSE),0)/鴻海股價表[[#This Row],[收盤價]])</f>
        <v>0.91034626912429883</v>
      </c>
      <c r="D928" s="1">
        <f>D927*(1/(1+IFERROR(VLOOKUP(A927,鴻海除權息表[],3,FALSE), 0)/10))</f>
        <v>0.70276044302018315</v>
      </c>
      <c r="E928" s="6">
        <f>鴻海股價表[[#This Row],[收盤價]]*鴻海股價表[[#This Row],[除息乘數]]*鴻海股價表[[#This Row],[除權乘數]]</f>
        <v>65.255045433939443</v>
      </c>
      <c r="F928" s="6">
        <f>F929*鴻海股價表[[#This Row],[收盤價]]/B929</f>
        <v>88.311688311688172</v>
      </c>
      <c r="G928" s="6">
        <f>G929*鴻海股價表[[#This Row],[還原價]]/E929</f>
        <v>98.230683090705469</v>
      </c>
    </row>
    <row r="929" spans="1:7" x14ac:dyDescent="0.25">
      <c r="A929" s="2">
        <v>40954</v>
      </c>
      <c r="B929" s="6">
        <v>103.5</v>
      </c>
      <c r="C929" s="1">
        <f>C928*(1-IFERROR(VLOOKUP(A928,鴻海除權息表[],2,FALSE),0)/鴻海股價表[[#This Row],[收盤價]])</f>
        <v>0.91034626912429883</v>
      </c>
      <c r="D929" s="1">
        <f>D928*(1/(1+IFERROR(VLOOKUP(A928,鴻海除權息表[],3,FALSE), 0)/10))</f>
        <v>0.70276044302018315</v>
      </c>
      <c r="E929" s="6">
        <f>鴻海股價表[[#This Row],[收盤價]]*鴻海股價表[[#This Row],[除息乘數]]*鴻海股價表[[#This Row],[除權乘數]]</f>
        <v>66.214678455026785</v>
      </c>
      <c r="F929" s="6">
        <f>F930*鴻海股價表[[#This Row],[收盤價]]/B930</f>
        <v>89.610389610389475</v>
      </c>
      <c r="G929" s="6">
        <f>G930*鴻海股價表[[#This Row],[還原價]]/E930</f>
        <v>99.675251959686435</v>
      </c>
    </row>
    <row r="930" spans="1:7" x14ac:dyDescent="0.25">
      <c r="A930" s="2">
        <v>40953</v>
      </c>
      <c r="B930" s="6">
        <v>101</v>
      </c>
      <c r="C930" s="1">
        <f>C929*(1-IFERROR(VLOOKUP(A929,鴻海除權息表[],2,FALSE),0)/鴻海股價表[[#This Row],[收盤價]])</f>
        <v>0.91034626912429883</v>
      </c>
      <c r="D930" s="1">
        <f>D929*(1/(1+IFERROR(VLOOKUP(A929,鴻海除權息表[],3,FALSE), 0)/10))</f>
        <v>0.70276044302018315</v>
      </c>
      <c r="E930" s="6">
        <f>鴻海股價表[[#This Row],[收盤價]]*鴻海股價表[[#This Row],[除息乘數]]*鴻海股價表[[#This Row],[除權乘數]]</f>
        <v>64.615290086547873</v>
      </c>
      <c r="F930" s="6">
        <f>F931*鴻海股價表[[#This Row],[收盤價]]/B931</f>
        <v>87.445887445887323</v>
      </c>
      <c r="G930" s="6">
        <f>G931*鴻海股價表[[#This Row],[還原價]]/E931</f>
        <v>97.267637178051487</v>
      </c>
    </row>
    <row r="931" spans="1:7" x14ac:dyDescent="0.25">
      <c r="A931" s="2">
        <v>40952</v>
      </c>
      <c r="B931" s="6">
        <v>102.5</v>
      </c>
      <c r="C931" s="1">
        <f>C930*(1-IFERROR(VLOOKUP(A930,鴻海除權息表[],2,FALSE),0)/鴻海股價表[[#This Row],[收盤價]])</f>
        <v>0.91034626912429883</v>
      </c>
      <c r="D931" s="1">
        <f>D930*(1/(1+IFERROR(VLOOKUP(A930,鴻海除權息表[],3,FALSE), 0)/10))</f>
        <v>0.70276044302018315</v>
      </c>
      <c r="E931" s="6">
        <f>鴻海股價表[[#This Row],[收盤價]]*鴻海股價表[[#This Row],[除息乘數]]*鴻海股價表[[#This Row],[除權乘數]]</f>
        <v>65.574923107635215</v>
      </c>
      <c r="F931" s="6">
        <f>F932*鴻海股價表[[#This Row],[收盤價]]/B932</f>
        <v>88.744588744588611</v>
      </c>
      <c r="G931" s="6">
        <f>G932*鴻海股價表[[#This Row],[還原價]]/E932</f>
        <v>98.712206047032439</v>
      </c>
    </row>
    <row r="932" spans="1:7" x14ac:dyDescent="0.25">
      <c r="A932" s="2">
        <v>40949</v>
      </c>
      <c r="B932" s="6">
        <v>102</v>
      </c>
      <c r="C932" s="1">
        <f>C931*(1-IFERROR(VLOOKUP(A931,鴻海除權息表[],2,FALSE),0)/鴻海股價表[[#This Row],[收盤價]])</f>
        <v>0.91034626912429883</v>
      </c>
      <c r="D932" s="1">
        <f>D931*(1/(1+IFERROR(VLOOKUP(A931,鴻海除權息表[],3,FALSE), 0)/10))</f>
        <v>0.70276044302018315</v>
      </c>
      <c r="E932" s="6">
        <f>鴻海股價表[[#This Row],[收盤價]]*鴻海股價表[[#This Row],[除息乘數]]*鴻海股價表[[#This Row],[除權乘數]]</f>
        <v>65.255045433939443</v>
      </c>
      <c r="F932" s="6">
        <f>F933*鴻海股價表[[#This Row],[收盤價]]/B933</f>
        <v>88.311688311688172</v>
      </c>
      <c r="G932" s="6">
        <f>G933*鴻海股價表[[#This Row],[還原價]]/E933</f>
        <v>98.230683090705455</v>
      </c>
    </row>
    <row r="933" spans="1:7" x14ac:dyDescent="0.25">
      <c r="A933" s="2">
        <v>40948</v>
      </c>
      <c r="B933" s="6">
        <v>103.5</v>
      </c>
      <c r="C933" s="1">
        <f>C932*(1-IFERROR(VLOOKUP(A932,鴻海除權息表[],2,FALSE),0)/鴻海股價表[[#This Row],[收盤價]])</f>
        <v>0.91034626912429883</v>
      </c>
      <c r="D933" s="1">
        <f>D932*(1/(1+IFERROR(VLOOKUP(A932,鴻海除權息表[],3,FALSE), 0)/10))</f>
        <v>0.70276044302018315</v>
      </c>
      <c r="E933" s="6">
        <f>鴻海股價表[[#This Row],[收盤價]]*鴻海股價表[[#This Row],[除息乘數]]*鴻海股價表[[#This Row],[除權乘數]]</f>
        <v>66.214678455026785</v>
      </c>
      <c r="F933" s="6">
        <f>F934*鴻海股價表[[#This Row],[收盤價]]/B934</f>
        <v>89.610389610389475</v>
      </c>
      <c r="G933" s="6">
        <f>G934*鴻海股價表[[#This Row],[還原價]]/E934</f>
        <v>99.67525195968642</v>
      </c>
    </row>
    <row r="934" spans="1:7" x14ac:dyDescent="0.25">
      <c r="A934" s="2">
        <v>40947</v>
      </c>
      <c r="B934" s="6">
        <v>101.5</v>
      </c>
      <c r="C934" s="1">
        <f>C933*(1-IFERROR(VLOOKUP(A933,鴻海除權息表[],2,FALSE),0)/鴻海股價表[[#This Row],[收盤價]])</f>
        <v>0.91034626912429883</v>
      </c>
      <c r="D934" s="1">
        <f>D933*(1/(1+IFERROR(VLOOKUP(A933,鴻海除權息表[],3,FALSE), 0)/10))</f>
        <v>0.70276044302018315</v>
      </c>
      <c r="E934" s="6">
        <f>鴻海股價表[[#This Row],[收盤價]]*鴻海股價表[[#This Row],[除息乘數]]*鴻海股價表[[#This Row],[除權乘數]]</f>
        <v>64.935167760243658</v>
      </c>
      <c r="F934" s="6">
        <f>F935*鴻海股價表[[#This Row],[收盤價]]/B935</f>
        <v>87.878787878787747</v>
      </c>
      <c r="G934" s="6">
        <f>G935*鴻海股價表[[#This Row],[還原價]]/E935</f>
        <v>97.749160134378471</v>
      </c>
    </row>
    <row r="935" spans="1:7" x14ac:dyDescent="0.25">
      <c r="A935" s="2">
        <v>40946</v>
      </c>
      <c r="B935" s="6">
        <v>97.3</v>
      </c>
      <c r="C935" s="1">
        <f>C934*(1-IFERROR(VLOOKUP(A934,鴻海除權息表[],2,FALSE),0)/鴻海股價表[[#This Row],[收盤價]])</f>
        <v>0.91034626912429883</v>
      </c>
      <c r="D935" s="1">
        <f>D934*(1/(1+IFERROR(VLOOKUP(A934,鴻海除權息表[],3,FALSE), 0)/10))</f>
        <v>0.70276044302018315</v>
      </c>
      <c r="E935" s="6">
        <f>鴻海股價表[[#This Row],[收盤價]]*鴻海股價表[[#This Row],[除息乘數]]*鴻海股價表[[#This Row],[除權乘數]]</f>
        <v>62.24819530119909</v>
      </c>
      <c r="F935" s="6">
        <f>F936*鴻海股價表[[#This Row],[收盤價]]/B936</f>
        <v>84.242424242424107</v>
      </c>
      <c r="G935" s="6">
        <f>G936*鴻海股價表[[#This Row],[還原價]]/E936</f>
        <v>93.70436730123177</v>
      </c>
    </row>
    <row r="936" spans="1:7" x14ac:dyDescent="0.25">
      <c r="A936" s="2">
        <v>40945</v>
      </c>
      <c r="B936" s="6">
        <v>94</v>
      </c>
      <c r="C936" s="1">
        <f>C935*(1-IFERROR(VLOOKUP(A935,鴻海除權息表[],2,FALSE),0)/鴻海股價表[[#This Row],[收盤價]])</f>
        <v>0.91034626912429883</v>
      </c>
      <c r="D936" s="1">
        <f>D935*(1/(1+IFERROR(VLOOKUP(A935,鴻海除權息表[],3,FALSE), 0)/10))</f>
        <v>0.70276044302018315</v>
      </c>
      <c r="E936" s="6">
        <f>鴻海股價表[[#This Row],[收盤價]]*鴻海股價表[[#This Row],[除息乘數]]*鴻海股價表[[#This Row],[除權乘數]]</f>
        <v>60.137002654806935</v>
      </c>
      <c r="F936" s="6">
        <f>F937*鴻海股價表[[#This Row],[收盤價]]/B937</f>
        <v>81.38528138528126</v>
      </c>
      <c r="G936" s="6">
        <f>G937*鴻海股價表[[#This Row],[還原價]]/E937</f>
        <v>90.526315789473657</v>
      </c>
    </row>
    <row r="937" spans="1:7" x14ac:dyDescent="0.25">
      <c r="A937" s="2">
        <v>40943</v>
      </c>
      <c r="B937" s="6">
        <v>95.5</v>
      </c>
      <c r="C937" s="1">
        <f>C936*(1-IFERROR(VLOOKUP(A936,鴻海除權息表[],2,FALSE),0)/鴻海股價表[[#This Row],[收盤價]])</f>
        <v>0.91034626912429883</v>
      </c>
      <c r="D937" s="1">
        <f>D936*(1/(1+IFERROR(VLOOKUP(A936,鴻海除權息表[],3,FALSE), 0)/10))</f>
        <v>0.70276044302018315</v>
      </c>
      <c r="E937" s="6">
        <f>鴻海股價表[[#This Row],[收盤價]]*鴻海股價表[[#This Row],[除息乘數]]*鴻海股價表[[#This Row],[除權乘數]]</f>
        <v>61.096635675894277</v>
      </c>
      <c r="F937" s="6">
        <f>F938*鴻海股價表[[#This Row],[收盤價]]/B938</f>
        <v>82.683982683982549</v>
      </c>
      <c r="G937" s="6">
        <f>G938*鴻海股價表[[#This Row],[還原價]]/E938</f>
        <v>91.970884658454622</v>
      </c>
    </row>
    <row r="938" spans="1:7" x14ac:dyDescent="0.25">
      <c r="A938" s="2">
        <v>40942</v>
      </c>
      <c r="B938" s="6">
        <v>97.6</v>
      </c>
      <c r="C938" s="1">
        <f>C937*(1-IFERROR(VLOOKUP(A937,鴻海除權息表[],2,FALSE),0)/鴻海股價表[[#This Row],[收盤價]])</f>
        <v>0.91034626912429883</v>
      </c>
      <c r="D938" s="1">
        <f>D937*(1/(1+IFERROR(VLOOKUP(A937,鴻海除權息表[],3,FALSE), 0)/10))</f>
        <v>0.70276044302018315</v>
      </c>
      <c r="E938" s="6">
        <f>鴻海股價表[[#This Row],[收盤價]]*鴻海股價表[[#This Row],[除息乘數]]*鴻海股價表[[#This Row],[除權乘數]]</f>
        <v>62.440121905416561</v>
      </c>
      <c r="F938" s="6">
        <f>F939*鴻海股價表[[#This Row],[收盤價]]/B939</f>
        <v>84.502164502164362</v>
      </c>
      <c r="G938" s="6">
        <f>G939*鴻海股價表[[#This Row],[還原價]]/E939</f>
        <v>93.993281075027966</v>
      </c>
    </row>
    <row r="939" spans="1:7" x14ac:dyDescent="0.25">
      <c r="A939" s="2">
        <v>40941</v>
      </c>
      <c r="B939" s="6">
        <v>96.7</v>
      </c>
      <c r="C939" s="1">
        <f>C938*(1-IFERROR(VLOOKUP(A938,鴻海除權息表[],2,FALSE),0)/鴻海股價表[[#This Row],[收盤價]])</f>
        <v>0.91034626912429883</v>
      </c>
      <c r="D939" s="1">
        <f>D938*(1/(1+IFERROR(VLOOKUP(A938,鴻海除權息表[],3,FALSE), 0)/10))</f>
        <v>0.70276044302018315</v>
      </c>
      <c r="E939" s="6">
        <f>鴻海股價表[[#This Row],[收盤價]]*鴻海股價表[[#This Row],[除息乘數]]*鴻海股價表[[#This Row],[除權乘數]]</f>
        <v>61.864342092764154</v>
      </c>
      <c r="F939" s="6">
        <f>F940*鴻海股價表[[#This Row],[收盤價]]/B940</f>
        <v>83.722943722943597</v>
      </c>
      <c r="G939" s="6">
        <f>G940*鴻海股價表[[#This Row],[還原價]]/E940</f>
        <v>93.126539753639392</v>
      </c>
    </row>
    <row r="940" spans="1:7" x14ac:dyDescent="0.25">
      <c r="A940" s="2">
        <v>40940</v>
      </c>
      <c r="B940" s="6">
        <v>95.2</v>
      </c>
      <c r="C940" s="1">
        <f>C939*(1-IFERROR(VLOOKUP(A939,鴻海除權息表[],2,FALSE),0)/鴻海股價表[[#This Row],[收盤價]])</f>
        <v>0.91034626912429883</v>
      </c>
      <c r="D940" s="1">
        <f>D939*(1/(1+IFERROR(VLOOKUP(A939,鴻海除權息表[],3,FALSE), 0)/10))</f>
        <v>0.70276044302018315</v>
      </c>
      <c r="E940" s="6">
        <f>鴻海股價表[[#This Row],[收盤價]]*鴻海股價表[[#This Row],[除息乘數]]*鴻海股價表[[#This Row],[除權乘數]]</f>
        <v>60.904709071676812</v>
      </c>
      <c r="F940" s="6">
        <f>F941*鴻海股價表[[#This Row],[收盤價]]/B941</f>
        <v>82.424242424242308</v>
      </c>
      <c r="G940" s="6">
        <f>G941*鴻海股價表[[#This Row],[還原價]]/E941</f>
        <v>91.68197088465844</v>
      </c>
    </row>
    <row r="941" spans="1:7" x14ac:dyDescent="0.25">
      <c r="A941" s="2">
        <v>40939</v>
      </c>
      <c r="B941" s="6">
        <v>95.3</v>
      </c>
      <c r="C941" s="1">
        <f>C940*(1-IFERROR(VLOOKUP(A940,鴻海除權息表[],2,FALSE),0)/鴻海股價表[[#This Row],[收盤價]])</f>
        <v>0.91034626912429883</v>
      </c>
      <c r="D941" s="1">
        <f>D940*(1/(1+IFERROR(VLOOKUP(A940,鴻海除權息表[],3,FALSE), 0)/10))</f>
        <v>0.70276044302018315</v>
      </c>
      <c r="E941" s="6">
        <f>鴻海股價表[[#This Row],[收盤價]]*鴻海股價表[[#This Row],[除息乘數]]*鴻海股價表[[#This Row],[除權乘數]]</f>
        <v>60.968684606415962</v>
      </c>
      <c r="F941" s="6">
        <f>F942*鴻海股價表[[#This Row],[收盤價]]/B942</f>
        <v>82.510822510822379</v>
      </c>
      <c r="G941" s="6">
        <f>G942*鴻海股價表[[#This Row],[還原價]]/E942</f>
        <v>91.77827547592382</v>
      </c>
    </row>
    <row r="942" spans="1:7" x14ac:dyDescent="0.25">
      <c r="A942" s="2">
        <v>40938</v>
      </c>
      <c r="B942" s="6">
        <v>93.8</v>
      </c>
      <c r="C942" s="1">
        <f>C941*(1-IFERROR(VLOOKUP(A941,鴻海除權息表[],2,FALSE),0)/鴻海股價表[[#This Row],[收盤價]])</f>
        <v>0.91034626912429883</v>
      </c>
      <c r="D942" s="1">
        <f>D941*(1/(1+IFERROR(VLOOKUP(A941,鴻海除權息表[],3,FALSE), 0)/10))</f>
        <v>0.70276044302018315</v>
      </c>
      <c r="E942" s="6">
        <f>鴻海股價表[[#This Row],[收盤價]]*鴻海股價表[[#This Row],[除息乘數]]*鴻海股價表[[#This Row],[除權乘數]]</f>
        <v>60.009051585328621</v>
      </c>
      <c r="F942" s="6">
        <f>F943*鴻海股價表[[#This Row],[收盤價]]/B943</f>
        <v>81.212121212121076</v>
      </c>
      <c r="G942" s="6">
        <f>G943*鴻海股價表[[#This Row],[還原價]]/E943</f>
        <v>90.333706606942869</v>
      </c>
    </row>
    <row r="943" spans="1:7" x14ac:dyDescent="0.25">
      <c r="A943" s="2">
        <v>40926</v>
      </c>
      <c r="B943" s="6">
        <v>87.7</v>
      </c>
      <c r="C943" s="1">
        <f>C942*(1-IFERROR(VLOOKUP(A942,鴻海除權息表[],2,FALSE),0)/鴻海股價表[[#This Row],[收盤價]])</f>
        <v>0.91034626912429883</v>
      </c>
      <c r="D943" s="1">
        <f>D942*(1/(1+IFERROR(VLOOKUP(A942,鴻海除權息表[],3,FALSE), 0)/10))</f>
        <v>0.70276044302018315</v>
      </c>
      <c r="E943" s="6">
        <f>鴻海股價表[[#This Row],[收盤價]]*鴻海股價表[[#This Row],[除息乘數]]*鴻海股價表[[#This Row],[除權乘數]]</f>
        <v>56.106543966240089</v>
      </c>
      <c r="F943" s="6">
        <f>F944*鴻海股價表[[#This Row],[收盤價]]/B944</f>
        <v>75.930735930735807</v>
      </c>
      <c r="G943" s="6">
        <f>G944*鴻海股價表[[#This Row],[還原價]]/E944</f>
        <v>84.459126539753626</v>
      </c>
    </row>
    <row r="944" spans="1:7" x14ac:dyDescent="0.25">
      <c r="A944" s="2">
        <v>40925</v>
      </c>
      <c r="B944" s="6">
        <v>87</v>
      </c>
      <c r="C944" s="1">
        <f>C943*(1-IFERROR(VLOOKUP(A943,鴻海除權息表[],2,FALSE),0)/鴻海股價表[[#This Row],[收盤價]])</f>
        <v>0.91034626912429883</v>
      </c>
      <c r="D944" s="1">
        <f>D943*(1/(1+IFERROR(VLOOKUP(A943,鴻海除權息表[],3,FALSE), 0)/10))</f>
        <v>0.70276044302018315</v>
      </c>
      <c r="E944" s="6">
        <f>鴻海股價表[[#This Row],[收盤價]]*鴻海股價表[[#This Row],[除息乘數]]*鴻海股價表[[#This Row],[除權乘數]]</f>
        <v>55.65871522306599</v>
      </c>
      <c r="F944" s="6">
        <f>F945*鴻海股價表[[#This Row],[收盤價]]/B945</f>
        <v>75.324675324675198</v>
      </c>
      <c r="G944" s="6">
        <f>G945*鴻海股價表[[#This Row],[還原價]]/E945</f>
        <v>83.78499440089584</v>
      </c>
    </row>
    <row r="945" spans="1:7" x14ac:dyDescent="0.25">
      <c r="A945" s="2">
        <v>40924</v>
      </c>
      <c r="B945" s="6">
        <v>83.5</v>
      </c>
      <c r="C945" s="1">
        <f>C944*(1-IFERROR(VLOOKUP(A944,鴻海除權息表[],2,FALSE),0)/鴻海股價表[[#This Row],[收盤價]])</f>
        <v>0.91034626912429883</v>
      </c>
      <c r="D945" s="1">
        <f>D944*(1/(1+IFERROR(VLOOKUP(A944,鴻海除權息表[],3,FALSE), 0)/10))</f>
        <v>0.70276044302018315</v>
      </c>
      <c r="E945" s="6">
        <f>鴻海股價表[[#This Row],[收盤價]]*鴻海股價表[[#This Row],[除息乘數]]*鴻海股價表[[#This Row],[除權乘數]]</f>
        <v>53.419571507195521</v>
      </c>
      <c r="F945" s="6">
        <f>F946*鴻海股價表[[#This Row],[收盤價]]/B946</f>
        <v>72.294372294372181</v>
      </c>
      <c r="G945" s="6">
        <f>G946*鴻海股價表[[#This Row],[還原價]]/E946</f>
        <v>80.414333706606925</v>
      </c>
    </row>
    <row r="946" spans="1:7" x14ac:dyDescent="0.25">
      <c r="A946" s="2">
        <v>40921</v>
      </c>
      <c r="B946" s="6">
        <v>85.2</v>
      </c>
      <c r="C946" s="1">
        <f>C945*(1-IFERROR(VLOOKUP(A945,鴻海除權息表[],2,FALSE),0)/鴻海股價表[[#This Row],[收盤價]])</f>
        <v>0.91034626912429883</v>
      </c>
      <c r="D946" s="1">
        <f>D945*(1/(1+IFERROR(VLOOKUP(A945,鴻海除權息表[],3,FALSE), 0)/10))</f>
        <v>0.70276044302018315</v>
      </c>
      <c r="E946" s="6">
        <f>鴻海股價表[[#This Row],[收盤價]]*鴻海股價表[[#This Row],[除息乘數]]*鴻海股價表[[#This Row],[除權乘數]]</f>
        <v>54.507155597761177</v>
      </c>
      <c r="F946" s="6">
        <f>F947*鴻海股價表[[#This Row],[收盤價]]/B947</f>
        <v>73.766233766233654</v>
      </c>
      <c r="G946" s="6">
        <f>G947*鴻海股價表[[#This Row],[還原價]]/E947</f>
        <v>82.051511758118693</v>
      </c>
    </row>
    <row r="947" spans="1:7" x14ac:dyDescent="0.25">
      <c r="A947" s="2">
        <v>40920</v>
      </c>
      <c r="B947" s="6">
        <v>86.6</v>
      </c>
      <c r="C947" s="1">
        <f>C946*(1-IFERROR(VLOOKUP(A946,鴻海除權息表[],2,FALSE),0)/鴻海股價表[[#This Row],[收盤價]])</f>
        <v>0.91034626912429883</v>
      </c>
      <c r="D947" s="1">
        <f>D946*(1/(1+IFERROR(VLOOKUP(A946,鴻海除權息表[],3,FALSE), 0)/10))</f>
        <v>0.70276044302018315</v>
      </c>
      <c r="E947" s="6">
        <f>鴻海股價表[[#This Row],[收盤價]]*鴻海股價表[[#This Row],[除息乘數]]*鴻海股價表[[#This Row],[除權乘數]]</f>
        <v>55.402813084109368</v>
      </c>
      <c r="F947" s="6">
        <f>F948*鴻海股價表[[#This Row],[收盤價]]/B948</f>
        <v>74.978354978354858</v>
      </c>
      <c r="G947" s="6">
        <f>G948*鴻海股價表[[#This Row],[還原價]]/E948</f>
        <v>83.399776035834265</v>
      </c>
    </row>
    <row r="948" spans="1:7" x14ac:dyDescent="0.25">
      <c r="A948" s="2">
        <v>40919</v>
      </c>
      <c r="B948" s="6">
        <v>86.2</v>
      </c>
      <c r="C948" s="1">
        <f>C947*(1-IFERROR(VLOOKUP(A947,鴻海除權息表[],2,FALSE),0)/鴻海股價表[[#This Row],[收盤價]])</f>
        <v>0.91034626912429883</v>
      </c>
      <c r="D948" s="1">
        <f>D947*(1/(1+IFERROR(VLOOKUP(A947,鴻海除權息表[],3,FALSE), 0)/10))</f>
        <v>0.70276044302018315</v>
      </c>
      <c r="E948" s="6">
        <f>鴻海股價表[[#This Row],[收盤價]]*鴻海股價表[[#This Row],[除息乘數]]*鴻海股價表[[#This Row],[除權乘數]]</f>
        <v>55.146910945152747</v>
      </c>
      <c r="F948" s="6">
        <f>F949*鴻海股價表[[#This Row],[收盤價]]/B949</f>
        <v>74.632034632034518</v>
      </c>
      <c r="G948" s="6">
        <f>G949*鴻海股價表[[#This Row],[還原價]]/E949</f>
        <v>83.014557670772689</v>
      </c>
    </row>
    <row r="949" spans="1:7" x14ac:dyDescent="0.25">
      <c r="A949" s="2">
        <v>40918</v>
      </c>
      <c r="B949" s="6">
        <v>86.4</v>
      </c>
      <c r="C949" s="1">
        <f>C948*(1-IFERROR(VLOOKUP(A948,鴻海除權息表[],2,FALSE),0)/鴻海股價表[[#This Row],[收盤價]])</f>
        <v>0.91034626912429883</v>
      </c>
      <c r="D949" s="1">
        <f>D948*(1/(1+IFERROR(VLOOKUP(A948,鴻海除權息表[],3,FALSE), 0)/10))</f>
        <v>0.70276044302018315</v>
      </c>
      <c r="E949" s="6">
        <f>鴻海股價表[[#This Row],[收盤價]]*鴻海股價表[[#This Row],[除息乘數]]*鴻海股價表[[#This Row],[除權乘數]]</f>
        <v>55.274862014631061</v>
      </c>
      <c r="F949" s="6">
        <f>F950*鴻海股價表[[#This Row],[收盤價]]/B950</f>
        <v>74.805194805194702</v>
      </c>
      <c r="G949" s="6">
        <f>G950*鴻海股價表[[#This Row],[還原價]]/E950</f>
        <v>83.207166853303477</v>
      </c>
    </row>
    <row r="950" spans="1:7" x14ac:dyDescent="0.25">
      <c r="A950" s="2">
        <v>40917</v>
      </c>
      <c r="B950" s="6">
        <v>84.3</v>
      </c>
      <c r="C950" s="1">
        <f>C949*(1-IFERROR(VLOOKUP(A949,鴻海除權息表[],2,FALSE),0)/鴻海股價表[[#This Row],[收盤價]])</f>
        <v>0.91034626912429883</v>
      </c>
      <c r="D950" s="1">
        <f>D949*(1/(1+IFERROR(VLOOKUP(A949,鴻海除權息表[],3,FALSE), 0)/10))</f>
        <v>0.70276044302018315</v>
      </c>
      <c r="E950" s="6">
        <f>鴻海股價表[[#This Row],[收盤價]]*鴻海股價表[[#This Row],[除息乘數]]*鴻海股價表[[#This Row],[除權乘數]]</f>
        <v>53.93137578510877</v>
      </c>
      <c r="F950" s="6">
        <f>F951*鴻海股價表[[#This Row],[收盤價]]/B951</f>
        <v>72.987012987012875</v>
      </c>
      <c r="G950" s="6">
        <f>G951*鴻海股價表[[#This Row],[還原價]]/E951</f>
        <v>81.184770436730105</v>
      </c>
    </row>
    <row r="951" spans="1:7" x14ac:dyDescent="0.25">
      <c r="A951" s="2">
        <v>40914</v>
      </c>
      <c r="B951" s="6">
        <v>83.9</v>
      </c>
      <c r="C951" s="1">
        <f>C950*(1-IFERROR(VLOOKUP(A950,鴻海除權息表[],2,FALSE),0)/鴻海股價表[[#This Row],[收盤價]])</f>
        <v>0.91034626912429883</v>
      </c>
      <c r="D951" s="1">
        <f>D950*(1/(1+IFERROR(VLOOKUP(A950,鴻海除權息表[],3,FALSE), 0)/10))</f>
        <v>0.70276044302018315</v>
      </c>
      <c r="E951" s="6">
        <f>鴻海股價表[[#This Row],[收盤價]]*鴻海股價表[[#This Row],[除息乘數]]*鴻海股價表[[#This Row],[除權乘數]]</f>
        <v>53.675473646152149</v>
      </c>
      <c r="F951" s="6">
        <f>F952*鴻海股價表[[#This Row],[收盤價]]/B952</f>
        <v>72.640692640692535</v>
      </c>
      <c r="G951" s="6">
        <f>G952*鴻海股價表[[#This Row],[還原價]]/E952</f>
        <v>80.799552071668529</v>
      </c>
    </row>
    <row r="952" spans="1:7" x14ac:dyDescent="0.25">
      <c r="A952" s="2">
        <v>40913</v>
      </c>
      <c r="B952" s="6">
        <v>83.2</v>
      </c>
      <c r="C952" s="1">
        <f>C951*(1-IFERROR(VLOOKUP(A951,鴻海除權息表[],2,FALSE),0)/鴻海股價表[[#This Row],[收盤價]])</f>
        <v>0.91034626912429883</v>
      </c>
      <c r="D952" s="1">
        <f>D951*(1/(1+IFERROR(VLOOKUP(A951,鴻海除權息表[],3,FALSE), 0)/10))</f>
        <v>0.70276044302018315</v>
      </c>
      <c r="E952" s="6">
        <f>鴻海股價表[[#This Row],[收盤價]]*鴻海股價表[[#This Row],[除息乘數]]*鴻海股價表[[#This Row],[除權乘數]]</f>
        <v>53.227644902978057</v>
      </c>
      <c r="F952" s="6">
        <f>F953*鴻海股價表[[#This Row],[收盤價]]/B953</f>
        <v>72.034632034631926</v>
      </c>
      <c r="G952" s="6">
        <f>G953*鴻海股價表[[#This Row],[還原價]]/E953</f>
        <v>80.125419932810743</v>
      </c>
    </row>
    <row r="953" spans="1:7" x14ac:dyDescent="0.25">
      <c r="A953" s="2">
        <v>40912</v>
      </c>
      <c r="B953" s="6">
        <v>83.2</v>
      </c>
      <c r="C953" s="1">
        <f>C952*(1-IFERROR(VLOOKUP(A952,鴻海除權息表[],2,FALSE),0)/鴻海股價表[[#This Row],[收盤價]])</f>
        <v>0.91034626912429883</v>
      </c>
      <c r="D953" s="1">
        <f>D952*(1/(1+IFERROR(VLOOKUP(A952,鴻海除權息表[],3,FALSE), 0)/10))</f>
        <v>0.70276044302018315</v>
      </c>
      <c r="E953" s="6">
        <f>鴻海股價表[[#This Row],[收盤價]]*鴻海股價表[[#This Row],[除息乘數]]*鴻海股價表[[#This Row],[除權乘數]]</f>
        <v>53.227644902978057</v>
      </c>
      <c r="F953" s="6">
        <f>F954*鴻海股價表[[#This Row],[收盤價]]/B954</f>
        <v>72.034632034631926</v>
      </c>
      <c r="G953" s="6">
        <f>G954*鴻海股價表[[#This Row],[還原價]]/E954</f>
        <v>80.125419932810743</v>
      </c>
    </row>
    <row r="954" spans="1:7" x14ac:dyDescent="0.25">
      <c r="A954" s="2">
        <v>40911</v>
      </c>
      <c r="B954" s="6">
        <v>82.7</v>
      </c>
      <c r="C954" s="1">
        <f>C953*(1-IFERROR(VLOOKUP(A953,鴻海除權息表[],2,FALSE),0)/鴻海股價表[[#This Row],[收盤價]])</f>
        <v>0.91034626912429883</v>
      </c>
      <c r="D954" s="1">
        <f>D953*(1/(1+IFERROR(VLOOKUP(A953,鴻海除權息表[],3,FALSE), 0)/10))</f>
        <v>0.70276044302018315</v>
      </c>
      <c r="E954" s="6">
        <f>鴻海股價表[[#This Row],[收盤價]]*鴻海股價表[[#This Row],[除息乘數]]*鴻海股價表[[#This Row],[除權乘數]]</f>
        <v>52.907767229282271</v>
      </c>
      <c r="F954" s="6">
        <f>F955*鴻海股價表[[#This Row],[收盤價]]/B955</f>
        <v>71.601731601731501</v>
      </c>
      <c r="G954" s="6">
        <f>G955*鴻海股價表[[#This Row],[還原價]]/E955</f>
        <v>79.643896976483745</v>
      </c>
    </row>
    <row r="955" spans="1:7" x14ac:dyDescent="0.25">
      <c r="A955" s="2">
        <v>40910</v>
      </c>
      <c r="B955" s="6">
        <v>81.400000000000006</v>
      </c>
      <c r="C955" s="1">
        <f>C954*(1-IFERROR(VLOOKUP(A954,鴻海除權息表[],2,FALSE),0)/鴻海股價表[[#This Row],[收盤價]])</f>
        <v>0.91034626912429883</v>
      </c>
      <c r="D955" s="1">
        <f>D954*(1/(1+IFERROR(VLOOKUP(A954,鴻海除權息表[],3,FALSE), 0)/10))</f>
        <v>0.70276044302018315</v>
      </c>
      <c r="E955" s="6">
        <f>鴻海股價表[[#This Row],[收盤價]]*鴻海股價表[[#This Row],[除息乘數]]*鴻海股價表[[#This Row],[除權乘數]]</f>
        <v>52.076085277673236</v>
      </c>
      <c r="F955" s="6">
        <f>F956*鴻海股價表[[#This Row],[收盤價]]/B956</f>
        <v>70.476190476190382</v>
      </c>
      <c r="G955" s="6">
        <f>G956*鴻海股價表[[#This Row],[還原價]]/E956</f>
        <v>78.391937290033567</v>
      </c>
    </row>
    <row r="956" spans="1:7" x14ac:dyDescent="0.25">
      <c r="A956" s="2">
        <v>40907</v>
      </c>
      <c r="B956" s="6">
        <v>82.9</v>
      </c>
      <c r="C956" s="1">
        <f>C955*(1-IFERROR(VLOOKUP(A955,鴻海除權息表[],2,FALSE),0)/鴻海股價表[[#This Row],[收盤價]])</f>
        <v>0.91034626912429883</v>
      </c>
      <c r="D956" s="1">
        <f>D955*(1/(1+IFERROR(VLOOKUP(A955,鴻海除權息表[],3,FALSE), 0)/10))</f>
        <v>0.70276044302018315</v>
      </c>
      <c r="E956" s="6">
        <f>鴻海股價表[[#This Row],[收盤價]]*鴻海股價表[[#This Row],[除息乘數]]*鴻海股價表[[#This Row],[除權乘數]]</f>
        <v>53.035718298760585</v>
      </c>
      <c r="F956" s="6">
        <f>F957*鴻海股價表[[#This Row],[收盤價]]/B957</f>
        <v>71.774891774891671</v>
      </c>
      <c r="G956" s="6">
        <f>G957*鴻海股價表[[#This Row],[還原價]]/E957</f>
        <v>79.836506159014533</v>
      </c>
    </row>
    <row r="957" spans="1:7" x14ac:dyDescent="0.25">
      <c r="A957" s="2">
        <v>40906</v>
      </c>
      <c r="B957" s="6">
        <v>82.9</v>
      </c>
      <c r="C957" s="1">
        <f>C956*(1-IFERROR(VLOOKUP(A956,鴻海除權息表[],2,FALSE),0)/鴻海股價表[[#This Row],[收盤價]])</f>
        <v>0.91034626912429883</v>
      </c>
      <c r="D957" s="1">
        <f>D956*(1/(1+IFERROR(VLOOKUP(A956,鴻海除權息表[],3,FALSE), 0)/10))</f>
        <v>0.70276044302018315</v>
      </c>
      <c r="E957" s="6">
        <f>鴻海股價表[[#This Row],[收盤價]]*鴻海股價表[[#This Row],[除息乘數]]*鴻海股價表[[#This Row],[除權乘數]]</f>
        <v>53.035718298760585</v>
      </c>
      <c r="F957" s="6">
        <f>F958*鴻海股價表[[#This Row],[收盤價]]/B958</f>
        <v>71.774891774891671</v>
      </c>
      <c r="G957" s="6">
        <f>G958*鴻海股價表[[#This Row],[還原價]]/E958</f>
        <v>79.836506159014533</v>
      </c>
    </row>
    <row r="958" spans="1:7" x14ac:dyDescent="0.25">
      <c r="A958" s="2">
        <v>40905</v>
      </c>
      <c r="B958" s="6">
        <v>82.5</v>
      </c>
      <c r="C958" s="1">
        <f>C957*(1-IFERROR(VLOOKUP(A957,鴻海除權息表[],2,FALSE),0)/鴻海股價表[[#This Row],[收盤價]])</f>
        <v>0.91034626912429883</v>
      </c>
      <c r="D958" s="1">
        <f>D957*(1/(1+IFERROR(VLOOKUP(A957,鴻海除權息表[],3,FALSE), 0)/10))</f>
        <v>0.70276044302018315</v>
      </c>
      <c r="E958" s="6">
        <f>鴻海股價表[[#This Row],[收盤價]]*鴻海股價表[[#This Row],[除息乘數]]*鴻海股價表[[#This Row],[除權乘數]]</f>
        <v>52.77981615980395</v>
      </c>
      <c r="F958" s="6">
        <f>F959*鴻海股價表[[#This Row],[收盤價]]/B959</f>
        <v>71.428571428571331</v>
      </c>
      <c r="G958" s="6">
        <f>G959*鴻海股價表[[#This Row],[還原價]]/E959</f>
        <v>79.451287793952929</v>
      </c>
    </row>
    <row r="959" spans="1:7" x14ac:dyDescent="0.25">
      <c r="A959" s="2">
        <v>40904</v>
      </c>
      <c r="B959" s="6">
        <v>82.2</v>
      </c>
      <c r="C959" s="1">
        <f>C958*(1-IFERROR(VLOOKUP(A958,鴻海除權息表[],2,FALSE),0)/鴻海股價表[[#This Row],[收盤價]])</f>
        <v>0.91034626912429883</v>
      </c>
      <c r="D959" s="1">
        <f>D958*(1/(1+IFERROR(VLOOKUP(A958,鴻海除權息表[],3,FALSE), 0)/10))</f>
        <v>0.70276044302018315</v>
      </c>
      <c r="E959" s="6">
        <f>鴻海股價表[[#This Row],[收盤價]]*鴻海股價表[[#This Row],[除息乘數]]*鴻海股價表[[#This Row],[除權乘數]]</f>
        <v>52.587889555586493</v>
      </c>
      <c r="F959" s="6">
        <f>F960*鴻海股價表[[#This Row],[收盤價]]/B960</f>
        <v>71.168831168831076</v>
      </c>
      <c r="G959" s="6">
        <f>G960*鴻海股價表[[#This Row],[還原價]]/E960</f>
        <v>79.162374020156747</v>
      </c>
    </row>
    <row r="960" spans="1:7" x14ac:dyDescent="0.25">
      <c r="A960" s="2">
        <v>40903</v>
      </c>
      <c r="B960" s="6">
        <v>82.5</v>
      </c>
      <c r="C960" s="1">
        <f>C959*(1-IFERROR(VLOOKUP(A959,鴻海除權息表[],2,FALSE),0)/鴻海股價表[[#This Row],[收盤價]])</f>
        <v>0.91034626912429883</v>
      </c>
      <c r="D960" s="1">
        <f>D959*(1/(1+IFERROR(VLOOKUP(A959,鴻海除權息表[],3,FALSE), 0)/10))</f>
        <v>0.70276044302018315</v>
      </c>
      <c r="E960" s="6">
        <f>鴻海股價表[[#This Row],[收盤價]]*鴻海股價表[[#This Row],[除息乘數]]*鴻海股價表[[#This Row],[除權乘數]]</f>
        <v>52.77981615980395</v>
      </c>
      <c r="F960" s="6">
        <f>F961*鴻海股價表[[#This Row],[收盤價]]/B961</f>
        <v>71.428571428571331</v>
      </c>
      <c r="G960" s="6">
        <f>G961*鴻海股價表[[#This Row],[還原價]]/E961</f>
        <v>79.451287793952929</v>
      </c>
    </row>
    <row r="961" spans="1:7" x14ac:dyDescent="0.25">
      <c r="A961" s="2">
        <v>40900</v>
      </c>
      <c r="B961" s="6">
        <v>82.9</v>
      </c>
      <c r="C961" s="1">
        <f>C960*(1-IFERROR(VLOOKUP(A960,鴻海除權息表[],2,FALSE),0)/鴻海股價表[[#This Row],[收盤價]])</f>
        <v>0.91034626912429883</v>
      </c>
      <c r="D961" s="1">
        <f>D960*(1/(1+IFERROR(VLOOKUP(A960,鴻海除權息表[],3,FALSE), 0)/10))</f>
        <v>0.70276044302018315</v>
      </c>
      <c r="E961" s="6">
        <f>鴻海股價表[[#This Row],[收盤價]]*鴻海股價表[[#This Row],[除息乘數]]*鴻海股價表[[#This Row],[除權乘數]]</f>
        <v>53.035718298760585</v>
      </c>
      <c r="F961" s="6">
        <f>F962*鴻海股價表[[#This Row],[收盤價]]/B962</f>
        <v>71.774891774891685</v>
      </c>
      <c r="G961" s="6">
        <f>G962*鴻海股價表[[#This Row],[還原價]]/E962</f>
        <v>79.836506159014533</v>
      </c>
    </row>
    <row r="962" spans="1:7" x14ac:dyDescent="0.25">
      <c r="A962" s="2">
        <v>40899</v>
      </c>
      <c r="B962" s="6">
        <v>82</v>
      </c>
      <c r="C962" s="1">
        <f>C961*(1-IFERROR(VLOOKUP(A961,鴻海除權息表[],2,FALSE),0)/鴻海股價表[[#This Row],[收盤價]])</f>
        <v>0.91034626912429883</v>
      </c>
      <c r="D962" s="1">
        <f>D961*(1/(1+IFERROR(VLOOKUP(A961,鴻海除權息表[],3,FALSE), 0)/10))</f>
        <v>0.70276044302018315</v>
      </c>
      <c r="E962" s="6">
        <f>鴻海股價表[[#This Row],[收盤價]]*鴻海股價表[[#This Row],[除息乘數]]*鴻海股價表[[#This Row],[除權乘數]]</f>
        <v>52.459938486108172</v>
      </c>
      <c r="F962" s="6">
        <f>F963*鴻海股價表[[#This Row],[收盤價]]/B963</f>
        <v>70.995670995670906</v>
      </c>
      <c r="G962" s="6">
        <f>G963*鴻海股價表[[#This Row],[還原價]]/E963</f>
        <v>78.969764837625945</v>
      </c>
    </row>
    <row r="963" spans="1:7" x14ac:dyDescent="0.25">
      <c r="A963" s="2">
        <v>40898</v>
      </c>
      <c r="B963" s="6">
        <v>82.5</v>
      </c>
      <c r="C963" s="1">
        <f>C962*(1-IFERROR(VLOOKUP(A962,鴻海除權息表[],2,FALSE),0)/鴻海股價表[[#This Row],[收盤價]])</f>
        <v>0.91034626912429883</v>
      </c>
      <c r="D963" s="1">
        <f>D962*(1/(1+IFERROR(VLOOKUP(A962,鴻海除權息表[],3,FALSE), 0)/10))</f>
        <v>0.70276044302018315</v>
      </c>
      <c r="E963" s="6">
        <f>鴻海股價表[[#This Row],[收盤價]]*鴻海股價表[[#This Row],[除息乘數]]*鴻海股價表[[#This Row],[除權乘數]]</f>
        <v>52.77981615980395</v>
      </c>
      <c r="F963" s="6">
        <f>F964*鴻海股價表[[#This Row],[收盤價]]/B964</f>
        <v>71.428571428571331</v>
      </c>
      <c r="G963" s="6">
        <f>G964*鴻海股價表[[#This Row],[還原價]]/E964</f>
        <v>79.451287793952929</v>
      </c>
    </row>
    <row r="964" spans="1:7" x14ac:dyDescent="0.25">
      <c r="A964" s="2">
        <v>40897</v>
      </c>
      <c r="B964" s="6">
        <v>78</v>
      </c>
      <c r="C964" s="1">
        <f>C963*(1-IFERROR(VLOOKUP(A963,鴻海除權息表[],2,FALSE),0)/鴻海股價表[[#This Row],[收盤價]])</f>
        <v>0.91034626912429883</v>
      </c>
      <c r="D964" s="1">
        <f>D963*(1/(1+IFERROR(VLOOKUP(A963,鴻海除權息表[],3,FALSE), 0)/10))</f>
        <v>0.70276044302018315</v>
      </c>
      <c r="E964" s="6">
        <f>鴻海股價表[[#This Row],[收盤價]]*鴻海股價表[[#This Row],[除息乘數]]*鴻海股價表[[#This Row],[除權乘數]]</f>
        <v>49.900917096541924</v>
      </c>
      <c r="F964" s="6">
        <f>F965*鴻海股價表[[#This Row],[收盤價]]/B965</f>
        <v>67.53246753246745</v>
      </c>
      <c r="G964" s="6">
        <f>G965*鴻海股價表[[#This Row],[還原價]]/E965</f>
        <v>75.117581187010046</v>
      </c>
    </row>
    <row r="965" spans="1:7" x14ac:dyDescent="0.25">
      <c r="A965" s="2">
        <v>40896</v>
      </c>
      <c r="B965" s="6">
        <v>77.8</v>
      </c>
      <c r="C965" s="1">
        <f>C964*(1-IFERROR(VLOOKUP(A964,鴻海除權息表[],2,FALSE),0)/鴻海股價表[[#This Row],[收盤價]])</f>
        <v>0.91034626912429883</v>
      </c>
      <c r="D965" s="1">
        <f>D964*(1/(1+IFERROR(VLOOKUP(A964,鴻海除權息表[],3,FALSE), 0)/10))</f>
        <v>0.70276044302018315</v>
      </c>
      <c r="E965" s="6">
        <f>鴻海股價表[[#This Row],[收盤價]]*鴻海股價表[[#This Row],[除息乘數]]*鴻海股價表[[#This Row],[除權乘數]]</f>
        <v>49.77296602706361</v>
      </c>
      <c r="F965" s="6">
        <f>F966*鴻海股價表[[#This Row],[收盤價]]/B966</f>
        <v>67.359307359307266</v>
      </c>
      <c r="G965" s="6">
        <f>G966*鴻海股價表[[#This Row],[還原價]]/E966</f>
        <v>74.924972004479244</v>
      </c>
    </row>
    <row r="966" spans="1:7" x14ac:dyDescent="0.25">
      <c r="A966" s="2">
        <v>40893</v>
      </c>
      <c r="B966" s="6">
        <v>80</v>
      </c>
      <c r="C966" s="1">
        <f>C965*(1-IFERROR(VLOOKUP(A965,鴻海除權息表[],2,FALSE),0)/鴻海股價表[[#This Row],[收盤價]])</f>
        <v>0.91034626912429883</v>
      </c>
      <c r="D966" s="1">
        <f>D965*(1/(1+IFERROR(VLOOKUP(A965,鴻海除權息表[],3,FALSE), 0)/10))</f>
        <v>0.70276044302018315</v>
      </c>
      <c r="E966" s="6">
        <f>鴻海股價表[[#This Row],[收盤價]]*鴻海股價表[[#This Row],[除息乘數]]*鴻海股價表[[#This Row],[除權乘數]]</f>
        <v>51.180427791325052</v>
      </c>
      <c r="F966" s="6">
        <f>F967*鴻海股價表[[#This Row],[收盤價]]/B967</f>
        <v>69.264069264069164</v>
      </c>
      <c r="G966" s="6">
        <f>G967*鴻海股價表[[#This Row],[還原價]]/E967</f>
        <v>77.043673012317996</v>
      </c>
    </row>
    <row r="967" spans="1:7" x14ac:dyDescent="0.25">
      <c r="A967" s="2">
        <v>40892</v>
      </c>
      <c r="B967" s="6">
        <v>78.8</v>
      </c>
      <c r="C967" s="1">
        <f>C966*(1-IFERROR(VLOOKUP(A966,鴻海除權息表[],2,FALSE),0)/鴻海股價表[[#This Row],[收盤價]])</f>
        <v>0.91034626912429883</v>
      </c>
      <c r="D967" s="1">
        <f>D966*(1/(1+IFERROR(VLOOKUP(A966,鴻海除權息表[],3,FALSE), 0)/10))</f>
        <v>0.70276044302018315</v>
      </c>
      <c r="E967" s="6">
        <f>鴻海股價表[[#This Row],[收盤價]]*鴻海股價表[[#This Row],[除息乘數]]*鴻海股價表[[#This Row],[除權乘數]]</f>
        <v>50.412721374455167</v>
      </c>
      <c r="F967" s="6">
        <f>F968*鴻海股價表[[#This Row],[收盤價]]/B968</f>
        <v>68.22510822510813</v>
      </c>
      <c r="G967" s="6">
        <f>G968*鴻海股價表[[#This Row],[還原價]]/E968</f>
        <v>75.888017917133212</v>
      </c>
    </row>
    <row r="968" spans="1:7" x14ac:dyDescent="0.25">
      <c r="A968" s="2">
        <v>40891</v>
      </c>
      <c r="B968" s="6">
        <v>81.900000000000006</v>
      </c>
      <c r="C968" s="1">
        <f>C967*(1-IFERROR(VLOOKUP(A967,鴻海除權息表[],2,FALSE),0)/鴻海股價表[[#This Row],[收盤價]])</f>
        <v>0.91034626912429883</v>
      </c>
      <c r="D968" s="1">
        <f>D967*(1/(1+IFERROR(VLOOKUP(A967,鴻海除權息表[],3,FALSE), 0)/10))</f>
        <v>0.70276044302018315</v>
      </c>
      <c r="E968" s="6">
        <f>鴻海股價表[[#This Row],[收盤價]]*鴻海股價表[[#This Row],[除息乘數]]*鴻海股價表[[#This Row],[除權乘數]]</f>
        <v>52.395962951369029</v>
      </c>
      <c r="F968" s="6">
        <f>F969*鴻海股價表[[#This Row],[收盤價]]/B969</f>
        <v>70.909090909090807</v>
      </c>
      <c r="G968" s="6">
        <f>G969*鴻海股價表[[#This Row],[還原價]]/E969</f>
        <v>78.873460246360565</v>
      </c>
    </row>
    <row r="969" spans="1:7" x14ac:dyDescent="0.25">
      <c r="A969" s="2">
        <v>40890</v>
      </c>
      <c r="B969" s="6">
        <v>81.5</v>
      </c>
      <c r="C969" s="1">
        <f>C968*(1-IFERROR(VLOOKUP(A968,鴻海除權息表[],2,FALSE),0)/鴻海股價表[[#This Row],[收盤價]])</f>
        <v>0.91034626912429883</v>
      </c>
      <c r="D969" s="1">
        <f>D968*(1/(1+IFERROR(VLOOKUP(A968,鴻海除權息表[],3,FALSE), 0)/10))</f>
        <v>0.70276044302018315</v>
      </c>
      <c r="E969" s="6">
        <f>鴻海股價表[[#This Row],[收盤價]]*鴻海股價表[[#This Row],[除息乘數]]*鴻海股價表[[#This Row],[除權乘數]]</f>
        <v>52.140060812412393</v>
      </c>
      <c r="F969" s="6">
        <f>F970*鴻海股價表[[#This Row],[收盤價]]/B970</f>
        <v>70.562770562770453</v>
      </c>
      <c r="G969" s="6">
        <f>G970*鴻海股價表[[#This Row],[還原價]]/E970</f>
        <v>78.488241881298961</v>
      </c>
    </row>
    <row r="970" spans="1:7" x14ac:dyDescent="0.25">
      <c r="A970" s="2">
        <v>40889</v>
      </c>
      <c r="B970" s="6">
        <v>81.900000000000006</v>
      </c>
      <c r="C970" s="1">
        <f>C969*(1-IFERROR(VLOOKUP(A969,鴻海除權息表[],2,FALSE),0)/鴻海股價表[[#This Row],[收盤價]])</f>
        <v>0.91034626912429883</v>
      </c>
      <c r="D970" s="1">
        <f>D969*(1/(1+IFERROR(VLOOKUP(A969,鴻海除權息表[],3,FALSE), 0)/10))</f>
        <v>0.70276044302018315</v>
      </c>
      <c r="E970" s="6">
        <f>鴻海股價表[[#This Row],[收盤價]]*鴻海股價表[[#This Row],[除息乘數]]*鴻海股價表[[#This Row],[除權乘數]]</f>
        <v>52.395962951369029</v>
      </c>
      <c r="F970" s="6">
        <f>F971*鴻海股價表[[#This Row],[收盤價]]/B971</f>
        <v>70.909090909090793</v>
      </c>
      <c r="G970" s="6">
        <f>G971*鴻海股價表[[#This Row],[還原價]]/E971</f>
        <v>78.873460246360565</v>
      </c>
    </row>
    <row r="971" spans="1:7" x14ac:dyDescent="0.25">
      <c r="A971" s="2">
        <v>40886</v>
      </c>
      <c r="B971" s="6">
        <v>79.7</v>
      </c>
      <c r="C971" s="1">
        <f>C970*(1-IFERROR(VLOOKUP(A970,鴻海除權息表[],2,FALSE),0)/鴻海股價表[[#This Row],[收盤價]])</f>
        <v>0.91034626912429883</v>
      </c>
      <c r="D971" s="1">
        <f>D970*(1/(1+IFERROR(VLOOKUP(A970,鴻海除權息表[],3,FALSE), 0)/10))</f>
        <v>0.70276044302018315</v>
      </c>
      <c r="E971" s="6">
        <f>鴻海股價表[[#This Row],[收盤價]]*鴻海股價表[[#This Row],[除息乘數]]*鴻海股價表[[#This Row],[除權乘數]]</f>
        <v>50.98850118710758</v>
      </c>
      <c r="F971" s="6">
        <f>F972*鴻海股價表[[#This Row],[收盤價]]/B972</f>
        <v>69.004329004328895</v>
      </c>
      <c r="G971" s="6">
        <f>G972*鴻海股價表[[#This Row],[還原價]]/E972</f>
        <v>76.754759238521814</v>
      </c>
    </row>
    <row r="972" spans="1:7" x14ac:dyDescent="0.25">
      <c r="A972" s="2">
        <v>40885</v>
      </c>
      <c r="B972" s="6">
        <v>81.599999999999994</v>
      </c>
      <c r="C972" s="1">
        <f>C971*(1-IFERROR(VLOOKUP(A971,鴻海除權息表[],2,FALSE),0)/鴻海股價表[[#This Row],[收盤價]])</f>
        <v>0.91034626912429883</v>
      </c>
      <c r="D972" s="1">
        <f>D971*(1/(1+IFERROR(VLOOKUP(A971,鴻海除權息表[],3,FALSE), 0)/10))</f>
        <v>0.70276044302018315</v>
      </c>
      <c r="E972" s="6">
        <f>鴻海股價表[[#This Row],[收盤價]]*鴻海股價表[[#This Row],[除息乘數]]*鴻海股價表[[#This Row],[除權乘數]]</f>
        <v>52.204036347151543</v>
      </c>
      <c r="F972" s="6">
        <f>F973*鴻海股價表[[#This Row],[收盤價]]/B973</f>
        <v>70.649350649350524</v>
      </c>
      <c r="G972" s="6">
        <f>G973*鴻海股價表[[#This Row],[還原價]]/E973</f>
        <v>78.584546472564355</v>
      </c>
    </row>
    <row r="973" spans="1:7" x14ac:dyDescent="0.25">
      <c r="A973" s="2">
        <v>40884</v>
      </c>
      <c r="B973" s="6">
        <v>81.3</v>
      </c>
      <c r="C973" s="1">
        <f>C972*(1-IFERROR(VLOOKUP(A972,鴻海除權息表[],2,FALSE),0)/鴻海股價表[[#This Row],[收盤價]])</f>
        <v>0.91034626912429883</v>
      </c>
      <c r="D973" s="1">
        <f>D972*(1/(1+IFERROR(VLOOKUP(A972,鴻海除權息表[],3,FALSE), 0)/10))</f>
        <v>0.70276044302018315</v>
      </c>
      <c r="E973" s="6">
        <f>鴻海股價表[[#This Row],[收盤價]]*鴻海股價表[[#This Row],[除息乘數]]*鴻海股價表[[#This Row],[除權乘數]]</f>
        <v>52.012109742934079</v>
      </c>
      <c r="F973" s="6">
        <f>F974*鴻海股價表[[#This Row],[收盤價]]/B974</f>
        <v>70.389610389610269</v>
      </c>
      <c r="G973" s="6">
        <f>G974*鴻海股價表[[#This Row],[還原價]]/E974</f>
        <v>78.295632698768173</v>
      </c>
    </row>
    <row r="974" spans="1:7" x14ac:dyDescent="0.25">
      <c r="A974" s="2">
        <v>40883</v>
      </c>
      <c r="B974" s="6">
        <v>80</v>
      </c>
      <c r="C974" s="1">
        <f>C973*(1-IFERROR(VLOOKUP(A973,鴻海除權息表[],2,FALSE),0)/鴻海股價表[[#This Row],[收盤價]])</f>
        <v>0.91034626912429883</v>
      </c>
      <c r="D974" s="1">
        <f>D973*(1/(1+IFERROR(VLOOKUP(A973,鴻海除權息表[],3,FALSE), 0)/10))</f>
        <v>0.70276044302018315</v>
      </c>
      <c r="E974" s="6">
        <f>鴻海股價表[[#This Row],[收盤價]]*鴻海股價表[[#This Row],[除息乘數]]*鴻海股價表[[#This Row],[除權乘數]]</f>
        <v>51.180427791325052</v>
      </c>
      <c r="F974" s="6">
        <f>F975*鴻海股價表[[#This Row],[收盤價]]/B975</f>
        <v>69.26406926406915</v>
      </c>
      <c r="G974" s="6">
        <f>G975*鴻海股價表[[#This Row],[還原價]]/E975</f>
        <v>77.04367301231801</v>
      </c>
    </row>
    <row r="975" spans="1:7" x14ac:dyDescent="0.25">
      <c r="A975" s="2">
        <v>40882</v>
      </c>
      <c r="B975" s="6">
        <v>82.2</v>
      </c>
      <c r="C975" s="1">
        <f>C974*(1-IFERROR(VLOOKUP(A974,鴻海除權息表[],2,FALSE),0)/鴻海股價表[[#This Row],[收盤價]])</f>
        <v>0.91034626912429883</v>
      </c>
      <c r="D975" s="1">
        <f>D974*(1/(1+IFERROR(VLOOKUP(A974,鴻海除權息表[],3,FALSE), 0)/10))</f>
        <v>0.70276044302018315</v>
      </c>
      <c r="E975" s="6">
        <f>鴻海股價表[[#This Row],[收盤價]]*鴻海股價表[[#This Row],[除息乘數]]*鴻海股價表[[#This Row],[除權乘數]]</f>
        <v>52.587889555586493</v>
      </c>
      <c r="F975" s="6">
        <f>F976*鴻海股價表[[#This Row],[收盤價]]/B976</f>
        <v>71.168831168831062</v>
      </c>
      <c r="G975" s="6">
        <f>G976*鴻海股價表[[#This Row],[還原價]]/E976</f>
        <v>79.162374020156761</v>
      </c>
    </row>
    <row r="976" spans="1:7" x14ac:dyDescent="0.25">
      <c r="A976" s="2">
        <v>40879</v>
      </c>
      <c r="B976" s="6">
        <v>81.8</v>
      </c>
      <c r="C976" s="1">
        <f>C975*(1-IFERROR(VLOOKUP(A975,鴻海除權息表[],2,FALSE),0)/鴻海股價表[[#This Row],[收盤價]])</f>
        <v>0.91034626912429883</v>
      </c>
      <c r="D976" s="1">
        <f>D975*(1/(1+IFERROR(VLOOKUP(A975,鴻海除權息表[],3,FALSE), 0)/10))</f>
        <v>0.70276044302018315</v>
      </c>
      <c r="E976" s="6">
        <f>鴻海股價表[[#This Row],[收盤價]]*鴻海股價表[[#This Row],[除息乘數]]*鴻海股價表[[#This Row],[除權乘數]]</f>
        <v>52.331987416629858</v>
      </c>
      <c r="F976" s="6">
        <f>F977*鴻海股價表[[#This Row],[收盤價]]/B977</f>
        <v>70.822510822510708</v>
      </c>
      <c r="G976" s="6">
        <f>G977*鴻海股價表[[#This Row],[還原價]]/E977</f>
        <v>78.777155655095157</v>
      </c>
    </row>
    <row r="977" spans="1:7" x14ac:dyDescent="0.25">
      <c r="A977" s="2">
        <v>40878</v>
      </c>
      <c r="B977" s="6">
        <v>82.8</v>
      </c>
      <c r="C977" s="1">
        <f>C976*(1-IFERROR(VLOOKUP(A976,鴻海除權息表[],2,FALSE),0)/鴻海股價表[[#This Row],[收盤價]])</f>
        <v>0.91034626912429883</v>
      </c>
      <c r="D977" s="1">
        <f>D976*(1/(1+IFERROR(VLOOKUP(A976,鴻海除權息表[],3,FALSE), 0)/10))</f>
        <v>0.70276044302018315</v>
      </c>
      <c r="E977" s="6">
        <f>鴻海股價表[[#This Row],[收盤價]]*鴻海股價表[[#This Row],[除息乘數]]*鴻海股價表[[#This Row],[除權乘數]]</f>
        <v>52.971742764021428</v>
      </c>
      <c r="F977" s="6">
        <f>F978*鴻海股價表[[#This Row],[收盤價]]/B978</f>
        <v>71.688311688311572</v>
      </c>
      <c r="G977" s="6">
        <f>G978*鴻海股價表[[#This Row],[還原價]]/E978</f>
        <v>79.740201567749153</v>
      </c>
    </row>
    <row r="978" spans="1:7" x14ac:dyDescent="0.25">
      <c r="A978" s="2">
        <v>40877</v>
      </c>
      <c r="B978" s="6">
        <v>79.7</v>
      </c>
      <c r="C978" s="1">
        <f>C977*(1-IFERROR(VLOOKUP(A977,鴻海除權息表[],2,FALSE),0)/鴻海股價表[[#This Row],[收盤價]])</f>
        <v>0.91034626912429883</v>
      </c>
      <c r="D978" s="1">
        <f>D977*(1/(1+IFERROR(VLOOKUP(A977,鴻海除權息表[],3,FALSE), 0)/10))</f>
        <v>0.70276044302018315</v>
      </c>
      <c r="E978" s="6">
        <f>鴻海股價表[[#This Row],[收盤價]]*鴻海股價表[[#This Row],[除息乘數]]*鴻海股價表[[#This Row],[除權乘數]]</f>
        <v>50.98850118710758</v>
      </c>
      <c r="F978" s="6">
        <f>F979*鴻海股價表[[#This Row],[收盤價]]/B979</f>
        <v>69.004329004328895</v>
      </c>
      <c r="G978" s="6">
        <f>G979*鴻海股價表[[#This Row],[還原價]]/E979</f>
        <v>76.754759238521828</v>
      </c>
    </row>
    <row r="979" spans="1:7" x14ac:dyDescent="0.25">
      <c r="A979" s="2">
        <v>40876</v>
      </c>
      <c r="B979" s="6">
        <v>79.3</v>
      </c>
      <c r="C979" s="1">
        <f>C978*(1-IFERROR(VLOOKUP(A978,鴻海除權息表[],2,FALSE),0)/鴻海股價表[[#This Row],[收盤價]])</f>
        <v>0.91034626912429883</v>
      </c>
      <c r="D979" s="1">
        <f>D978*(1/(1+IFERROR(VLOOKUP(A978,鴻海除權息表[],3,FALSE), 0)/10))</f>
        <v>0.70276044302018315</v>
      </c>
      <c r="E979" s="6">
        <f>鴻海股價表[[#This Row],[收盤價]]*鴻海股價表[[#This Row],[除息乘數]]*鴻海股價表[[#This Row],[除權乘數]]</f>
        <v>50.732599048150959</v>
      </c>
      <c r="F979" s="6">
        <f>F980*鴻海股價表[[#This Row],[收盤價]]/B980</f>
        <v>68.658008658008541</v>
      </c>
      <c r="G979" s="6">
        <f>G980*鴻海股價表[[#This Row],[還原價]]/E980</f>
        <v>76.369540873460238</v>
      </c>
    </row>
    <row r="980" spans="1:7" x14ac:dyDescent="0.25">
      <c r="A980" s="2">
        <v>40875</v>
      </c>
      <c r="B980" s="6">
        <v>77.900000000000006</v>
      </c>
      <c r="C980" s="1">
        <f>C979*(1-IFERROR(VLOOKUP(A979,鴻海除權息表[],2,FALSE),0)/鴻海股價表[[#This Row],[收盤價]])</f>
        <v>0.91034626912429883</v>
      </c>
      <c r="D980" s="1">
        <f>D979*(1/(1+IFERROR(VLOOKUP(A979,鴻海除權息表[],3,FALSE), 0)/10))</f>
        <v>0.70276044302018315</v>
      </c>
      <c r="E980" s="6">
        <f>鴻海股價表[[#This Row],[收盤價]]*鴻海股價表[[#This Row],[除息乘數]]*鴻海股價表[[#This Row],[除權乘數]]</f>
        <v>49.836941561802767</v>
      </c>
      <c r="F980" s="6">
        <f>F981*鴻海股價表[[#This Row],[收盤價]]/B981</f>
        <v>67.445887445887337</v>
      </c>
      <c r="G980" s="6">
        <f>G981*鴻海股價表[[#This Row],[還原價]]/E981</f>
        <v>75.021276595744666</v>
      </c>
    </row>
    <row r="981" spans="1:7" x14ac:dyDescent="0.25">
      <c r="A981" s="2">
        <v>40872</v>
      </c>
      <c r="B981" s="6">
        <v>75.7</v>
      </c>
      <c r="C981" s="1">
        <f>C980*(1-IFERROR(VLOOKUP(A980,鴻海除權息表[],2,FALSE),0)/鴻海股價表[[#This Row],[收盤價]])</f>
        <v>0.91034626912429883</v>
      </c>
      <c r="D981" s="1">
        <f>D980*(1/(1+IFERROR(VLOOKUP(A980,鴻海除權息表[],3,FALSE), 0)/10))</f>
        <v>0.70276044302018315</v>
      </c>
      <c r="E981" s="6">
        <f>鴻海股價表[[#This Row],[收盤價]]*鴻海股價表[[#This Row],[除息乘數]]*鴻海股價表[[#This Row],[除權乘數]]</f>
        <v>48.429479797541333</v>
      </c>
      <c r="F981" s="6">
        <f>F982*鴻海股價表[[#This Row],[收盤價]]/B982</f>
        <v>65.541125541125425</v>
      </c>
      <c r="G981" s="6">
        <f>G982*鴻海股價表[[#This Row],[還原價]]/E982</f>
        <v>72.902575587905929</v>
      </c>
    </row>
    <row r="982" spans="1:7" x14ac:dyDescent="0.25">
      <c r="A982" s="2">
        <v>40871</v>
      </c>
      <c r="B982" s="6">
        <v>76</v>
      </c>
      <c r="C982" s="1">
        <f>C981*(1-IFERROR(VLOOKUP(A981,鴻海除權息表[],2,FALSE),0)/鴻海股價表[[#This Row],[收盤價]])</f>
        <v>0.91034626912429883</v>
      </c>
      <c r="D982" s="1">
        <f>D981*(1/(1+IFERROR(VLOOKUP(A981,鴻海除權息表[],3,FALSE), 0)/10))</f>
        <v>0.70276044302018315</v>
      </c>
      <c r="E982" s="6">
        <f>鴻海股價表[[#This Row],[收盤價]]*鴻海股價表[[#This Row],[除息乘數]]*鴻海股價表[[#This Row],[除權乘數]]</f>
        <v>48.621406401758797</v>
      </c>
      <c r="F982" s="6">
        <f>F983*鴻海股價表[[#This Row],[收盤價]]/B983</f>
        <v>65.800865800865679</v>
      </c>
      <c r="G982" s="6">
        <f>G983*鴻海股價表[[#This Row],[還原價]]/E983</f>
        <v>73.191489361702111</v>
      </c>
    </row>
    <row r="983" spans="1:7" x14ac:dyDescent="0.25">
      <c r="A983" s="2">
        <v>40870</v>
      </c>
      <c r="B983" s="6">
        <v>75.2</v>
      </c>
      <c r="C983" s="1">
        <f>C982*(1-IFERROR(VLOOKUP(A982,鴻海除權息表[],2,FALSE),0)/鴻海股價表[[#This Row],[收盤價]])</f>
        <v>0.91034626912429883</v>
      </c>
      <c r="D983" s="1">
        <f>D982*(1/(1+IFERROR(VLOOKUP(A982,鴻海除權息表[],3,FALSE), 0)/10))</f>
        <v>0.70276044302018315</v>
      </c>
      <c r="E983" s="6">
        <f>鴻海股價表[[#This Row],[收盤價]]*鴻海股價表[[#This Row],[除息乘數]]*鴻海股價表[[#This Row],[除權乘數]]</f>
        <v>48.109602123845555</v>
      </c>
      <c r="F983" s="6">
        <f>F984*鴻海股價表[[#This Row],[收盤價]]/B984</f>
        <v>65.108225108225</v>
      </c>
      <c r="G983" s="6">
        <f>G984*鴻海股價表[[#This Row],[還原價]]/E984</f>
        <v>72.421052631578945</v>
      </c>
    </row>
    <row r="984" spans="1:7" x14ac:dyDescent="0.25">
      <c r="A984" s="2">
        <v>40869</v>
      </c>
      <c r="B984" s="6">
        <v>77.599999999999994</v>
      </c>
      <c r="C984" s="1">
        <f>C983*(1-IFERROR(VLOOKUP(A983,鴻海除權息表[],2,FALSE),0)/鴻海股價表[[#This Row],[收盤價]])</f>
        <v>0.91034626912429883</v>
      </c>
      <c r="D984" s="1">
        <f>D983*(1/(1+IFERROR(VLOOKUP(A983,鴻海除權息表[],3,FALSE), 0)/10))</f>
        <v>0.70276044302018315</v>
      </c>
      <c r="E984" s="6">
        <f>鴻海股價表[[#This Row],[收盤價]]*鴻海股價表[[#This Row],[除息乘數]]*鴻海股價表[[#This Row],[除權乘數]]</f>
        <v>49.645014957585296</v>
      </c>
      <c r="F984" s="6">
        <f>F985*鴻海股價表[[#This Row],[收盤價]]/B985</f>
        <v>67.186147186147068</v>
      </c>
      <c r="G984" s="6">
        <f>G985*鴻海股價表[[#This Row],[還原價]]/E985</f>
        <v>74.73236282194847</v>
      </c>
    </row>
    <row r="985" spans="1:7" x14ac:dyDescent="0.25">
      <c r="A985" s="2">
        <v>40868</v>
      </c>
      <c r="B985" s="6">
        <v>78.2</v>
      </c>
      <c r="C985" s="1">
        <f>C984*(1-IFERROR(VLOOKUP(A984,鴻海除權息表[],2,FALSE),0)/鴻海股價表[[#This Row],[收盤價]])</f>
        <v>0.91034626912429883</v>
      </c>
      <c r="D985" s="1">
        <f>D984*(1/(1+IFERROR(VLOOKUP(A984,鴻海除權息表[],3,FALSE), 0)/10))</f>
        <v>0.70276044302018315</v>
      </c>
      <c r="E985" s="6">
        <f>鴻海股價表[[#This Row],[收盤價]]*鴻海股價表[[#This Row],[除息乘數]]*鴻海股價表[[#This Row],[除權乘數]]</f>
        <v>50.028868166020231</v>
      </c>
      <c r="F985" s="6">
        <f>F986*鴻海股價表[[#This Row],[收盤價]]/B986</f>
        <v>67.705627705627592</v>
      </c>
      <c r="G985" s="6">
        <f>G986*鴻海股價表[[#This Row],[還原價]]/E986</f>
        <v>75.310190369540848</v>
      </c>
    </row>
    <row r="986" spans="1:7" x14ac:dyDescent="0.25">
      <c r="A986" s="2">
        <v>40865</v>
      </c>
      <c r="B986" s="6">
        <v>80.099999999999994</v>
      </c>
      <c r="C986" s="1">
        <f>C985*(1-IFERROR(VLOOKUP(A985,鴻海除權息表[],2,FALSE),0)/鴻海股價表[[#This Row],[收盤價]])</f>
        <v>0.91034626912429883</v>
      </c>
      <c r="D986" s="1">
        <f>D985*(1/(1+IFERROR(VLOOKUP(A985,鴻海除權息表[],3,FALSE), 0)/10))</f>
        <v>0.70276044302018315</v>
      </c>
      <c r="E986" s="6">
        <f>鴻海股價表[[#This Row],[收盤價]]*鴻海股價表[[#This Row],[除息乘數]]*鴻海股價表[[#This Row],[除權乘數]]</f>
        <v>51.244403326064202</v>
      </c>
      <c r="F986" s="6">
        <f>F987*鴻海股價表[[#This Row],[收盤價]]/B987</f>
        <v>69.350649350649221</v>
      </c>
      <c r="G986" s="6">
        <f>G987*鴻海股價表[[#This Row],[還原價]]/E987</f>
        <v>77.139977603583404</v>
      </c>
    </row>
    <row r="987" spans="1:7" x14ac:dyDescent="0.25">
      <c r="A987" s="2">
        <v>40864</v>
      </c>
      <c r="B987" s="6">
        <v>81.900000000000006</v>
      </c>
      <c r="C987" s="1">
        <f>C986*(1-IFERROR(VLOOKUP(A986,鴻海除權息表[],2,FALSE),0)/鴻海股價表[[#This Row],[收盤價]])</f>
        <v>0.91034626912429883</v>
      </c>
      <c r="D987" s="1">
        <f>D986*(1/(1+IFERROR(VLOOKUP(A986,鴻海除權息表[],3,FALSE), 0)/10))</f>
        <v>0.70276044302018315</v>
      </c>
      <c r="E987" s="6">
        <f>鴻海股價表[[#This Row],[收盤價]]*鴻海股價表[[#This Row],[除息乘數]]*鴻海股價表[[#This Row],[除權乘數]]</f>
        <v>52.395962951369029</v>
      </c>
      <c r="F987" s="6">
        <f>F988*鴻海股價表[[#This Row],[收盤價]]/B988</f>
        <v>70.909090909090793</v>
      </c>
      <c r="G987" s="6">
        <f>G988*鴻海股價表[[#This Row],[還原價]]/E988</f>
        <v>78.87346024636058</v>
      </c>
    </row>
    <row r="988" spans="1:7" x14ac:dyDescent="0.25">
      <c r="A988" s="2">
        <v>40863</v>
      </c>
      <c r="B988" s="6">
        <v>82</v>
      </c>
      <c r="C988" s="1">
        <f>C987*(1-IFERROR(VLOOKUP(A987,鴻海除權息表[],2,FALSE),0)/鴻海股價表[[#This Row],[收盤價]])</f>
        <v>0.91034626912429883</v>
      </c>
      <c r="D988" s="1">
        <f>D987*(1/(1+IFERROR(VLOOKUP(A987,鴻海除權息表[],3,FALSE), 0)/10))</f>
        <v>0.70276044302018315</v>
      </c>
      <c r="E988" s="6">
        <f>鴻海股價表[[#This Row],[收盤價]]*鴻海股價表[[#This Row],[除息乘數]]*鴻海股價表[[#This Row],[除權乘數]]</f>
        <v>52.459938486108172</v>
      </c>
      <c r="F988" s="6">
        <f>F989*鴻海股價表[[#This Row],[收盤價]]/B989</f>
        <v>70.995670995670878</v>
      </c>
      <c r="G988" s="6">
        <f>G989*鴻海股價表[[#This Row],[還原價]]/E989</f>
        <v>78.969764837625959</v>
      </c>
    </row>
    <row r="989" spans="1:7" x14ac:dyDescent="0.25">
      <c r="A989" s="2">
        <v>40862</v>
      </c>
      <c r="B989" s="6">
        <v>82.5</v>
      </c>
      <c r="C989" s="1">
        <f>C988*(1-IFERROR(VLOOKUP(A988,鴻海除權息表[],2,FALSE),0)/鴻海股價表[[#This Row],[收盤價]])</f>
        <v>0.91034626912429883</v>
      </c>
      <c r="D989" s="1">
        <f>D988*(1/(1+IFERROR(VLOOKUP(A988,鴻海除權息表[],3,FALSE), 0)/10))</f>
        <v>0.70276044302018315</v>
      </c>
      <c r="E989" s="6">
        <f>鴻海股價表[[#This Row],[收盤價]]*鴻海股價表[[#This Row],[除息乘數]]*鴻海股價表[[#This Row],[除權乘數]]</f>
        <v>52.77981615980395</v>
      </c>
      <c r="F989" s="6">
        <f>F990*鴻海股價表[[#This Row],[收盤價]]/B990</f>
        <v>71.428571428571303</v>
      </c>
      <c r="G989" s="6">
        <f>G990*鴻海股價表[[#This Row],[還原價]]/E990</f>
        <v>79.451287793952943</v>
      </c>
    </row>
    <row r="990" spans="1:7" x14ac:dyDescent="0.25">
      <c r="A990" s="2">
        <v>40861</v>
      </c>
      <c r="B990" s="6">
        <v>83.8</v>
      </c>
      <c r="C990" s="1">
        <f>C989*(1-IFERROR(VLOOKUP(A989,鴻海除權息表[],2,FALSE),0)/鴻海股價表[[#This Row],[收盤價]])</f>
        <v>0.91034626912429883</v>
      </c>
      <c r="D990" s="1">
        <f>D989*(1/(1+IFERROR(VLOOKUP(A989,鴻海除權息表[],3,FALSE), 0)/10))</f>
        <v>0.70276044302018315</v>
      </c>
      <c r="E990" s="6">
        <f>鴻海股價表[[#This Row],[收盤價]]*鴻海股價表[[#This Row],[除息乘數]]*鴻海股價表[[#This Row],[除權乘數]]</f>
        <v>53.611498111412992</v>
      </c>
      <c r="F990" s="6">
        <f>F991*鴻海股價表[[#This Row],[收盤價]]/B991</f>
        <v>72.554112554112422</v>
      </c>
      <c r="G990" s="6">
        <f>G991*鴻海股價表[[#This Row],[還原價]]/E991</f>
        <v>80.703247480403135</v>
      </c>
    </row>
    <row r="991" spans="1:7" x14ac:dyDescent="0.25">
      <c r="A991" s="2">
        <v>40858</v>
      </c>
      <c r="B991" s="6">
        <v>82.3</v>
      </c>
      <c r="C991" s="1">
        <f>C990*(1-IFERROR(VLOOKUP(A990,鴻海除權息表[],2,FALSE),0)/鴻海股價表[[#This Row],[收盤價]])</f>
        <v>0.91034626912429883</v>
      </c>
      <c r="D991" s="1">
        <f>D990*(1/(1+IFERROR(VLOOKUP(A990,鴻海除權息表[],3,FALSE), 0)/10))</f>
        <v>0.70276044302018315</v>
      </c>
      <c r="E991" s="6">
        <f>鴻海股價表[[#This Row],[收盤價]]*鴻海股價表[[#This Row],[除息乘數]]*鴻海股價表[[#This Row],[除權乘數]]</f>
        <v>52.65186509032565</v>
      </c>
      <c r="F991" s="6">
        <f>F992*鴻海股價表[[#This Row],[收盤價]]/B992</f>
        <v>71.255411255411119</v>
      </c>
      <c r="G991" s="6">
        <f>G992*鴻海股價表[[#This Row],[還原價]]/E992</f>
        <v>79.258678611422184</v>
      </c>
    </row>
    <row r="992" spans="1:7" x14ac:dyDescent="0.25">
      <c r="A992" s="2">
        <v>40857</v>
      </c>
      <c r="B992" s="6">
        <v>79.099999999999994</v>
      </c>
      <c r="C992" s="1">
        <f>C991*(1-IFERROR(VLOOKUP(A991,鴻海除權息表[],2,FALSE),0)/鴻海股價表[[#This Row],[收盤價]])</f>
        <v>0.91034626912429883</v>
      </c>
      <c r="D992" s="1">
        <f>D991*(1/(1+IFERROR(VLOOKUP(A991,鴻海除權息表[],3,FALSE), 0)/10))</f>
        <v>0.70276044302018315</v>
      </c>
      <c r="E992" s="6">
        <f>鴻海股價表[[#This Row],[收盤價]]*鴻海股價表[[#This Row],[除息乘數]]*鴻海股價表[[#This Row],[除權乘數]]</f>
        <v>50.604647978672645</v>
      </c>
      <c r="F992" s="6">
        <f>F993*鴻海股價表[[#This Row],[收盤價]]/B993</f>
        <v>68.484848484848357</v>
      </c>
      <c r="G992" s="6">
        <f>G993*鴻海股價表[[#This Row],[還原價]]/E993</f>
        <v>76.176931690929464</v>
      </c>
    </row>
    <row r="993" spans="1:7" x14ac:dyDescent="0.25">
      <c r="A993" s="2">
        <v>40856</v>
      </c>
      <c r="B993" s="6">
        <v>82.6</v>
      </c>
      <c r="C993" s="1">
        <f>C992*(1-IFERROR(VLOOKUP(A992,鴻海除權息表[],2,FALSE),0)/鴻海股價表[[#This Row],[收盤價]])</f>
        <v>0.91034626912429883</v>
      </c>
      <c r="D993" s="1">
        <f>D992*(1/(1+IFERROR(VLOOKUP(A992,鴻海除權息表[],3,FALSE), 0)/10))</f>
        <v>0.70276044302018315</v>
      </c>
      <c r="E993" s="6">
        <f>鴻海股價表[[#This Row],[收盤價]]*鴻海股價表[[#This Row],[除息乘數]]*鴻海股價表[[#This Row],[除權乘數]]</f>
        <v>52.843791694543107</v>
      </c>
      <c r="F993" s="6">
        <f>F994*鴻海股價表[[#This Row],[收盤價]]/B994</f>
        <v>71.515151515151388</v>
      </c>
      <c r="G993" s="6">
        <f>G994*鴻海股價表[[#This Row],[還原價]]/E994</f>
        <v>79.547592385218366</v>
      </c>
    </row>
    <row r="994" spans="1:7" x14ac:dyDescent="0.25">
      <c r="A994" s="2">
        <v>40855</v>
      </c>
      <c r="B994" s="6">
        <v>84.2</v>
      </c>
      <c r="C994" s="1">
        <f>C993*(1-IFERROR(VLOOKUP(A993,鴻海除權息表[],2,FALSE),0)/鴻海股價表[[#This Row],[收盤價]])</f>
        <v>0.91034626912429883</v>
      </c>
      <c r="D994" s="1">
        <f>D993*(1/(1+IFERROR(VLOOKUP(A993,鴻海除權息表[],3,FALSE), 0)/10))</f>
        <v>0.70276044302018315</v>
      </c>
      <c r="E994" s="6">
        <f>鴻海股價表[[#This Row],[收盤價]]*鴻海股價表[[#This Row],[除息乘數]]*鴻海股價表[[#This Row],[除權乘數]]</f>
        <v>53.867400250369613</v>
      </c>
      <c r="F994" s="6">
        <f>F995*鴻海股價表[[#This Row],[收盤價]]/B995</f>
        <v>72.900432900432776</v>
      </c>
      <c r="G994" s="6">
        <f>G995*鴻海股價表[[#This Row],[還原價]]/E995</f>
        <v>81.088465845464725</v>
      </c>
    </row>
    <row r="995" spans="1:7" x14ac:dyDescent="0.25">
      <c r="A995" s="2">
        <v>40854</v>
      </c>
      <c r="B995" s="6">
        <v>84.1</v>
      </c>
      <c r="C995" s="1">
        <f>C994*(1-IFERROR(VLOOKUP(A994,鴻海除權息表[],2,FALSE),0)/鴻海股價表[[#This Row],[收盤價]])</f>
        <v>0.91034626912429883</v>
      </c>
      <c r="D995" s="1">
        <f>D994*(1/(1+IFERROR(VLOOKUP(A994,鴻海除權息表[],3,FALSE), 0)/10))</f>
        <v>0.70276044302018315</v>
      </c>
      <c r="E995" s="6">
        <f>鴻海股價表[[#This Row],[收盤價]]*鴻海股價表[[#This Row],[除息乘數]]*鴻海股價表[[#This Row],[除權乘數]]</f>
        <v>53.803424715630456</v>
      </c>
      <c r="F995" s="6">
        <f>F996*鴻海股價表[[#This Row],[收盤價]]/B996</f>
        <v>72.813852813852691</v>
      </c>
      <c r="G995" s="6">
        <f>G996*鴻海股價表[[#This Row],[還原價]]/E996</f>
        <v>80.992161254199331</v>
      </c>
    </row>
    <row r="996" spans="1:7" x14ac:dyDescent="0.25">
      <c r="A996" s="2">
        <v>40851</v>
      </c>
      <c r="B996" s="6">
        <v>84.6</v>
      </c>
      <c r="C996" s="1">
        <f>C995*(1-IFERROR(VLOOKUP(A995,鴻海除權息表[],2,FALSE),0)/鴻海股價表[[#This Row],[收盤價]])</f>
        <v>0.91034626912429883</v>
      </c>
      <c r="D996" s="1">
        <f>D995*(1/(1+IFERROR(VLOOKUP(A995,鴻海除權息表[],3,FALSE), 0)/10))</f>
        <v>0.70276044302018315</v>
      </c>
      <c r="E996" s="6">
        <f>鴻海股價表[[#This Row],[收盤價]]*鴻海股價表[[#This Row],[除息乘數]]*鴻海股價表[[#This Row],[除權乘數]]</f>
        <v>54.123302389326234</v>
      </c>
      <c r="F996" s="6">
        <f>F997*鴻海股價表[[#This Row],[收盤價]]/B997</f>
        <v>73.246753246753116</v>
      </c>
      <c r="G996" s="6">
        <f>G997*鴻海股價表[[#This Row],[還原價]]/E997</f>
        <v>81.473684210526315</v>
      </c>
    </row>
    <row r="997" spans="1:7" x14ac:dyDescent="0.25">
      <c r="A997" s="2">
        <v>40850</v>
      </c>
      <c r="B997" s="6">
        <v>83.8</v>
      </c>
      <c r="C997" s="1">
        <f>C996*(1-IFERROR(VLOOKUP(A996,鴻海除權息表[],2,FALSE),0)/鴻海股價表[[#This Row],[收盤價]])</f>
        <v>0.91034626912429883</v>
      </c>
      <c r="D997" s="1">
        <f>D996*(1/(1+IFERROR(VLOOKUP(A996,鴻海除權息表[],3,FALSE), 0)/10))</f>
        <v>0.70276044302018315</v>
      </c>
      <c r="E997" s="6">
        <f>鴻海股價表[[#This Row],[收盤價]]*鴻海股價表[[#This Row],[除息乘數]]*鴻海股價表[[#This Row],[除權乘數]]</f>
        <v>53.611498111412992</v>
      </c>
      <c r="F997" s="6">
        <f>F998*鴻海股價表[[#This Row],[收盤價]]/B998</f>
        <v>72.554112554112436</v>
      </c>
      <c r="G997" s="6">
        <f>G998*鴻海股價表[[#This Row],[還原價]]/E998</f>
        <v>80.703247480403149</v>
      </c>
    </row>
    <row r="998" spans="1:7" x14ac:dyDescent="0.25">
      <c r="A998" s="2">
        <v>40849</v>
      </c>
      <c r="B998" s="6">
        <v>86.9</v>
      </c>
      <c r="C998" s="1">
        <f>C997*(1-IFERROR(VLOOKUP(A997,鴻海除權息表[],2,FALSE),0)/鴻海股價表[[#This Row],[收盤價]])</f>
        <v>0.91034626912429883</v>
      </c>
      <c r="D998" s="1">
        <f>D997*(1/(1+IFERROR(VLOOKUP(A997,鴻海除權息表[],3,FALSE), 0)/10))</f>
        <v>0.70276044302018315</v>
      </c>
      <c r="E998" s="6">
        <f>鴻海股價表[[#This Row],[收盤價]]*鴻海股價表[[#This Row],[除息乘數]]*鴻海股價表[[#This Row],[除權乘數]]</f>
        <v>55.59473968832684</v>
      </c>
      <c r="F998" s="6">
        <f>F999*鴻海股價表[[#This Row],[收盤價]]/B999</f>
        <v>75.238095238095127</v>
      </c>
      <c r="G998" s="6">
        <f>G999*鴻海股價表[[#This Row],[還原價]]/E999</f>
        <v>83.688689809630475</v>
      </c>
    </row>
    <row r="999" spans="1:7" x14ac:dyDescent="0.25">
      <c r="A999" s="2">
        <v>40848</v>
      </c>
      <c r="B999" s="6">
        <v>86.9</v>
      </c>
      <c r="C999" s="1">
        <f>C998*(1-IFERROR(VLOOKUP(A998,鴻海除權息表[],2,FALSE),0)/鴻海股價表[[#This Row],[收盤價]])</f>
        <v>0.91034626912429883</v>
      </c>
      <c r="D999" s="1">
        <f>D998*(1/(1+IFERROR(VLOOKUP(A998,鴻海除權息表[],3,FALSE), 0)/10))</f>
        <v>0.70276044302018315</v>
      </c>
      <c r="E999" s="6">
        <f>鴻海股價表[[#This Row],[收盤價]]*鴻海股價表[[#This Row],[除息乘數]]*鴻海股價表[[#This Row],[除權乘數]]</f>
        <v>55.59473968832684</v>
      </c>
      <c r="F999" s="6">
        <f>F1000*鴻海股價表[[#This Row],[收盤價]]/B1000</f>
        <v>75.238095238095127</v>
      </c>
      <c r="G999" s="6">
        <f>G1000*鴻海股價表[[#This Row],[還原價]]/E1000</f>
        <v>83.688689809630475</v>
      </c>
    </row>
    <row r="1000" spans="1:7" x14ac:dyDescent="0.25">
      <c r="A1000" s="2">
        <v>40847</v>
      </c>
      <c r="B1000" s="6">
        <v>83.3</v>
      </c>
      <c r="C1000" s="1">
        <f>C999*(1-IFERROR(VLOOKUP(A999,鴻海除權息表[],2,FALSE),0)/鴻海股價表[[#This Row],[收盤價]])</f>
        <v>0.91034626912429883</v>
      </c>
      <c r="D1000" s="1">
        <f>D999*(1/(1+IFERROR(VLOOKUP(A999,鴻海除權息表[],3,FALSE), 0)/10))</f>
        <v>0.70276044302018315</v>
      </c>
      <c r="E1000" s="6">
        <f>鴻海股價表[[#This Row],[收盤價]]*鴻海股價表[[#This Row],[除息乘數]]*鴻海股價表[[#This Row],[除權乘數]]</f>
        <v>53.291620437717206</v>
      </c>
      <c r="F1000" s="6">
        <f>F1001*鴻海股價表[[#This Row],[收盤價]]/B1001</f>
        <v>72.121212121212011</v>
      </c>
      <c r="G1000" s="6">
        <f>G1001*鴻海股價表[[#This Row],[還原價]]/E1001</f>
        <v>80.221724524076151</v>
      </c>
    </row>
    <row r="1001" spans="1:7" x14ac:dyDescent="0.25">
      <c r="A1001" s="2">
        <v>40844</v>
      </c>
      <c r="B1001" s="6">
        <v>81.7</v>
      </c>
      <c r="C1001" s="1">
        <f>C1000*(1-IFERROR(VLOOKUP(A1000,鴻海除權息表[],2,FALSE),0)/鴻海股價表[[#This Row],[收盤價]])</f>
        <v>0.91034626912429883</v>
      </c>
      <c r="D1001" s="1">
        <f>D1000*(1/(1+IFERROR(VLOOKUP(A1000,鴻海除權息表[],3,FALSE), 0)/10))</f>
        <v>0.70276044302018315</v>
      </c>
      <c r="E1001" s="6">
        <f>鴻海股價表[[#This Row],[收盤價]]*鴻海股價表[[#This Row],[除息乘數]]*鴻海股價表[[#This Row],[除權乘數]]</f>
        <v>52.268011881890715</v>
      </c>
      <c r="F1001" s="6">
        <f>F1002*鴻海股價表[[#This Row],[收盤價]]/B1002</f>
        <v>70.735930735930623</v>
      </c>
      <c r="G1001" s="6">
        <f>G1002*鴻海股價表[[#This Row],[還原價]]/E1002</f>
        <v>78.680851063829806</v>
      </c>
    </row>
    <row r="1002" spans="1:7" x14ac:dyDescent="0.25">
      <c r="A1002" s="2">
        <v>40843</v>
      </c>
      <c r="B1002" s="6">
        <v>80.900000000000006</v>
      </c>
      <c r="C1002" s="1">
        <f>C1001*(1-IFERROR(VLOOKUP(A1001,鴻海除權息表[],2,FALSE),0)/鴻海股價表[[#This Row],[收盤價]])</f>
        <v>0.91034626912429883</v>
      </c>
      <c r="D1002" s="1">
        <f>D1001*(1/(1+IFERROR(VLOOKUP(A1001,鴻海除權息表[],3,FALSE), 0)/10))</f>
        <v>0.70276044302018315</v>
      </c>
      <c r="E1002" s="6">
        <f>鴻海股價表[[#This Row],[收盤價]]*鴻海股價表[[#This Row],[除息乘數]]*鴻海股價表[[#This Row],[除權乘數]]</f>
        <v>51.756207603977458</v>
      </c>
      <c r="F1002" s="6">
        <f>F1003*鴻海股價表[[#This Row],[收盤價]]/B1003</f>
        <v>70.043290043289929</v>
      </c>
      <c r="G1002" s="6">
        <f>G1003*鴻海股價表[[#This Row],[還原價]]/E1003</f>
        <v>77.910414333706612</v>
      </c>
    </row>
    <row r="1003" spans="1:7" x14ac:dyDescent="0.25">
      <c r="A1003" s="2">
        <v>40842</v>
      </c>
      <c r="B1003" s="6">
        <v>80.400000000000006</v>
      </c>
      <c r="C1003" s="1">
        <f>C1002*(1-IFERROR(VLOOKUP(A1002,鴻海除權息表[],2,FALSE),0)/鴻海股價表[[#This Row],[收盤價]])</f>
        <v>0.91034626912429883</v>
      </c>
      <c r="D1003" s="1">
        <f>D1002*(1/(1+IFERROR(VLOOKUP(A1002,鴻海除權息表[],3,FALSE), 0)/10))</f>
        <v>0.70276044302018315</v>
      </c>
      <c r="E1003" s="6">
        <f>鴻海股價表[[#This Row],[收盤價]]*鴻海股價表[[#This Row],[除息乘數]]*鴻海股價表[[#This Row],[除權乘數]]</f>
        <v>51.43632993028168</v>
      </c>
      <c r="F1003" s="6">
        <f>F1004*鴻海股價表[[#This Row],[收盤價]]/B1004</f>
        <v>69.61038961038949</v>
      </c>
      <c r="G1003" s="6">
        <f>G1004*鴻海股價表[[#This Row],[還原價]]/E1004</f>
        <v>77.428891377379628</v>
      </c>
    </row>
    <row r="1004" spans="1:7" x14ac:dyDescent="0.25">
      <c r="A1004" s="2">
        <v>40841</v>
      </c>
      <c r="B1004" s="6">
        <v>78.8</v>
      </c>
      <c r="C1004" s="1">
        <f>C1003*(1-IFERROR(VLOOKUP(A1003,鴻海除權息表[],2,FALSE),0)/鴻海股價表[[#This Row],[收盤價]])</f>
        <v>0.91034626912429883</v>
      </c>
      <c r="D1004" s="1">
        <f>D1003*(1/(1+IFERROR(VLOOKUP(A1003,鴻海除權息表[],3,FALSE), 0)/10))</f>
        <v>0.70276044302018315</v>
      </c>
      <c r="E1004" s="6">
        <f>鴻海股價表[[#This Row],[收盤價]]*鴻海股價表[[#This Row],[除息乘數]]*鴻海股價表[[#This Row],[除權乘數]]</f>
        <v>50.412721374455167</v>
      </c>
      <c r="F1004" s="6">
        <f>F1005*鴻海股價表[[#This Row],[收盤價]]/B1005</f>
        <v>68.225108225108102</v>
      </c>
      <c r="G1004" s="6">
        <f>G1005*鴻海股價表[[#This Row],[還原價]]/E1005</f>
        <v>75.888017917133254</v>
      </c>
    </row>
    <row r="1005" spans="1:7" x14ac:dyDescent="0.25">
      <c r="A1005" s="2">
        <v>40840</v>
      </c>
      <c r="B1005" s="6">
        <v>75.900000000000006</v>
      </c>
      <c r="C1005" s="1">
        <f>C1004*(1-IFERROR(VLOOKUP(A1004,鴻海除權息表[],2,FALSE),0)/鴻海股價表[[#This Row],[收盤價]])</f>
        <v>0.91034626912429883</v>
      </c>
      <c r="D1005" s="1">
        <f>D1004*(1/(1+IFERROR(VLOOKUP(A1004,鴻海除權息表[],3,FALSE), 0)/10))</f>
        <v>0.70276044302018315</v>
      </c>
      <c r="E1005" s="6">
        <f>鴻海股價表[[#This Row],[收盤價]]*鴻海股價表[[#This Row],[除息乘數]]*鴻海股價表[[#This Row],[除權乘數]]</f>
        <v>48.557430867019647</v>
      </c>
      <c r="F1005" s="6">
        <f>F1006*鴻海股價表[[#This Row],[收盤價]]/B1006</f>
        <v>65.714285714285609</v>
      </c>
      <c r="G1005" s="6">
        <f>G1006*鴻海股價表[[#This Row],[還原價]]/E1006</f>
        <v>73.095184770436745</v>
      </c>
    </row>
    <row r="1006" spans="1:7" x14ac:dyDescent="0.25">
      <c r="A1006" s="2">
        <v>40837</v>
      </c>
      <c r="B1006" s="6">
        <v>73.400000000000006</v>
      </c>
      <c r="C1006" s="1">
        <f>C1005*(1-IFERROR(VLOOKUP(A1005,鴻海除權息表[],2,FALSE),0)/鴻海股價表[[#This Row],[收盤價]])</f>
        <v>0.91034626912429883</v>
      </c>
      <c r="D1006" s="1">
        <f>D1005*(1/(1+IFERROR(VLOOKUP(A1005,鴻海除權息表[],3,FALSE), 0)/10))</f>
        <v>0.70276044302018315</v>
      </c>
      <c r="E1006" s="6">
        <f>鴻海股價表[[#This Row],[收盤價]]*鴻海股價表[[#This Row],[除息乘數]]*鴻海股價表[[#This Row],[除權乘數]]</f>
        <v>46.958042498540735</v>
      </c>
      <c r="F1006" s="6">
        <f>F1007*鴻海股價表[[#This Row],[收盤價]]/B1007</f>
        <v>63.549783549783449</v>
      </c>
      <c r="G1006" s="6">
        <f>G1007*鴻海股價表[[#This Row],[還原價]]/E1007</f>
        <v>70.687569988801798</v>
      </c>
    </row>
    <row r="1007" spans="1:7" x14ac:dyDescent="0.25">
      <c r="A1007" s="2">
        <v>40836</v>
      </c>
      <c r="B1007" s="6">
        <v>72.7</v>
      </c>
      <c r="C1007" s="1">
        <f>C1006*(1-IFERROR(VLOOKUP(A1006,鴻海除權息表[],2,FALSE),0)/鴻海股價表[[#This Row],[收盤價]])</f>
        <v>0.91034626912429883</v>
      </c>
      <c r="D1007" s="1">
        <f>D1006*(1/(1+IFERROR(VLOOKUP(A1006,鴻海除權息表[],3,FALSE), 0)/10))</f>
        <v>0.70276044302018315</v>
      </c>
      <c r="E1007" s="6">
        <f>鴻海股價表[[#This Row],[收盤價]]*鴻海股價表[[#This Row],[除息乘數]]*鴻海股價表[[#This Row],[除權乘數]]</f>
        <v>46.510213755366642</v>
      </c>
      <c r="F1007" s="6">
        <f>F1008*鴻海股價表[[#This Row],[收盤價]]/B1008</f>
        <v>62.943722943722847</v>
      </c>
      <c r="G1007" s="6">
        <f>G1008*鴻海股價表[[#This Row],[還原價]]/E1008</f>
        <v>70.013437849944012</v>
      </c>
    </row>
    <row r="1008" spans="1:7" x14ac:dyDescent="0.25">
      <c r="A1008" s="2">
        <v>40835</v>
      </c>
      <c r="B1008" s="6">
        <v>74.5</v>
      </c>
      <c r="C1008" s="1">
        <f>C1007*(1-IFERROR(VLOOKUP(A1007,鴻海除權息表[],2,FALSE),0)/鴻海股價表[[#This Row],[收盤價]])</f>
        <v>0.91034626912429883</v>
      </c>
      <c r="D1008" s="1">
        <f>D1007*(1/(1+IFERROR(VLOOKUP(A1007,鴻海除權息表[],3,FALSE), 0)/10))</f>
        <v>0.70276044302018315</v>
      </c>
      <c r="E1008" s="6">
        <f>鴻海股價表[[#This Row],[收盤價]]*鴻海股價表[[#This Row],[除息乘數]]*鴻海股價表[[#This Row],[除權乘數]]</f>
        <v>47.661773380671448</v>
      </c>
      <c r="F1008" s="6">
        <f>F1009*鴻海股價表[[#This Row],[收盤價]]/B1009</f>
        <v>64.502164502164405</v>
      </c>
      <c r="G1008" s="6">
        <f>G1009*鴻海股價表[[#This Row],[還原價]]/E1009</f>
        <v>71.746920492721159</v>
      </c>
    </row>
    <row r="1009" spans="1:7" x14ac:dyDescent="0.25">
      <c r="A1009" s="2">
        <v>40834</v>
      </c>
      <c r="B1009" s="6">
        <v>74.2</v>
      </c>
      <c r="C1009" s="1">
        <f>C1008*(1-IFERROR(VLOOKUP(A1008,鴻海除權息表[],2,FALSE),0)/鴻海股價表[[#This Row],[收盤價]])</f>
        <v>0.91034626912429883</v>
      </c>
      <c r="D1009" s="1">
        <f>D1008*(1/(1+IFERROR(VLOOKUP(A1008,鴻海除權息表[],3,FALSE), 0)/10))</f>
        <v>0.70276044302018315</v>
      </c>
      <c r="E1009" s="6">
        <f>鴻海股價表[[#This Row],[收盤價]]*鴻海股價表[[#This Row],[除息乘數]]*鴻海股價表[[#This Row],[除權乘數]]</f>
        <v>47.469846776453984</v>
      </c>
      <c r="F1009" s="6">
        <f>F1010*鴻海股價表[[#This Row],[收盤價]]/B1010</f>
        <v>64.24242424242415</v>
      </c>
      <c r="G1009" s="6">
        <f>G1010*鴻海股價表[[#This Row],[還原價]]/E1010</f>
        <v>71.458006718924977</v>
      </c>
    </row>
    <row r="1010" spans="1:7" x14ac:dyDescent="0.25">
      <c r="A1010" s="2">
        <v>40833</v>
      </c>
      <c r="B1010" s="6">
        <v>75</v>
      </c>
      <c r="C1010" s="1">
        <f>C1009*(1-IFERROR(VLOOKUP(A1009,鴻海除權息表[],2,FALSE),0)/鴻海股價表[[#This Row],[收盤價]])</f>
        <v>0.91034626912429883</v>
      </c>
      <c r="D1010" s="1">
        <f>D1009*(1/(1+IFERROR(VLOOKUP(A1009,鴻海除權息表[],3,FALSE), 0)/10))</f>
        <v>0.70276044302018315</v>
      </c>
      <c r="E1010" s="6">
        <f>鴻海股價表[[#This Row],[收盤價]]*鴻海股價表[[#This Row],[除息乘數]]*鴻海股價表[[#This Row],[除權乘數]]</f>
        <v>47.981651054367241</v>
      </c>
      <c r="F1010" s="6">
        <f>F1011*鴻海股價表[[#This Row],[收盤價]]/B1011</f>
        <v>64.93506493506483</v>
      </c>
      <c r="G1010" s="6">
        <f>G1011*鴻海股價表[[#This Row],[還原價]]/E1011</f>
        <v>72.228443449048157</v>
      </c>
    </row>
    <row r="1011" spans="1:7" x14ac:dyDescent="0.25">
      <c r="A1011" s="2">
        <v>40830</v>
      </c>
      <c r="B1011" s="6">
        <v>72</v>
      </c>
      <c r="C1011" s="1">
        <f>C1010*(1-IFERROR(VLOOKUP(A1010,鴻海除權息表[],2,FALSE),0)/鴻海股價表[[#This Row],[收盤價]])</f>
        <v>0.91034626912429883</v>
      </c>
      <c r="D1011" s="1">
        <f>D1010*(1/(1+IFERROR(VLOOKUP(A1010,鴻海除權息表[],3,FALSE), 0)/10))</f>
        <v>0.70276044302018315</v>
      </c>
      <c r="E1011" s="6">
        <f>鴻海股價表[[#This Row],[收盤價]]*鴻海股價表[[#This Row],[除息乘數]]*鴻海股價表[[#This Row],[除權乘數]]</f>
        <v>46.06238501219255</v>
      </c>
      <c r="F1011" s="6">
        <f>F1012*鴻海股價表[[#This Row],[收盤價]]/B1012</f>
        <v>62.337662337662238</v>
      </c>
      <c r="G1011" s="6">
        <f>G1012*鴻海股價表[[#This Row],[還原價]]/E1012</f>
        <v>69.33930571108624</v>
      </c>
    </row>
    <row r="1012" spans="1:7" x14ac:dyDescent="0.25">
      <c r="A1012" s="2">
        <v>40829</v>
      </c>
      <c r="B1012" s="6">
        <v>72</v>
      </c>
      <c r="C1012" s="1">
        <f>C1011*(1-IFERROR(VLOOKUP(A1011,鴻海除權息表[],2,FALSE),0)/鴻海股價表[[#This Row],[收盤價]])</f>
        <v>0.91034626912429883</v>
      </c>
      <c r="D1012" s="1">
        <f>D1011*(1/(1+IFERROR(VLOOKUP(A1011,鴻海除權息表[],3,FALSE), 0)/10))</f>
        <v>0.70276044302018315</v>
      </c>
      <c r="E1012" s="6">
        <f>鴻海股價表[[#This Row],[收盤價]]*鴻海股價表[[#This Row],[除息乘數]]*鴻海股價表[[#This Row],[除權乘數]]</f>
        <v>46.06238501219255</v>
      </c>
      <c r="F1012" s="6">
        <f>F1013*鴻海股價表[[#This Row],[收盤價]]/B1013</f>
        <v>62.337662337662238</v>
      </c>
      <c r="G1012" s="6">
        <f>G1013*鴻海股價表[[#This Row],[還原價]]/E1013</f>
        <v>69.33930571108624</v>
      </c>
    </row>
    <row r="1013" spans="1:7" x14ac:dyDescent="0.25">
      <c r="A1013" s="2">
        <v>40828</v>
      </c>
      <c r="B1013" s="6">
        <v>72.900000000000006</v>
      </c>
      <c r="C1013" s="1">
        <f>C1012*(1-IFERROR(VLOOKUP(A1012,鴻海除權息表[],2,FALSE),0)/鴻海股價表[[#This Row],[收盤價]])</f>
        <v>0.91034626912429883</v>
      </c>
      <c r="D1013" s="1">
        <f>D1012*(1/(1+IFERROR(VLOOKUP(A1012,鴻海除權息表[],3,FALSE), 0)/10))</f>
        <v>0.70276044302018315</v>
      </c>
      <c r="E1013" s="6">
        <f>鴻海股價表[[#This Row],[收盤價]]*鴻海股價表[[#This Row],[除息乘數]]*鴻海股價表[[#This Row],[除權乘數]]</f>
        <v>46.638164824844957</v>
      </c>
      <c r="F1013" s="6">
        <f>F1014*鴻海股價表[[#This Row],[收盤價]]/B1014</f>
        <v>63.116883116883017</v>
      </c>
      <c r="G1013" s="6">
        <f>G1014*鴻海股價表[[#This Row],[還原價]]/E1014</f>
        <v>70.206047032474814</v>
      </c>
    </row>
    <row r="1014" spans="1:7" x14ac:dyDescent="0.25">
      <c r="A1014" s="2">
        <v>40827</v>
      </c>
      <c r="B1014" s="6">
        <v>73.2</v>
      </c>
      <c r="C1014" s="1">
        <f>C1013*(1-IFERROR(VLOOKUP(A1013,鴻海除權息表[],2,FALSE),0)/鴻海股價表[[#This Row],[收盤價]])</f>
        <v>0.91034626912429883</v>
      </c>
      <c r="D1014" s="1">
        <f>D1013*(1/(1+IFERROR(VLOOKUP(A1013,鴻海除權息表[],3,FALSE), 0)/10))</f>
        <v>0.70276044302018315</v>
      </c>
      <c r="E1014" s="6">
        <f>鴻海股價表[[#This Row],[收盤價]]*鴻海股價表[[#This Row],[除息乘數]]*鴻海股價表[[#This Row],[除權乘數]]</f>
        <v>46.830091429062421</v>
      </c>
      <c r="F1014" s="6">
        <f>F1015*鴻海股價表[[#This Row],[收盤價]]/B1015</f>
        <v>63.376623376623272</v>
      </c>
      <c r="G1014" s="6">
        <f>G1015*鴻海股價表[[#This Row],[還原價]]/E1015</f>
        <v>70.494960806270996</v>
      </c>
    </row>
    <row r="1015" spans="1:7" x14ac:dyDescent="0.25">
      <c r="A1015" s="2">
        <v>40823</v>
      </c>
      <c r="B1015" s="6">
        <v>71</v>
      </c>
      <c r="C1015" s="1">
        <f>C1014*(1-IFERROR(VLOOKUP(A1014,鴻海除權息表[],2,FALSE),0)/鴻海股價表[[#This Row],[收盤價]])</f>
        <v>0.91034626912429883</v>
      </c>
      <c r="D1015" s="1">
        <f>D1014*(1/(1+IFERROR(VLOOKUP(A1014,鴻海除權息表[],3,FALSE), 0)/10))</f>
        <v>0.70276044302018315</v>
      </c>
      <c r="E1015" s="6">
        <f>鴻海股價表[[#This Row],[收盤價]]*鴻海股價表[[#This Row],[除息乘數]]*鴻海股價表[[#This Row],[除權乘數]]</f>
        <v>45.422629664800979</v>
      </c>
      <c r="F1015" s="6">
        <f>F1016*鴻海股價表[[#This Row],[收盤價]]/B1016</f>
        <v>61.471861471861367</v>
      </c>
      <c r="G1015" s="6">
        <f>G1016*鴻海股價表[[#This Row],[還原價]]/E1016</f>
        <v>68.376259798432244</v>
      </c>
    </row>
    <row r="1016" spans="1:7" x14ac:dyDescent="0.25">
      <c r="A1016" s="2">
        <v>40822</v>
      </c>
      <c r="B1016" s="6">
        <v>70</v>
      </c>
      <c r="C1016" s="1">
        <f>C1015*(1-IFERROR(VLOOKUP(A1015,鴻海除權息表[],2,FALSE),0)/鴻海股價表[[#This Row],[收盤價]])</f>
        <v>0.91034626912429883</v>
      </c>
      <c r="D1016" s="1">
        <f>D1015*(1/(1+IFERROR(VLOOKUP(A1015,鴻海除權息表[],3,FALSE), 0)/10))</f>
        <v>0.70276044302018315</v>
      </c>
      <c r="E1016" s="6">
        <f>鴻海股價表[[#This Row],[收盤價]]*鴻海股價表[[#This Row],[除息乘數]]*鴻海股價表[[#This Row],[除權乘數]]</f>
        <v>44.782874317409423</v>
      </c>
      <c r="F1016" s="6">
        <f>F1017*鴻海股價表[[#This Row],[收盤價]]/B1017</f>
        <v>60.606060606060502</v>
      </c>
      <c r="G1016" s="6">
        <f>G1017*鴻海股價表[[#This Row],[還原價]]/E1017</f>
        <v>67.413213885778276</v>
      </c>
    </row>
    <row r="1017" spans="1:7" x14ac:dyDescent="0.25">
      <c r="A1017" s="2">
        <v>40821</v>
      </c>
      <c r="B1017" s="6">
        <v>67.599999999999994</v>
      </c>
      <c r="C1017" s="1">
        <f>C1016*(1-IFERROR(VLOOKUP(A1016,鴻海除權息表[],2,FALSE),0)/鴻海股價表[[#This Row],[收盤價]])</f>
        <v>0.91034626912429883</v>
      </c>
      <c r="D1017" s="1">
        <f>D1016*(1/(1+IFERROR(VLOOKUP(A1016,鴻海除權息表[],3,FALSE), 0)/10))</f>
        <v>0.70276044302018315</v>
      </c>
      <c r="E1017" s="6">
        <f>鴻海股價表[[#This Row],[收盤價]]*鴻海股價表[[#This Row],[除息乘數]]*鴻海股價表[[#This Row],[除權乘數]]</f>
        <v>43.247461483669667</v>
      </c>
      <c r="F1017" s="6">
        <f>F1018*鴻海股價表[[#This Row],[收盤價]]/B1018</f>
        <v>58.528138528138427</v>
      </c>
      <c r="G1017" s="6">
        <f>G1018*鴻海股價表[[#This Row],[還原價]]/E1018</f>
        <v>65.101903695408737</v>
      </c>
    </row>
    <row r="1018" spans="1:7" x14ac:dyDescent="0.25">
      <c r="A1018" s="2">
        <v>40820</v>
      </c>
      <c r="B1018" s="6">
        <v>68.900000000000006</v>
      </c>
      <c r="C1018" s="1">
        <f>C1017*(1-IFERROR(VLOOKUP(A1017,鴻海除權息表[],2,FALSE),0)/鴻海股價表[[#This Row],[收盤價]])</f>
        <v>0.91034626912429883</v>
      </c>
      <c r="D1018" s="1">
        <f>D1017*(1/(1+IFERROR(VLOOKUP(A1017,鴻海除權息表[],3,FALSE), 0)/10))</f>
        <v>0.70276044302018315</v>
      </c>
      <c r="E1018" s="6">
        <f>鴻海股價表[[#This Row],[收盤價]]*鴻海股價表[[#This Row],[除息乘數]]*鴻海股價表[[#This Row],[除權乘數]]</f>
        <v>44.079143435278702</v>
      </c>
      <c r="F1018" s="6">
        <f>F1019*鴻海股價表[[#This Row],[收盤價]]/B1019</f>
        <v>59.653679653679561</v>
      </c>
      <c r="G1018" s="6">
        <f>G1019*鴻海股價表[[#This Row],[還原價]]/E1019</f>
        <v>66.353863381858915</v>
      </c>
    </row>
    <row r="1019" spans="1:7" x14ac:dyDescent="0.25">
      <c r="A1019" s="2">
        <v>40819</v>
      </c>
      <c r="B1019" s="6">
        <v>67.8</v>
      </c>
      <c r="C1019" s="1">
        <f>C1018*(1-IFERROR(VLOOKUP(A1018,鴻海除權息表[],2,FALSE),0)/鴻海股價表[[#This Row],[收盤價]])</f>
        <v>0.91034626912429883</v>
      </c>
      <c r="D1019" s="1">
        <f>D1018*(1/(1+IFERROR(VLOOKUP(A1018,鴻海除權息表[],3,FALSE), 0)/10))</f>
        <v>0.70276044302018315</v>
      </c>
      <c r="E1019" s="6">
        <f>鴻海股價表[[#This Row],[收盤價]]*鴻海股價表[[#This Row],[除息乘數]]*鴻海股價表[[#This Row],[除權乘數]]</f>
        <v>43.375412553147974</v>
      </c>
      <c r="F1019" s="6">
        <f>F1020*鴻海股價表[[#This Row],[收盤價]]/B1020</f>
        <v>58.701298701298604</v>
      </c>
      <c r="G1019" s="6">
        <f>G1020*鴻海股價表[[#This Row],[還原價]]/E1020</f>
        <v>65.294512877939525</v>
      </c>
    </row>
    <row r="1020" spans="1:7" x14ac:dyDescent="0.25">
      <c r="A1020" s="2">
        <v>40816</v>
      </c>
      <c r="B1020" s="6">
        <v>69.2</v>
      </c>
      <c r="C1020" s="1">
        <f>C1019*(1-IFERROR(VLOOKUP(A1019,鴻海除權息表[],2,FALSE),0)/鴻海股價表[[#This Row],[收盤價]])</f>
        <v>0.91034626912429883</v>
      </c>
      <c r="D1020" s="1">
        <f>D1019*(1/(1+IFERROR(VLOOKUP(A1019,鴻海除權息表[],3,FALSE), 0)/10))</f>
        <v>0.70276044302018315</v>
      </c>
      <c r="E1020" s="6">
        <f>鴻海股價表[[#This Row],[收盤價]]*鴻海股價表[[#This Row],[除息乘數]]*鴻海股價表[[#This Row],[除權乘數]]</f>
        <v>44.271070039496166</v>
      </c>
      <c r="F1020" s="6">
        <f>F1021*鴻海股價表[[#This Row],[收盤價]]/B1021</f>
        <v>59.913419913419823</v>
      </c>
      <c r="G1020" s="6">
        <f>G1021*鴻海股價表[[#This Row],[還原價]]/E1021</f>
        <v>66.642777155655097</v>
      </c>
    </row>
    <row r="1021" spans="1:7" x14ac:dyDescent="0.25">
      <c r="A1021" s="2">
        <v>40815</v>
      </c>
      <c r="B1021" s="6">
        <v>70</v>
      </c>
      <c r="C1021" s="1">
        <f>C1020*(1-IFERROR(VLOOKUP(A1020,鴻海除權息表[],2,FALSE),0)/鴻海股價表[[#This Row],[收盤價]])</f>
        <v>0.91034626912429883</v>
      </c>
      <c r="D1021" s="1">
        <f>D1020*(1/(1+IFERROR(VLOOKUP(A1020,鴻海除權息表[],3,FALSE), 0)/10))</f>
        <v>0.70276044302018315</v>
      </c>
      <c r="E1021" s="6">
        <f>鴻海股價表[[#This Row],[收盤價]]*鴻海股價表[[#This Row],[除息乘數]]*鴻海股價表[[#This Row],[除權乘數]]</f>
        <v>44.782874317409423</v>
      </c>
      <c r="F1021" s="6">
        <f>F1022*鴻海股價表[[#This Row],[收盤價]]/B1022</f>
        <v>60.606060606060517</v>
      </c>
      <c r="G1021" s="6">
        <f>G1022*鴻海股價表[[#This Row],[還原價]]/E1022</f>
        <v>67.413213885778276</v>
      </c>
    </row>
    <row r="1022" spans="1:7" x14ac:dyDescent="0.25">
      <c r="A1022" s="2">
        <v>40814</v>
      </c>
      <c r="B1022" s="6">
        <v>69</v>
      </c>
      <c r="C1022" s="1">
        <f>C1021*(1-IFERROR(VLOOKUP(A1021,鴻海除權息表[],2,FALSE),0)/鴻海股價表[[#This Row],[收盤價]])</f>
        <v>0.91034626912429883</v>
      </c>
      <c r="D1022" s="1">
        <f>D1021*(1/(1+IFERROR(VLOOKUP(A1021,鴻海除權息表[],3,FALSE), 0)/10))</f>
        <v>0.70276044302018315</v>
      </c>
      <c r="E1022" s="6">
        <f>鴻海股價表[[#This Row],[收盤價]]*鴻海股價表[[#This Row],[除息乘數]]*鴻海股價表[[#This Row],[除權乘數]]</f>
        <v>44.143118970017852</v>
      </c>
      <c r="F1022" s="6">
        <f>F1023*鴻海股價表[[#This Row],[收盤價]]/B1023</f>
        <v>59.740259740259653</v>
      </c>
      <c r="G1022" s="6">
        <f>G1023*鴻海股價表[[#This Row],[還原價]]/E1023</f>
        <v>66.450167973124294</v>
      </c>
    </row>
    <row r="1023" spans="1:7" x14ac:dyDescent="0.25">
      <c r="A1023" s="2">
        <v>40813</v>
      </c>
      <c r="B1023" s="6">
        <v>68.099999999999994</v>
      </c>
      <c r="C1023" s="1">
        <f>C1022*(1-IFERROR(VLOOKUP(A1022,鴻海除權息表[],2,FALSE),0)/鴻海股價表[[#This Row],[收盤價]])</f>
        <v>0.91034626912429883</v>
      </c>
      <c r="D1023" s="1">
        <f>D1022*(1/(1+IFERROR(VLOOKUP(A1022,鴻海除權息表[],3,FALSE), 0)/10))</f>
        <v>0.70276044302018315</v>
      </c>
      <c r="E1023" s="6">
        <f>鴻海股價表[[#This Row],[收盤價]]*鴻海股價表[[#This Row],[除息乘數]]*鴻海股價表[[#This Row],[除權乘數]]</f>
        <v>43.567339157365446</v>
      </c>
      <c r="F1023" s="6">
        <f>F1024*鴻海股價表[[#This Row],[收盤價]]/B1024</f>
        <v>58.961038961038867</v>
      </c>
      <c r="G1023" s="6">
        <f>G1024*鴻海股價表[[#This Row],[還原價]]/E1024</f>
        <v>65.583426651735721</v>
      </c>
    </row>
    <row r="1024" spans="1:7" x14ac:dyDescent="0.25">
      <c r="A1024" s="2">
        <v>40812</v>
      </c>
      <c r="B1024" s="6">
        <v>68.599999999999994</v>
      </c>
      <c r="C1024" s="1">
        <f>C1023*(1-IFERROR(VLOOKUP(A1023,鴻海除權息表[],2,FALSE),0)/鴻海股價表[[#This Row],[收盤價]])</f>
        <v>0.91034626912429883</v>
      </c>
      <c r="D1024" s="1">
        <f>D1023*(1/(1+IFERROR(VLOOKUP(A1023,鴻海除權息表[],3,FALSE), 0)/10))</f>
        <v>0.70276044302018315</v>
      </c>
      <c r="E1024" s="6">
        <f>鴻海股價表[[#This Row],[收盤價]]*鴻海股價表[[#This Row],[除息乘數]]*鴻海股價表[[#This Row],[除權乘數]]</f>
        <v>43.887216831061224</v>
      </c>
      <c r="F1024" s="6">
        <f>F1025*鴻海股價表[[#This Row],[收盤價]]/B1025</f>
        <v>59.393939393939299</v>
      </c>
      <c r="G1024" s="6">
        <f>G1025*鴻海股價表[[#This Row],[還原價]]/E1025</f>
        <v>66.064949608062705</v>
      </c>
    </row>
    <row r="1025" spans="1:7" x14ac:dyDescent="0.25">
      <c r="A1025" s="2">
        <v>40809</v>
      </c>
      <c r="B1025" s="6">
        <v>69</v>
      </c>
      <c r="C1025" s="1">
        <f>C1024*(1-IFERROR(VLOOKUP(A1024,鴻海除權息表[],2,FALSE),0)/鴻海股價表[[#This Row],[收盤價]])</f>
        <v>0.91034626912429883</v>
      </c>
      <c r="D1025" s="1">
        <f>D1024*(1/(1+IFERROR(VLOOKUP(A1024,鴻海除權息表[],3,FALSE), 0)/10))</f>
        <v>0.70276044302018315</v>
      </c>
      <c r="E1025" s="6">
        <f>鴻海股價表[[#This Row],[收盤價]]*鴻海股價表[[#This Row],[除息乘數]]*鴻海股價表[[#This Row],[除權乘數]]</f>
        <v>44.143118970017852</v>
      </c>
      <c r="F1025" s="6">
        <f>F1026*鴻海股價表[[#This Row],[收盤價]]/B1026</f>
        <v>59.740259740259653</v>
      </c>
      <c r="G1025" s="6">
        <f>G1026*鴻海股價表[[#This Row],[還原價]]/E1026</f>
        <v>66.450167973124309</v>
      </c>
    </row>
    <row r="1026" spans="1:7" x14ac:dyDescent="0.25">
      <c r="A1026" s="2">
        <v>40808</v>
      </c>
      <c r="B1026" s="6">
        <v>70.900000000000006</v>
      </c>
      <c r="C1026" s="1">
        <f>C1025*(1-IFERROR(VLOOKUP(A1025,鴻海除權息表[],2,FALSE),0)/鴻海股價表[[#This Row],[收盤價]])</f>
        <v>0.91034626912429883</v>
      </c>
      <c r="D1026" s="1">
        <f>D1025*(1/(1+IFERROR(VLOOKUP(A1025,鴻海除權息表[],3,FALSE), 0)/10))</f>
        <v>0.70276044302018315</v>
      </c>
      <c r="E1026" s="6">
        <f>鴻海股價表[[#This Row],[收盤價]]*鴻海股價表[[#This Row],[除息乘數]]*鴻海股價表[[#This Row],[除權乘數]]</f>
        <v>45.358654130061836</v>
      </c>
      <c r="F1026" s="6">
        <f>F1027*鴻海股價表[[#This Row],[收盤價]]/B1027</f>
        <v>61.385281385281303</v>
      </c>
      <c r="G1026" s="6">
        <f>G1027*鴻海股價表[[#This Row],[還原價]]/E1027</f>
        <v>68.279955207166878</v>
      </c>
    </row>
    <row r="1027" spans="1:7" x14ac:dyDescent="0.25">
      <c r="A1027" s="2">
        <v>40807</v>
      </c>
      <c r="B1027" s="6">
        <v>72.8</v>
      </c>
      <c r="C1027" s="1">
        <f>C1026*(1-IFERROR(VLOOKUP(A1026,鴻海除權息表[],2,FALSE),0)/鴻海股價表[[#This Row],[收盤價]])</f>
        <v>0.91034626912429883</v>
      </c>
      <c r="D1027" s="1">
        <f>D1026*(1/(1+IFERROR(VLOOKUP(A1026,鴻海除權息表[],3,FALSE), 0)/10))</f>
        <v>0.70276044302018315</v>
      </c>
      <c r="E1027" s="6">
        <f>鴻海股價表[[#This Row],[收盤價]]*鴻海股價表[[#This Row],[除息乘數]]*鴻海股價表[[#This Row],[除權乘數]]</f>
        <v>46.574189290105792</v>
      </c>
      <c r="F1027" s="6">
        <f>F1028*鴻海股價表[[#This Row],[收盤價]]/B1028</f>
        <v>63.030303030302932</v>
      </c>
      <c r="G1027" s="6">
        <f>G1028*鴻海股價表[[#This Row],[還原價]]/E1028</f>
        <v>70.109742441209406</v>
      </c>
    </row>
    <row r="1028" spans="1:7" x14ac:dyDescent="0.25">
      <c r="A1028" s="2">
        <v>40806</v>
      </c>
      <c r="B1028" s="6">
        <v>72.5</v>
      </c>
      <c r="C1028" s="1">
        <f>C1027*(1-IFERROR(VLOOKUP(A1027,鴻海除權息表[],2,FALSE),0)/鴻海股價表[[#This Row],[收盤價]])</f>
        <v>0.91034626912429883</v>
      </c>
      <c r="D1028" s="1">
        <f>D1027*(1/(1+IFERROR(VLOOKUP(A1027,鴻海除權息表[],3,FALSE), 0)/10))</f>
        <v>0.70276044302018315</v>
      </c>
      <c r="E1028" s="6">
        <f>鴻海股價表[[#This Row],[收盤價]]*鴻海股價表[[#This Row],[除息乘數]]*鴻海股價表[[#This Row],[除權乘數]]</f>
        <v>46.382262685888328</v>
      </c>
      <c r="F1028" s="6">
        <f>F1029*鴻海股價表[[#This Row],[收盤價]]/B1029</f>
        <v>62.770562770562677</v>
      </c>
      <c r="G1028" s="6">
        <f>G1029*鴻海股價表[[#This Row],[還原價]]/E1029</f>
        <v>69.820828667413224</v>
      </c>
    </row>
    <row r="1029" spans="1:7" x14ac:dyDescent="0.25">
      <c r="A1029" s="2">
        <v>40805</v>
      </c>
      <c r="B1029" s="6">
        <v>71.400000000000006</v>
      </c>
      <c r="C1029" s="1">
        <f>C1028*(1-IFERROR(VLOOKUP(A1028,鴻海除權息表[],2,FALSE),0)/鴻海股價表[[#This Row],[收盤價]])</f>
        <v>0.91034626912429883</v>
      </c>
      <c r="D1029" s="1">
        <f>D1028*(1/(1+IFERROR(VLOOKUP(A1028,鴻海除權息表[],3,FALSE), 0)/10))</f>
        <v>0.70276044302018315</v>
      </c>
      <c r="E1029" s="6">
        <f>鴻海股價表[[#This Row],[收盤價]]*鴻海股價表[[#This Row],[除息乘數]]*鴻海股價表[[#This Row],[除權乘數]]</f>
        <v>45.678531803757615</v>
      </c>
      <c r="F1029" s="6">
        <f>F1030*鴻海股價表[[#This Row],[收盤價]]/B1030</f>
        <v>61.818181818181728</v>
      </c>
      <c r="G1029" s="6">
        <f>G1030*鴻海股價表[[#This Row],[還原價]]/E1030</f>
        <v>68.761478163493862</v>
      </c>
    </row>
    <row r="1030" spans="1:7" x14ac:dyDescent="0.25">
      <c r="A1030" s="2">
        <v>40802</v>
      </c>
      <c r="B1030" s="6">
        <v>71</v>
      </c>
      <c r="C1030" s="1">
        <f>C1029*(1-IFERROR(VLOOKUP(A1029,鴻海除權息表[],2,FALSE),0)/鴻海股價表[[#This Row],[收盤價]])</f>
        <v>0.91034626912429883</v>
      </c>
      <c r="D1030" s="1">
        <f>D1029*(1/(1+IFERROR(VLOOKUP(A1029,鴻海除權息表[],3,FALSE), 0)/10))</f>
        <v>0.70276044302018315</v>
      </c>
      <c r="E1030" s="6">
        <f>鴻海股價表[[#This Row],[收盤價]]*鴻海股價表[[#This Row],[除息乘數]]*鴻海股價表[[#This Row],[除權乘數]]</f>
        <v>45.422629664800979</v>
      </c>
      <c r="F1030" s="6">
        <f>F1031*鴻海股價表[[#This Row],[收盤價]]/B1031</f>
        <v>61.471861471861374</v>
      </c>
      <c r="G1030" s="6">
        <f>G1031*鴻海股價表[[#This Row],[還原價]]/E1031</f>
        <v>68.376259798432258</v>
      </c>
    </row>
    <row r="1031" spans="1:7" x14ac:dyDescent="0.25">
      <c r="A1031" s="2">
        <v>40801</v>
      </c>
      <c r="B1031" s="6">
        <v>69.900000000000006</v>
      </c>
      <c r="C1031" s="1">
        <f>C1030*(1-IFERROR(VLOOKUP(A1030,鴻海除權息表[],2,FALSE),0)/鴻海股價表[[#This Row],[收盤價]])</f>
        <v>0.91034626912429883</v>
      </c>
      <c r="D1031" s="1">
        <f>D1030*(1/(1+IFERROR(VLOOKUP(A1030,鴻海除權息表[],3,FALSE), 0)/10))</f>
        <v>0.70276044302018315</v>
      </c>
      <c r="E1031" s="6">
        <f>鴻海股價表[[#This Row],[收盤價]]*鴻海股價表[[#This Row],[除息乘數]]*鴻海股價表[[#This Row],[除權乘數]]</f>
        <v>44.718898782670266</v>
      </c>
      <c r="F1031" s="6">
        <f>F1032*鴻海股價表[[#This Row],[收盤價]]/B1032</f>
        <v>60.519480519480425</v>
      </c>
      <c r="G1031" s="6">
        <f>G1032*鴻海股價表[[#This Row],[還原價]]/E1032</f>
        <v>67.316909294512882</v>
      </c>
    </row>
    <row r="1032" spans="1:7" x14ac:dyDescent="0.25">
      <c r="A1032" s="2">
        <v>40800</v>
      </c>
      <c r="B1032" s="6">
        <v>67.3</v>
      </c>
      <c r="C1032" s="1">
        <f>C1031*(1-IFERROR(VLOOKUP(A1031,鴻海除權息表[],2,FALSE),0)/鴻海股價表[[#This Row],[收盤價]])</f>
        <v>0.91034626912429883</v>
      </c>
      <c r="D1032" s="1">
        <f>D1031*(1/(1+IFERROR(VLOOKUP(A1031,鴻海除權息表[],3,FALSE), 0)/10))</f>
        <v>0.70276044302018315</v>
      </c>
      <c r="E1032" s="6">
        <f>鴻海股價表[[#This Row],[收盤價]]*鴻海股價表[[#This Row],[除息乘數]]*鴻海股價表[[#This Row],[除權乘數]]</f>
        <v>43.055534879452196</v>
      </c>
      <c r="F1032" s="6">
        <f>F1033*鴻海股價表[[#This Row],[收盤價]]/B1033</f>
        <v>58.268398268398172</v>
      </c>
      <c r="G1032" s="6">
        <f>G1033*鴻海股價表[[#This Row],[還原價]]/E1033</f>
        <v>64.812989921612541</v>
      </c>
    </row>
    <row r="1033" spans="1:7" x14ac:dyDescent="0.25">
      <c r="A1033" s="2">
        <v>40799</v>
      </c>
      <c r="B1033" s="6">
        <v>69.3</v>
      </c>
      <c r="C1033" s="1">
        <f>C1032*(1-IFERROR(VLOOKUP(A1032,鴻海除權息表[],2,FALSE),0)/鴻海股價表[[#This Row],[收盤價]])</f>
        <v>0.91034626912429883</v>
      </c>
      <c r="D1033" s="1">
        <f>D1032*(1/(1+IFERROR(VLOOKUP(A1032,鴻海除權息表[],3,FALSE), 0)/10))</f>
        <v>0.70276044302018315</v>
      </c>
      <c r="E1033" s="6">
        <f>鴻海股價表[[#This Row],[收盤價]]*鴻海股價表[[#This Row],[除息乘數]]*鴻海股價表[[#This Row],[除權乘數]]</f>
        <v>44.335045574235323</v>
      </c>
      <c r="F1033" s="6">
        <f>F1034*鴻海股價表[[#This Row],[收盤價]]/B1034</f>
        <v>59.999999999999901</v>
      </c>
      <c r="G1033" s="6">
        <f>G1034*鴻海股價表[[#This Row],[還原價]]/E1034</f>
        <v>66.73908174692049</v>
      </c>
    </row>
    <row r="1034" spans="1:7" x14ac:dyDescent="0.25">
      <c r="A1034" s="2">
        <v>40795</v>
      </c>
      <c r="B1034" s="6">
        <v>72.7</v>
      </c>
      <c r="C1034" s="1">
        <f>C1033*(1-IFERROR(VLOOKUP(A1033,鴻海除權息表[],2,FALSE),0)/鴻海股價表[[#This Row],[收盤價]])</f>
        <v>0.91034626912429883</v>
      </c>
      <c r="D1034" s="1">
        <f>D1033*(1/(1+IFERROR(VLOOKUP(A1033,鴻海除權息表[],3,FALSE), 0)/10))</f>
        <v>0.70276044302018315</v>
      </c>
      <c r="E1034" s="6">
        <f>鴻海股價表[[#This Row],[收盤價]]*鴻海股價表[[#This Row],[除息乘數]]*鴻海股價表[[#This Row],[除權乘數]]</f>
        <v>46.510213755366642</v>
      </c>
      <c r="F1034" s="6">
        <f>F1035*鴻海股價表[[#This Row],[收盤價]]/B1035</f>
        <v>62.943722943722847</v>
      </c>
      <c r="G1034" s="6">
        <f>G1035*鴻海股價表[[#This Row],[還原價]]/E1035</f>
        <v>70.013437849944012</v>
      </c>
    </row>
    <row r="1035" spans="1:7" x14ac:dyDescent="0.25">
      <c r="A1035" s="2">
        <v>40794</v>
      </c>
      <c r="B1035" s="6">
        <v>71.099999999999994</v>
      </c>
      <c r="C1035" s="1">
        <f>C1034*(1-IFERROR(VLOOKUP(A1034,鴻海除權息表[],2,FALSE),0)/鴻海股價表[[#This Row],[收盤價]])</f>
        <v>0.91034626912429883</v>
      </c>
      <c r="D1035" s="1">
        <f>D1034*(1/(1+IFERROR(VLOOKUP(A1034,鴻海除權息表[],3,FALSE), 0)/10))</f>
        <v>0.70276044302018315</v>
      </c>
      <c r="E1035" s="6">
        <f>鴻海股價表[[#This Row],[收盤價]]*鴻海股價表[[#This Row],[除息乘數]]*鴻海股價表[[#This Row],[除權乘數]]</f>
        <v>45.486605199540136</v>
      </c>
      <c r="F1035" s="6">
        <f>F1036*鴻海股價表[[#This Row],[收盤價]]/B1036</f>
        <v>61.558441558441451</v>
      </c>
      <c r="G1035" s="6">
        <f>G1036*鴻海股價表[[#This Row],[還原價]]/E1036</f>
        <v>68.472564389697652</v>
      </c>
    </row>
    <row r="1036" spans="1:7" x14ac:dyDescent="0.25">
      <c r="A1036" s="2">
        <v>40793</v>
      </c>
      <c r="B1036" s="6">
        <v>73.099999999999994</v>
      </c>
      <c r="C1036" s="1">
        <f>C1035*(1-IFERROR(VLOOKUP(A1035,鴻海除權息表[],2,FALSE),0)/鴻海股價表[[#This Row],[收盤價]])</f>
        <v>0.91034626912429883</v>
      </c>
      <c r="D1036" s="1">
        <f>D1035*(1/(1+IFERROR(VLOOKUP(A1035,鴻海除權息表[],3,FALSE), 0)/10))</f>
        <v>0.70276044302018315</v>
      </c>
      <c r="E1036" s="6">
        <f>鴻海股價表[[#This Row],[收盤價]]*鴻海股價表[[#This Row],[除息乘數]]*鴻海股價表[[#This Row],[除權乘數]]</f>
        <v>46.766115894323264</v>
      </c>
      <c r="F1036" s="6">
        <f>F1037*鴻海股價表[[#This Row],[收盤價]]/B1037</f>
        <v>63.29004329004318</v>
      </c>
      <c r="G1036" s="6">
        <f>G1037*鴻海股價表[[#This Row],[還原價]]/E1037</f>
        <v>70.398656215005602</v>
      </c>
    </row>
    <row r="1037" spans="1:7" x14ac:dyDescent="0.25">
      <c r="A1037" s="2">
        <v>40792</v>
      </c>
      <c r="B1037" s="6">
        <v>72.099999999999994</v>
      </c>
      <c r="C1037" s="1">
        <f>C1036*(1-IFERROR(VLOOKUP(A1036,鴻海除權息表[],2,FALSE),0)/鴻海股價表[[#This Row],[收盤價]])</f>
        <v>0.91034626912429883</v>
      </c>
      <c r="D1037" s="1">
        <f>D1036*(1/(1+IFERROR(VLOOKUP(A1036,鴻海除權息表[],3,FALSE), 0)/10))</f>
        <v>0.70276044302018315</v>
      </c>
      <c r="E1037" s="6">
        <f>鴻海股價表[[#This Row],[收盤價]]*鴻海股價表[[#This Row],[除息乘數]]*鴻海股價表[[#This Row],[除權乘數]]</f>
        <v>46.126360546931693</v>
      </c>
      <c r="F1037" s="6">
        <f>F1038*鴻海股價表[[#This Row],[收盤價]]/B1038</f>
        <v>62.424242424242316</v>
      </c>
      <c r="G1037" s="6">
        <f>G1038*鴻海股價表[[#This Row],[還原價]]/E1038</f>
        <v>69.43561030235162</v>
      </c>
    </row>
    <row r="1038" spans="1:7" x14ac:dyDescent="0.25">
      <c r="A1038" s="2">
        <v>40791</v>
      </c>
      <c r="B1038" s="6">
        <v>73</v>
      </c>
      <c r="C1038" s="1">
        <f>C1037*(1-IFERROR(VLOOKUP(A1037,鴻海除權息表[],2,FALSE),0)/鴻海股價表[[#This Row],[收盤價]])</f>
        <v>0.91034626912429883</v>
      </c>
      <c r="D1038" s="1">
        <f>D1037*(1/(1+IFERROR(VLOOKUP(A1037,鴻海除權息表[],3,FALSE), 0)/10))</f>
        <v>0.70276044302018315</v>
      </c>
      <c r="E1038" s="6">
        <f>鴻海股價表[[#This Row],[收盤價]]*鴻海股價表[[#This Row],[除息乘數]]*鴻海股價表[[#This Row],[除權乘數]]</f>
        <v>46.702140359584106</v>
      </c>
      <c r="F1038" s="6">
        <f>F1039*鴻海股價表[[#This Row],[收盤價]]/B1039</f>
        <v>63.203463203463095</v>
      </c>
      <c r="G1038" s="6">
        <f>G1039*鴻海股價表[[#This Row],[還原價]]/E1039</f>
        <v>70.302351623740208</v>
      </c>
    </row>
    <row r="1039" spans="1:7" x14ac:dyDescent="0.25">
      <c r="A1039" s="2">
        <v>40788</v>
      </c>
      <c r="B1039" s="6">
        <v>76</v>
      </c>
      <c r="C1039" s="1">
        <f>C1038*(1-IFERROR(VLOOKUP(A1038,鴻海除權息表[],2,FALSE),0)/鴻海股價表[[#This Row],[收盤價]])</f>
        <v>0.91034626912429883</v>
      </c>
      <c r="D1039" s="1">
        <f>D1038*(1/(1+IFERROR(VLOOKUP(A1038,鴻海除權息表[],3,FALSE), 0)/10))</f>
        <v>0.70276044302018315</v>
      </c>
      <c r="E1039" s="6">
        <f>鴻海股價表[[#This Row],[收盤價]]*鴻海股價表[[#This Row],[除息乘數]]*鴻海股價表[[#This Row],[除權乘數]]</f>
        <v>48.621406401758797</v>
      </c>
      <c r="F1039" s="6">
        <f>F1040*鴻海股價表[[#This Row],[收盤價]]/B1040</f>
        <v>65.800865800865679</v>
      </c>
      <c r="G1039" s="6">
        <f>G1040*鴻海股價表[[#This Row],[還原價]]/E1040</f>
        <v>73.191489361702139</v>
      </c>
    </row>
    <row r="1040" spans="1:7" x14ac:dyDescent="0.25">
      <c r="A1040" s="2">
        <v>40787</v>
      </c>
      <c r="B1040" s="6">
        <v>74.099999999999994</v>
      </c>
      <c r="C1040" s="1">
        <f>C1039*(1-IFERROR(VLOOKUP(A1039,鴻海除權息表[],2,FALSE),0)/鴻海股價表[[#This Row],[收盤價]])</f>
        <v>0.91034626912429883</v>
      </c>
      <c r="D1040" s="1">
        <f>D1039*(1/(1+IFERROR(VLOOKUP(A1039,鴻海除權息表[],3,FALSE), 0)/10))</f>
        <v>0.70276044302018315</v>
      </c>
      <c r="E1040" s="6">
        <f>鴻海股價表[[#This Row],[收盤價]]*鴻海股價表[[#This Row],[除息乘數]]*鴻海股價表[[#This Row],[除權乘數]]</f>
        <v>47.40587124171482</v>
      </c>
      <c r="F1040" s="6">
        <f>F1041*鴻海股價表[[#This Row],[收盤價]]/B1041</f>
        <v>64.155844155844036</v>
      </c>
      <c r="G1040" s="6">
        <f>G1041*鴻海股價表[[#This Row],[還原價]]/E1041</f>
        <v>71.361702127659584</v>
      </c>
    </row>
    <row r="1041" spans="1:7" x14ac:dyDescent="0.25">
      <c r="A1041" s="2">
        <v>40786</v>
      </c>
      <c r="B1041" s="6">
        <v>73.3</v>
      </c>
      <c r="C1041" s="1">
        <f>C1040*(1-IFERROR(VLOOKUP(A1040,鴻海除權息表[],2,FALSE),0)/鴻海股價表[[#This Row],[收盤價]])</f>
        <v>0.91034626912429883</v>
      </c>
      <c r="D1041" s="1">
        <f>D1040*(1/(1+IFERROR(VLOOKUP(A1040,鴻海除權息表[],3,FALSE), 0)/10))</f>
        <v>0.70276044302018315</v>
      </c>
      <c r="E1041" s="6">
        <f>鴻海股價表[[#This Row],[收盤價]]*鴻海股價表[[#This Row],[除息乘數]]*鴻海股價表[[#This Row],[除權乘數]]</f>
        <v>46.894066963801578</v>
      </c>
      <c r="F1041" s="6">
        <f>F1042*鴻海股價表[[#This Row],[收盤價]]/B1042</f>
        <v>63.463203463203342</v>
      </c>
      <c r="G1041" s="6">
        <f>G1042*鴻海股價表[[#This Row],[還原價]]/E1042</f>
        <v>70.591265397536418</v>
      </c>
    </row>
    <row r="1042" spans="1:7" x14ac:dyDescent="0.25">
      <c r="A1042" s="2">
        <v>40785</v>
      </c>
      <c r="B1042" s="6">
        <v>68.599999999999994</v>
      </c>
      <c r="C1042" s="1">
        <f>C1041*(1-IFERROR(VLOOKUP(A1041,鴻海除權息表[],2,FALSE),0)/鴻海股價表[[#This Row],[收盤價]])</f>
        <v>0.91034626912429883</v>
      </c>
      <c r="D1042" s="1">
        <f>D1041*(1/(1+IFERROR(VLOOKUP(A1041,鴻海除權息表[],3,FALSE), 0)/10))</f>
        <v>0.70276044302018315</v>
      </c>
      <c r="E1042" s="6">
        <f>鴻海股價表[[#This Row],[收盤價]]*鴻海股價表[[#This Row],[除息乘數]]*鴻海股價表[[#This Row],[除權乘數]]</f>
        <v>43.887216831061224</v>
      </c>
      <c r="F1042" s="6">
        <f>F1043*鴻海股價表[[#This Row],[收盤價]]/B1043</f>
        <v>59.393939393939277</v>
      </c>
      <c r="G1042" s="6">
        <f>G1043*鴻海股價表[[#This Row],[還原價]]/E1043</f>
        <v>66.064949608062719</v>
      </c>
    </row>
    <row r="1043" spans="1:7" x14ac:dyDescent="0.25">
      <c r="A1043" s="2">
        <v>40784</v>
      </c>
      <c r="B1043" s="6">
        <v>64.2</v>
      </c>
      <c r="C1043" s="1">
        <f>C1042*(1-IFERROR(VLOOKUP(A1042,鴻海除權息表[],2,FALSE),0)/鴻海股價表[[#This Row],[收盤價]])</f>
        <v>0.91034626912429883</v>
      </c>
      <c r="D1043" s="1">
        <f>D1042*(1/(1+IFERROR(VLOOKUP(A1042,鴻海除權息表[],3,FALSE), 0)/10))</f>
        <v>0.70276044302018315</v>
      </c>
      <c r="E1043" s="6">
        <f>鴻海股價表[[#This Row],[收盤價]]*鴻海股價表[[#This Row],[除息乘數]]*鴻海股價表[[#This Row],[除權乘數]]</f>
        <v>41.072293302538355</v>
      </c>
      <c r="F1043" s="6">
        <f>F1044*鴻海股價表[[#This Row],[收盤價]]/B1044</f>
        <v>55.584415584415481</v>
      </c>
      <c r="G1043" s="6">
        <f>G1044*鴻海股價表[[#This Row],[還原價]]/E1044</f>
        <v>61.827547592385237</v>
      </c>
    </row>
    <row r="1044" spans="1:7" x14ac:dyDescent="0.25">
      <c r="A1044" s="2">
        <v>40781</v>
      </c>
      <c r="B1044" s="6">
        <v>64.2</v>
      </c>
      <c r="C1044" s="1">
        <f>C1043*(1-IFERROR(VLOOKUP(A1043,鴻海除權息表[],2,FALSE),0)/鴻海股價表[[#This Row],[收盤價]])</f>
        <v>0.91034626912429883</v>
      </c>
      <c r="D1044" s="1">
        <f>D1043*(1/(1+IFERROR(VLOOKUP(A1043,鴻海除權息表[],3,FALSE), 0)/10))</f>
        <v>0.70276044302018315</v>
      </c>
      <c r="E1044" s="6">
        <f>鴻海股價表[[#This Row],[收盤價]]*鴻海股價表[[#This Row],[除息乘數]]*鴻海股價表[[#This Row],[除權乘數]]</f>
        <v>41.072293302538355</v>
      </c>
      <c r="F1044" s="6">
        <f>F1045*鴻海股價表[[#This Row],[收盤價]]/B1045</f>
        <v>55.584415584415481</v>
      </c>
      <c r="G1044" s="6">
        <f>G1045*鴻海股價表[[#This Row],[還原價]]/E1045</f>
        <v>61.827547592385237</v>
      </c>
    </row>
    <row r="1045" spans="1:7" x14ac:dyDescent="0.25">
      <c r="A1045" s="2">
        <v>40780</v>
      </c>
      <c r="B1045" s="6">
        <v>61.8</v>
      </c>
      <c r="C1045" s="1">
        <f>C1044*(1-IFERROR(VLOOKUP(A1044,鴻海除權息表[],2,FALSE),0)/鴻海股價表[[#This Row],[收盤價]])</f>
        <v>0.91034626912429883</v>
      </c>
      <c r="D1045" s="1">
        <f>D1044*(1/(1+IFERROR(VLOOKUP(A1044,鴻海除權息表[],3,FALSE), 0)/10))</f>
        <v>0.70276044302018315</v>
      </c>
      <c r="E1045" s="6">
        <f>鴻海股價表[[#This Row],[收盤價]]*鴻海股價表[[#This Row],[除息乘數]]*鴻海股價表[[#This Row],[除權乘數]]</f>
        <v>39.5368804687986</v>
      </c>
      <c r="F1045" s="6">
        <f>F1046*鴻海股價表[[#This Row],[收盤價]]/B1046</f>
        <v>53.506493506493399</v>
      </c>
      <c r="G1045" s="6">
        <f>G1046*鴻海股價表[[#This Row],[還原價]]/E1046</f>
        <v>59.51623740201569</v>
      </c>
    </row>
    <row r="1046" spans="1:7" x14ac:dyDescent="0.25">
      <c r="A1046" s="2">
        <v>40779</v>
      </c>
      <c r="B1046" s="6">
        <v>64.8</v>
      </c>
      <c r="C1046" s="1">
        <f>C1045*(1-IFERROR(VLOOKUP(A1045,鴻海除權息表[],2,FALSE),0)/鴻海股價表[[#This Row],[收盤價]])</f>
        <v>0.91034626912429883</v>
      </c>
      <c r="D1046" s="1">
        <f>D1045*(1/(1+IFERROR(VLOOKUP(A1045,鴻海除權息表[],3,FALSE), 0)/10))</f>
        <v>0.70276044302018315</v>
      </c>
      <c r="E1046" s="6">
        <f>鴻海股價表[[#This Row],[收盤價]]*鴻海股價表[[#This Row],[除息乘數]]*鴻海股價表[[#This Row],[除權乘數]]</f>
        <v>41.456146510973284</v>
      </c>
      <c r="F1046" s="6">
        <f>F1047*鴻海股價表[[#This Row],[收盤價]]/B1047</f>
        <v>56.103896103895998</v>
      </c>
      <c r="G1046" s="6">
        <f>G1047*鴻海股價表[[#This Row],[還原價]]/E1047</f>
        <v>62.405375139977608</v>
      </c>
    </row>
    <row r="1047" spans="1:7" x14ac:dyDescent="0.25">
      <c r="A1047" s="2">
        <v>40778</v>
      </c>
      <c r="B1047" s="6">
        <v>66</v>
      </c>
      <c r="C1047" s="1">
        <f>C1046*(1-IFERROR(VLOOKUP(A1046,鴻海除權息表[],2,FALSE),0)/鴻海股價表[[#This Row],[收盤價]])</f>
        <v>0.91034626912429883</v>
      </c>
      <c r="D1047" s="1">
        <f>D1046*(1/(1+IFERROR(VLOOKUP(A1046,鴻海除權息表[],3,FALSE), 0)/10))</f>
        <v>0.70276044302018315</v>
      </c>
      <c r="E1047" s="6">
        <f>鴻海股價表[[#This Row],[收盤價]]*鴻海股價表[[#This Row],[除息乘數]]*鴻海股價表[[#This Row],[除權乘數]]</f>
        <v>42.223852927843168</v>
      </c>
      <c r="F1047" s="6">
        <f>F1048*鴻海股價表[[#This Row],[收盤價]]/B1048</f>
        <v>57.142857142857039</v>
      </c>
      <c r="G1047" s="6">
        <f>G1048*鴻海股價表[[#This Row],[還原價]]/E1048</f>
        <v>63.561030235162399</v>
      </c>
    </row>
    <row r="1048" spans="1:7" x14ac:dyDescent="0.25">
      <c r="A1048" s="2">
        <v>40777</v>
      </c>
      <c r="B1048" s="6">
        <v>67</v>
      </c>
      <c r="C1048" s="1">
        <f>C1047*(1-IFERROR(VLOOKUP(A1047,鴻海除權息表[],2,FALSE),0)/鴻海股價表[[#This Row],[收盤價]])</f>
        <v>0.91034626912429883</v>
      </c>
      <c r="D1048" s="1">
        <f>D1047*(1/(1+IFERROR(VLOOKUP(A1047,鴻海除權息表[],3,FALSE), 0)/10))</f>
        <v>0.70276044302018315</v>
      </c>
      <c r="E1048" s="6">
        <f>鴻海股價表[[#This Row],[收盤價]]*鴻海股價表[[#This Row],[除息乘數]]*鴻海股價表[[#This Row],[除權乘數]]</f>
        <v>42.863608275234732</v>
      </c>
      <c r="F1048" s="6">
        <f>F1049*鴻海股價表[[#This Row],[收盤價]]/B1049</f>
        <v>58.008658008657903</v>
      </c>
      <c r="G1048" s="6">
        <f>G1049*鴻海股價表[[#This Row],[還原價]]/E1049</f>
        <v>64.524076147816373</v>
      </c>
    </row>
    <row r="1049" spans="1:7" x14ac:dyDescent="0.25">
      <c r="A1049" s="2">
        <v>40774</v>
      </c>
      <c r="B1049" s="6">
        <v>68</v>
      </c>
      <c r="C1049" s="1">
        <f>C1048*(1-IFERROR(VLOOKUP(A1048,鴻海除權息表[],2,FALSE),0)/鴻海股價表[[#This Row],[收盤價]])</f>
        <v>0.91034626912429883</v>
      </c>
      <c r="D1049" s="1">
        <f>D1048*(1/(1+IFERROR(VLOOKUP(A1048,鴻海除權息表[],3,FALSE), 0)/10))</f>
        <v>0.70276044302018315</v>
      </c>
      <c r="E1049" s="6">
        <f>鴻海股價表[[#This Row],[收盤價]]*鴻海股價表[[#This Row],[除息乘數]]*鴻海股價表[[#This Row],[除權乘數]]</f>
        <v>43.503363622626289</v>
      </c>
      <c r="F1049" s="6">
        <f>F1050*鴻海股價表[[#This Row],[收盤價]]/B1050</f>
        <v>58.874458874458767</v>
      </c>
      <c r="G1049" s="6">
        <f>G1050*鴻海股價表[[#This Row],[還原價]]/E1050</f>
        <v>65.487122060470341</v>
      </c>
    </row>
    <row r="1050" spans="1:7" x14ac:dyDescent="0.25">
      <c r="A1050" s="2">
        <v>40773</v>
      </c>
      <c r="B1050" s="6">
        <v>71.8</v>
      </c>
      <c r="C1050" s="1">
        <f>C1049*(1-IFERROR(VLOOKUP(A1049,鴻海除權息表[],2,FALSE),0)/鴻海股價表[[#This Row],[收盤價]])</f>
        <v>0.91034626912429883</v>
      </c>
      <c r="D1050" s="1">
        <f>D1049*(1/(1+IFERROR(VLOOKUP(A1049,鴻海除權息表[],3,FALSE), 0)/10))</f>
        <v>0.70276044302018315</v>
      </c>
      <c r="E1050" s="6">
        <f>鴻海股價表[[#This Row],[收盤價]]*鴻海股價表[[#This Row],[除息乘數]]*鴻海股價表[[#This Row],[除權乘數]]</f>
        <v>45.934433942714236</v>
      </c>
      <c r="F1050" s="6">
        <f>F1051*鴻海股價表[[#This Row],[收盤價]]/B1051</f>
        <v>62.164502164502046</v>
      </c>
      <c r="G1050" s="6">
        <f>G1051*鴻海股價表[[#This Row],[還原價]]/E1051</f>
        <v>69.146696528555466</v>
      </c>
    </row>
    <row r="1051" spans="1:7" x14ac:dyDescent="0.25">
      <c r="A1051" s="2">
        <v>40772</v>
      </c>
      <c r="B1051" s="6">
        <v>74.099999999999994</v>
      </c>
      <c r="C1051" s="1">
        <f>C1050*(1-IFERROR(VLOOKUP(A1050,鴻海除權息表[],2,FALSE),0)/鴻海股價表[[#This Row],[收盤價]])</f>
        <v>0.91034626912429883</v>
      </c>
      <c r="D1051" s="1">
        <f>D1050*(1/(1+IFERROR(VLOOKUP(A1050,鴻海除權息表[],3,FALSE), 0)/10))</f>
        <v>0.70276044302018315</v>
      </c>
      <c r="E1051" s="6">
        <f>鴻海股價表[[#This Row],[收盤價]]*鴻海股價表[[#This Row],[除息乘數]]*鴻海股價表[[#This Row],[除權乘數]]</f>
        <v>47.40587124171482</v>
      </c>
      <c r="F1051" s="6">
        <f>F1052*鴻海股價表[[#This Row],[收盤價]]/B1052</f>
        <v>64.155844155844036</v>
      </c>
      <c r="G1051" s="6">
        <f>G1052*鴻海股價表[[#This Row],[還原價]]/E1052</f>
        <v>71.361702127659598</v>
      </c>
    </row>
    <row r="1052" spans="1:7" x14ac:dyDescent="0.25">
      <c r="A1052" s="2">
        <v>40771</v>
      </c>
      <c r="B1052" s="6">
        <v>74.2</v>
      </c>
      <c r="C1052" s="1">
        <f>C1051*(1-IFERROR(VLOOKUP(A1051,鴻海除權息表[],2,FALSE),0)/鴻海股價表[[#This Row],[收盤價]])</f>
        <v>0.91034626912429883</v>
      </c>
      <c r="D1052" s="1">
        <f>D1051*(1/(1+IFERROR(VLOOKUP(A1051,鴻海除權息表[],3,FALSE), 0)/10))</f>
        <v>0.70276044302018315</v>
      </c>
      <c r="E1052" s="6">
        <f>鴻海股價表[[#This Row],[收盤價]]*鴻海股價表[[#This Row],[除息乘數]]*鴻海股價表[[#This Row],[除權乘數]]</f>
        <v>47.469846776453984</v>
      </c>
      <c r="F1052" s="6">
        <f>F1053*鴻海股價表[[#This Row],[收盤價]]/B1053</f>
        <v>64.242424242424136</v>
      </c>
      <c r="G1052" s="6">
        <f>G1053*鴻海股價表[[#This Row],[還原價]]/E1053</f>
        <v>71.458006718925006</v>
      </c>
    </row>
    <row r="1053" spans="1:7" x14ac:dyDescent="0.25">
      <c r="A1053" s="2">
        <v>40770</v>
      </c>
      <c r="B1053" s="6">
        <v>74.7</v>
      </c>
      <c r="C1053" s="1">
        <f>C1052*(1-IFERROR(VLOOKUP(A1052,鴻海除權息表[],2,FALSE),0)/鴻海股價表[[#This Row],[收盤價]])</f>
        <v>0.91034626912429883</v>
      </c>
      <c r="D1053" s="1">
        <f>D1052*(1/(1+IFERROR(VLOOKUP(A1052,鴻海除權息表[],3,FALSE), 0)/10))</f>
        <v>0.70276044302018315</v>
      </c>
      <c r="E1053" s="6">
        <f>鴻海股價表[[#This Row],[收盤價]]*鴻海股價表[[#This Row],[除息乘數]]*鴻海股價表[[#This Row],[除權乘數]]</f>
        <v>47.789724450149762</v>
      </c>
      <c r="F1053" s="6">
        <f>F1054*鴻海股價表[[#This Row],[收盤價]]/B1054</f>
        <v>64.675324675324561</v>
      </c>
      <c r="G1053" s="6">
        <f>G1054*鴻海股價表[[#This Row],[還原價]]/E1054</f>
        <v>71.93952967525199</v>
      </c>
    </row>
    <row r="1054" spans="1:7" x14ac:dyDescent="0.25">
      <c r="A1054" s="2">
        <v>40767</v>
      </c>
      <c r="B1054" s="6">
        <v>72.900000000000006</v>
      </c>
      <c r="C1054" s="1">
        <f>C1053*(1-IFERROR(VLOOKUP(A1053,鴻海除權息表[],2,FALSE),0)/鴻海股價表[[#This Row],[收盤價]])</f>
        <v>0.91034626912429883</v>
      </c>
      <c r="D1054" s="1">
        <f>D1053*(1/(1+IFERROR(VLOOKUP(A1053,鴻海除權息表[],3,FALSE), 0)/10))</f>
        <v>0.70276044302018315</v>
      </c>
      <c r="E1054" s="6">
        <f>鴻海股價表[[#This Row],[收盤價]]*鴻海股價表[[#This Row],[除息乘數]]*鴻海股價表[[#This Row],[除權乘數]]</f>
        <v>46.638164824844957</v>
      </c>
      <c r="F1054" s="6">
        <f>F1055*鴻海股價表[[#This Row],[收盤價]]/B1055</f>
        <v>63.11688311688301</v>
      </c>
      <c r="G1054" s="6">
        <f>G1055*鴻海股價表[[#This Row],[還原價]]/E1055</f>
        <v>70.206047032474842</v>
      </c>
    </row>
    <row r="1055" spans="1:7" x14ac:dyDescent="0.25">
      <c r="A1055" s="2">
        <v>40766</v>
      </c>
      <c r="B1055" s="6">
        <v>73.7</v>
      </c>
      <c r="C1055" s="1">
        <f>C1054*(1-IFERROR(VLOOKUP(A1054,鴻海除權息表[],2,FALSE),0)/鴻海股價表[[#This Row],[收盤價]])</f>
        <v>0.91034626912429883</v>
      </c>
      <c r="D1055" s="1">
        <f>D1054*(1/(1+IFERROR(VLOOKUP(A1054,鴻海除權息表[],3,FALSE), 0)/10))</f>
        <v>0.70276044302018315</v>
      </c>
      <c r="E1055" s="6">
        <f>鴻海股價表[[#This Row],[收盤價]]*鴻海股價表[[#This Row],[除息乘數]]*鴻海股價表[[#This Row],[除權乘數]]</f>
        <v>47.149969102758206</v>
      </c>
      <c r="F1055" s="6">
        <f>F1056*鴻海股價表[[#This Row],[收盤價]]/B1056</f>
        <v>63.809523809523704</v>
      </c>
      <c r="G1055" s="6">
        <f>G1056*鴻海股價表[[#This Row],[還原價]]/E1056</f>
        <v>70.976483762598022</v>
      </c>
    </row>
    <row r="1056" spans="1:7" x14ac:dyDescent="0.25">
      <c r="A1056" s="2">
        <v>40765</v>
      </c>
      <c r="B1056" s="6">
        <v>73.7</v>
      </c>
      <c r="C1056" s="1">
        <f>C1055*(1-IFERROR(VLOOKUP(A1055,鴻海除權息表[],2,FALSE),0)/鴻海股價表[[#This Row],[收盤價]])</f>
        <v>0.91034626912429883</v>
      </c>
      <c r="D1056" s="1">
        <f>D1055*(1/(1+IFERROR(VLOOKUP(A1055,鴻海除權息表[],3,FALSE), 0)/10))</f>
        <v>0.70276044302018315</v>
      </c>
      <c r="E1056" s="6">
        <f>鴻海股價表[[#This Row],[收盤價]]*鴻海股價表[[#This Row],[除息乘數]]*鴻海股價表[[#This Row],[除權乘數]]</f>
        <v>47.149969102758206</v>
      </c>
      <c r="F1056" s="6">
        <f>F1057*鴻海股價表[[#This Row],[收盤價]]/B1057</f>
        <v>63.809523809523711</v>
      </c>
      <c r="G1056" s="6">
        <f>G1057*鴻海股價表[[#This Row],[還原價]]/E1057</f>
        <v>70.976483762598022</v>
      </c>
    </row>
    <row r="1057" spans="1:7" x14ac:dyDescent="0.25">
      <c r="A1057" s="2">
        <v>40764</v>
      </c>
      <c r="B1057" s="6">
        <v>71</v>
      </c>
      <c r="C1057" s="1">
        <f>C1056*(1-IFERROR(VLOOKUP(A1056,鴻海除權息表[],2,FALSE),0)/鴻海股價表[[#This Row],[收盤價]])</f>
        <v>0.91034626912429883</v>
      </c>
      <c r="D1057" s="1">
        <f>D1056*(1/(1+IFERROR(VLOOKUP(A1056,鴻海除權息表[],3,FALSE), 0)/10))</f>
        <v>0.70276044302018315</v>
      </c>
      <c r="E1057" s="6">
        <f>鴻海股價表[[#This Row],[收盤價]]*鴻海股價表[[#This Row],[除息乘數]]*鴻海股價表[[#This Row],[除權乘數]]</f>
        <v>45.422629664800979</v>
      </c>
      <c r="F1057" s="6">
        <f>F1058*鴻海股價表[[#This Row],[收盤價]]/B1058</f>
        <v>61.471861471861374</v>
      </c>
      <c r="G1057" s="6">
        <f>G1058*鴻海股價表[[#This Row],[還原價]]/E1058</f>
        <v>68.376259798432272</v>
      </c>
    </row>
    <row r="1058" spans="1:7" x14ac:dyDescent="0.25">
      <c r="A1058" s="2">
        <v>40763</v>
      </c>
      <c r="B1058" s="6">
        <v>71.2</v>
      </c>
      <c r="C1058" s="1">
        <f>C1057*(1-IFERROR(VLOOKUP(A1057,鴻海除權息表[],2,FALSE),0)/鴻海股價表[[#This Row],[收盤價]])</f>
        <v>0.91034626912429883</v>
      </c>
      <c r="D1058" s="1">
        <f>D1057*(1/(1+IFERROR(VLOOKUP(A1057,鴻海除權息表[],3,FALSE), 0)/10))</f>
        <v>0.70276044302018315</v>
      </c>
      <c r="E1058" s="6">
        <f>鴻海股價表[[#This Row],[收盤價]]*鴻海股價表[[#This Row],[除息乘數]]*鴻海股價表[[#This Row],[除權乘數]]</f>
        <v>45.550580734279293</v>
      </c>
      <c r="F1058" s="6">
        <f>F1059*鴻海股價表[[#This Row],[收盤價]]/B1059</f>
        <v>61.645021645021551</v>
      </c>
      <c r="G1058" s="6">
        <f>G1059*鴻海股價表[[#This Row],[還原價]]/E1059</f>
        <v>68.568868980963074</v>
      </c>
    </row>
    <row r="1059" spans="1:7" x14ac:dyDescent="0.25">
      <c r="A1059" s="2">
        <v>40760</v>
      </c>
      <c r="B1059" s="6">
        <v>73.099999999999994</v>
      </c>
      <c r="C1059" s="1">
        <f>C1058*(1-IFERROR(VLOOKUP(A1058,鴻海除權息表[],2,FALSE),0)/鴻海股價表[[#This Row],[收盤價]])</f>
        <v>0.91034626912429883</v>
      </c>
      <c r="D1059" s="1">
        <f>D1058*(1/(1+IFERROR(VLOOKUP(A1058,鴻海除權息表[],3,FALSE), 0)/10))</f>
        <v>0.70276044302018315</v>
      </c>
      <c r="E1059" s="6">
        <f>鴻海股價表[[#This Row],[收盤價]]*鴻海股價表[[#This Row],[除息乘數]]*鴻海股價表[[#This Row],[除權乘數]]</f>
        <v>46.766115894323264</v>
      </c>
      <c r="F1059" s="6">
        <f>F1060*鴻海股價表[[#This Row],[收盤價]]/B1060</f>
        <v>63.29004329004318</v>
      </c>
      <c r="G1059" s="6">
        <f>G1060*鴻海股價表[[#This Row],[還原價]]/E1060</f>
        <v>70.39865621500563</v>
      </c>
    </row>
    <row r="1060" spans="1:7" x14ac:dyDescent="0.25">
      <c r="A1060" s="2">
        <v>40759</v>
      </c>
      <c r="B1060" s="6">
        <v>78.5</v>
      </c>
      <c r="C1060" s="1">
        <f>C1059*(1-IFERROR(VLOOKUP(A1059,鴻海除權息表[],2,FALSE),0)/鴻海股價表[[#This Row],[收盤價]])</f>
        <v>0.91034626912429883</v>
      </c>
      <c r="D1060" s="1">
        <f>D1059*(1/(1+IFERROR(VLOOKUP(A1059,鴻海除權息表[],3,FALSE), 0)/10))</f>
        <v>0.70276044302018315</v>
      </c>
      <c r="E1060" s="6">
        <f>鴻海股價表[[#This Row],[收盤價]]*鴻海股價表[[#This Row],[除息乘數]]*鴻海股價表[[#This Row],[除權乘數]]</f>
        <v>50.220794770237703</v>
      </c>
      <c r="F1060" s="6">
        <f>F1061*鴻海股價表[[#This Row],[收盤價]]/B1061</f>
        <v>67.965367965367847</v>
      </c>
      <c r="G1060" s="6">
        <f>G1061*鴻海股價表[[#This Row],[還原價]]/E1061</f>
        <v>75.599104143337101</v>
      </c>
    </row>
    <row r="1061" spans="1:7" x14ac:dyDescent="0.25">
      <c r="A1061" s="2">
        <v>40758</v>
      </c>
      <c r="B1061" s="6">
        <v>80.599999999999994</v>
      </c>
      <c r="C1061" s="1">
        <f>C1060*(1-IFERROR(VLOOKUP(A1060,鴻海除權息表[],2,FALSE),0)/鴻海股價表[[#This Row],[收盤價]])</f>
        <v>0.91034626912429883</v>
      </c>
      <c r="D1061" s="1">
        <f>D1060*(1/(1+IFERROR(VLOOKUP(A1060,鴻海除權息表[],3,FALSE), 0)/10))</f>
        <v>0.70276044302018315</v>
      </c>
      <c r="E1061" s="6">
        <f>鴻海股價表[[#This Row],[收盤價]]*鴻海股價表[[#This Row],[除息乘數]]*鴻海股價表[[#This Row],[除權乘數]]</f>
        <v>51.564280999759987</v>
      </c>
      <c r="F1061" s="6">
        <f>F1062*鴻海股價表[[#This Row],[收盤價]]/B1062</f>
        <v>69.78354978354966</v>
      </c>
      <c r="G1061" s="6">
        <f>G1062*鴻海股價表[[#This Row],[還原價]]/E1062</f>
        <v>77.621500559910459</v>
      </c>
    </row>
    <row r="1062" spans="1:7" x14ac:dyDescent="0.25">
      <c r="A1062" s="2">
        <v>40757</v>
      </c>
      <c r="B1062" s="6">
        <v>83.2</v>
      </c>
      <c r="C1062" s="1">
        <f>C1061*(1-IFERROR(VLOOKUP(A1061,鴻海除權息表[],2,FALSE),0)/鴻海股價表[[#This Row],[收盤價]])</f>
        <v>0.91034626912429883</v>
      </c>
      <c r="D1062" s="1">
        <f>D1061*(1/(1+IFERROR(VLOOKUP(A1061,鴻海除權息表[],3,FALSE), 0)/10))</f>
        <v>0.70276044302018315</v>
      </c>
      <c r="E1062" s="6">
        <f>鴻海股價表[[#This Row],[收盤價]]*鴻海股價表[[#This Row],[除息乘數]]*鴻海股價表[[#This Row],[除權乘數]]</f>
        <v>53.227644902978057</v>
      </c>
      <c r="F1062" s="6">
        <f>F1063*鴻海股價表[[#This Row],[收盤價]]/B1063</f>
        <v>72.034632034631912</v>
      </c>
      <c r="G1062" s="6">
        <f>G1063*鴻海股價表[[#This Row],[還原價]]/E1063</f>
        <v>80.125419932810814</v>
      </c>
    </row>
    <row r="1063" spans="1:7" x14ac:dyDescent="0.25">
      <c r="A1063" s="2">
        <v>40756</v>
      </c>
      <c r="B1063" s="6">
        <v>85</v>
      </c>
      <c r="C1063" s="1">
        <f>C1062*(1-IFERROR(VLOOKUP(A1062,鴻海除權息表[],2,FALSE),0)/鴻海股價表[[#This Row],[收盤價]])</f>
        <v>0.91034626912429883</v>
      </c>
      <c r="D1063" s="1">
        <f>D1062*(1/(1+IFERROR(VLOOKUP(A1062,鴻海除權息表[],3,FALSE), 0)/10))</f>
        <v>0.70276044302018315</v>
      </c>
      <c r="E1063" s="6">
        <f>鴻海股價表[[#This Row],[收盤價]]*鴻海股價表[[#This Row],[除息乘數]]*鴻海股價表[[#This Row],[除權乘數]]</f>
        <v>54.379204528282862</v>
      </c>
      <c r="F1063" s="6">
        <f>F1064*鴻海股價表[[#This Row],[收盤價]]/B1064</f>
        <v>73.59307359307347</v>
      </c>
      <c r="G1063" s="6">
        <f>G1064*鴻海股價表[[#This Row],[還原價]]/E1064</f>
        <v>81.858902575587962</v>
      </c>
    </row>
    <row r="1064" spans="1:7" x14ac:dyDescent="0.25">
      <c r="A1064" s="2">
        <v>40753</v>
      </c>
      <c r="B1064" s="6">
        <v>82.3</v>
      </c>
      <c r="C1064" s="1">
        <f>C1063*(1-IFERROR(VLOOKUP(A1063,鴻海除權息表[],2,FALSE),0)/鴻海股價表[[#This Row],[收盤價]])</f>
        <v>0.91034626912429883</v>
      </c>
      <c r="D1064" s="1">
        <f>D1063*(1/(1+IFERROR(VLOOKUP(A1063,鴻海除權息表[],3,FALSE), 0)/10))</f>
        <v>0.70276044302018315</v>
      </c>
      <c r="E1064" s="6">
        <f>鴻海股價表[[#This Row],[收盤價]]*鴻海股價表[[#This Row],[除息乘數]]*鴻海股價表[[#This Row],[除權乘數]]</f>
        <v>52.65186509032565</v>
      </c>
      <c r="F1064" s="6">
        <f>F1065*鴻海股價表[[#This Row],[收盤價]]/B1065</f>
        <v>71.255411255411133</v>
      </c>
      <c r="G1064" s="6">
        <f>G1065*鴻海股價表[[#This Row],[還原價]]/E1065</f>
        <v>79.258678611422241</v>
      </c>
    </row>
    <row r="1065" spans="1:7" x14ac:dyDescent="0.25">
      <c r="A1065" s="2">
        <v>40752</v>
      </c>
      <c r="B1065" s="6">
        <v>90.3</v>
      </c>
      <c r="C1065" s="1">
        <f>C1064*(1-IFERROR(VLOOKUP(A1064,鴻海除權息表[],2,FALSE),0)/鴻海股價表[[#This Row],[收盤價]])</f>
        <v>0.90026491509191453</v>
      </c>
      <c r="D1065" s="1">
        <f>D1064*(1/(1+IFERROR(VLOOKUP(A1064,鴻海除權息表[],3,FALSE), 0)/10))</f>
        <v>0.63887313001834833</v>
      </c>
      <c r="E1065" s="6">
        <f>鴻海股價表[[#This Row],[收盤價]]*鴻海股價表[[#This Row],[除息乘數]]*鴻海股價表[[#This Row],[除權乘數]]</f>
        <v>51.936502292787807</v>
      </c>
      <c r="F1065" s="6">
        <f>F1066*鴻海股價表[[#This Row],[收盤價]]/B1066</f>
        <v>78.181818181818045</v>
      </c>
      <c r="G1065" s="6">
        <f>G1066*鴻海股價表[[#This Row],[還原價]]/E1066</f>
        <v>78.181818181818244</v>
      </c>
    </row>
    <row r="1066" spans="1:7" x14ac:dyDescent="0.25">
      <c r="A1066" s="2">
        <v>40751</v>
      </c>
      <c r="B1066" s="6">
        <v>92</v>
      </c>
      <c r="C1066" s="1">
        <f>C1065*(1-IFERROR(VLOOKUP(A1065,鴻海除權息表[],2,FALSE),0)/鴻海股價表[[#This Row],[收盤價]])</f>
        <v>0.90026491509191453</v>
      </c>
      <c r="D1066" s="1">
        <f>D1065*(1/(1+IFERROR(VLOOKUP(A1065,鴻海除權息表[],3,FALSE), 0)/10))</f>
        <v>0.63887313001834833</v>
      </c>
      <c r="E1066" s="6">
        <f>鴻海股價表[[#This Row],[收盤價]]*鴻海股價表[[#This Row],[除息乘數]]*鴻海股價表[[#This Row],[除權乘數]]</f>
        <v>52.914265901843613</v>
      </c>
      <c r="F1066" s="6">
        <f>F1067*鴻海股價表[[#This Row],[收盤價]]/B1067</f>
        <v>79.653679653679518</v>
      </c>
      <c r="G1066" s="6">
        <f>G1067*鴻海股價表[[#This Row],[還原價]]/E1067</f>
        <v>79.653679653679731</v>
      </c>
    </row>
    <row r="1067" spans="1:7" x14ac:dyDescent="0.25">
      <c r="A1067" s="2">
        <v>40750</v>
      </c>
      <c r="B1067" s="6">
        <v>92.2</v>
      </c>
      <c r="C1067" s="1">
        <f>C1066*(1-IFERROR(VLOOKUP(A1066,鴻海除權息表[],2,FALSE),0)/鴻海股價表[[#This Row],[收盤價]])</f>
        <v>0.90026491509191453</v>
      </c>
      <c r="D1067" s="1">
        <f>D1066*(1/(1+IFERROR(VLOOKUP(A1066,鴻海除權息表[],3,FALSE), 0)/10))</f>
        <v>0.63887313001834833</v>
      </c>
      <c r="E1067" s="6">
        <f>鴻海股價表[[#This Row],[收盤價]]*鴻海股價表[[#This Row],[除息乘數]]*鴻海股價表[[#This Row],[除權乘數]]</f>
        <v>53.029296914673708</v>
      </c>
      <c r="F1067" s="6">
        <f>F1068*鴻海股價表[[#This Row],[收盤價]]/B1068</f>
        <v>79.826839826839702</v>
      </c>
      <c r="G1067" s="6">
        <f>G1068*鴻海股價表[[#This Row],[還原價]]/E1068</f>
        <v>79.826839826839915</v>
      </c>
    </row>
    <row r="1068" spans="1:7" x14ac:dyDescent="0.25">
      <c r="A1068" s="2">
        <v>40749</v>
      </c>
      <c r="B1068" s="6">
        <v>91.6</v>
      </c>
      <c r="C1068" s="1">
        <f>C1067*(1-IFERROR(VLOOKUP(A1067,鴻海除權息表[],2,FALSE),0)/鴻海股價表[[#This Row],[收盤價]])</f>
        <v>0.90026491509191453</v>
      </c>
      <c r="D1068" s="1">
        <f>D1067*(1/(1+IFERROR(VLOOKUP(A1067,鴻海除權息表[],3,FALSE), 0)/10))</f>
        <v>0.63887313001834833</v>
      </c>
      <c r="E1068" s="6">
        <f>鴻海股價表[[#This Row],[收盤價]]*鴻海股價表[[#This Row],[除息乘數]]*鴻海股價表[[#This Row],[除權乘數]]</f>
        <v>52.684203876183417</v>
      </c>
      <c r="F1068" s="6">
        <f>F1069*鴻海股價表[[#This Row],[收盤價]]/B1069</f>
        <v>79.307359307359178</v>
      </c>
      <c r="G1068" s="6">
        <f>G1069*鴻海股價表[[#This Row],[還原價]]/E1069</f>
        <v>79.307359307359391</v>
      </c>
    </row>
    <row r="1069" spans="1:7" x14ac:dyDescent="0.25">
      <c r="A1069" s="2">
        <v>40746</v>
      </c>
      <c r="B1069" s="6">
        <v>91.8</v>
      </c>
      <c r="C1069" s="1">
        <f>C1068*(1-IFERROR(VLOOKUP(A1068,鴻海除權息表[],2,FALSE),0)/鴻海股價表[[#This Row],[收盤價]])</f>
        <v>0.90026491509191453</v>
      </c>
      <c r="D1069" s="1">
        <f>D1068*(1/(1+IFERROR(VLOOKUP(A1068,鴻海除權息表[],3,FALSE), 0)/10))</f>
        <v>0.63887313001834833</v>
      </c>
      <c r="E1069" s="6">
        <f>鴻海股價表[[#This Row],[收盤價]]*鴻海股價表[[#This Row],[除息乘數]]*鴻海股價表[[#This Row],[除權乘數]]</f>
        <v>52.799234889013519</v>
      </c>
      <c r="F1069" s="6">
        <f>F1070*鴻海股價表[[#This Row],[收盤價]]/B1070</f>
        <v>79.480519480519348</v>
      </c>
      <c r="G1069" s="6">
        <f>G1070*鴻海股價表[[#This Row],[還原價]]/E1070</f>
        <v>79.480519480519561</v>
      </c>
    </row>
    <row r="1070" spans="1:7" x14ac:dyDescent="0.25">
      <c r="A1070" s="2">
        <v>40745</v>
      </c>
      <c r="B1070" s="6">
        <v>92.3</v>
      </c>
      <c r="C1070" s="1">
        <f>C1069*(1-IFERROR(VLOOKUP(A1069,鴻海除權息表[],2,FALSE),0)/鴻海股價表[[#This Row],[收盤價]])</f>
        <v>0.90026491509191453</v>
      </c>
      <c r="D1070" s="1">
        <f>D1069*(1/(1+IFERROR(VLOOKUP(A1069,鴻海除權息表[],3,FALSE), 0)/10))</f>
        <v>0.63887313001834833</v>
      </c>
      <c r="E1070" s="6">
        <f>鴻海股價表[[#This Row],[收盤價]]*鴻海股價表[[#This Row],[除息乘數]]*鴻海股價表[[#This Row],[除權乘數]]</f>
        <v>53.086812421088759</v>
      </c>
      <c r="F1070" s="6">
        <f>F1071*鴻海股價表[[#This Row],[收盤價]]/B1071</f>
        <v>79.913419913419773</v>
      </c>
      <c r="G1070" s="6">
        <f>G1071*鴻海股價表[[#This Row],[還原價]]/E1071</f>
        <v>79.913419913419986</v>
      </c>
    </row>
    <row r="1071" spans="1:7" x14ac:dyDescent="0.25">
      <c r="A1071" s="2">
        <v>40744</v>
      </c>
      <c r="B1071" s="6">
        <v>93.2</v>
      </c>
      <c r="C1071" s="1">
        <f>C1070*(1-IFERROR(VLOOKUP(A1070,鴻海除權息表[],2,FALSE),0)/鴻海股價表[[#This Row],[收盤價]])</f>
        <v>0.90026491509191453</v>
      </c>
      <c r="D1071" s="1">
        <f>D1070*(1/(1+IFERROR(VLOOKUP(A1070,鴻海除權息表[],3,FALSE), 0)/10))</f>
        <v>0.63887313001834833</v>
      </c>
      <c r="E1071" s="6">
        <f>鴻海股價表[[#This Row],[收盤價]]*鴻海股價表[[#This Row],[除息乘數]]*鴻海股價表[[#This Row],[除權乘數]]</f>
        <v>53.60445197882418</v>
      </c>
      <c r="F1071" s="6">
        <f>F1072*鴻海股價表[[#This Row],[收盤價]]/B1072</f>
        <v>80.692640692640552</v>
      </c>
      <c r="G1071" s="6">
        <f>G1072*鴻海股價表[[#This Row],[還原價]]/E1072</f>
        <v>80.692640692640751</v>
      </c>
    </row>
    <row r="1072" spans="1:7" x14ac:dyDescent="0.25">
      <c r="A1072" s="2">
        <v>40743</v>
      </c>
      <c r="B1072" s="6">
        <v>89.1</v>
      </c>
      <c r="C1072" s="1">
        <f>C1071*(1-IFERROR(VLOOKUP(A1071,鴻海除權息表[],2,FALSE),0)/鴻海股價表[[#This Row],[收盤價]])</f>
        <v>0.90026491509191453</v>
      </c>
      <c r="D1072" s="1">
        <f>D1071*(1/(1+IFERROR(VLOOKUP(A1071,鴻海除權息表[],3,FALSE), 0)/10))</f>
        <v>0.63887313001834833</v>
      </c>
      <c r="E1072" s="6">
        <f>鴻海股價表[[#This Row],[收盤價]]*鴻海股價表[[#This Row],[除息乘數]]*鴻海股價表[[#This Row],[除權乘數]]</f>
        <v>51.246316215807227</v>
      </c>
      <c r="F1072" s="6">
        <f>F1073*鴻海股價表[[#This Row],[收盤價]]/B1073</f>
        <v>77.142857142856997</v>
      </c>
      <c r="G1072" s="6">
        <f>G1073*鴻海股價表[[#This Row],[還原價]]/E1073</f>
        <v>77.142857142857196</v>
      </c>
    </row>
    <row r="1073" spans="1:7" x14ac:dyDescent="0.25">
      <c r="A1073" s="2">
        <v>40742</v>
      </c>
      <c r="B1073" s="6">
        <v>88.5</v>
      </c>
      <c r="C1073" s="1">
        <f>C1072*(1-IFERROR(VLOOKUP(A1072,鴻海除權息表[],2,FALSE),0)/鴻海股價表[[#This Row],[收盤價]])</f>
        <v>0.90026491509191453</v>
      </c>
      <c r="D1073" s="1">
        <f>D1072*(1/(1+IFERROR(VLOOKUP(A1072,鴻海除權息表[],3,FALSE), 0)/10))</f>
        <v>0.63887313001834833</v>
      </c>
      <c r="E1073" s="6">
        <f>鴻海股價表[[#This Row],[收盤價]]*鴻海股價表[[#This Row],[除息乘數]]*鴻海股價表[[#This Row],[除權乘數]]</f>
        <v>50.90122317731695</v>
      </c>
      <c r="F1073" s="6">
        <f>F1074*鴻海股價表[[#This Row],[收盤價]]/B1074</f>
        <v>76.623376623376487</v>
      </c>
      <c r="G1073" s="6">
        <f>G1074*鴻海股價表[[#This Row],[還原價]]/E1074</f>
        <v>76.623376623376686</v>
      </c>
    </row>
    <row r="1074" spans="1:7" x14ac:dyDescent="0.25">
      <c r="A1074" s="2">
        <v>40739</v>
      </c>
      <c r="B1074" s="6">
        <v>92.2</v>
      </c>
      <c r="C1074" s="1">
        <f>C1073*(1-IFERROR(VLOOKUP(A1073,鴻海除權息表[],2,FALSE),0)/鴻海股價表[[#This Row],[收盤價]])</f>
        <v>0.90026491509191453</v>
      </c>
      <c r="D1074" s="1">
        <f>D1073*(1/(1+IFERROR(VLOOKUP(A1073,鴻海除權息表[],3,FALSE), 0)/10))</f>
        <v>0.63887313001834833</v>
      </c>
      <c r="E1074" s="6">
        <f>鴻海股價表[[#This Row],[收盤價]]*鴻海股價表[[#This Row],[除息乘數]]*鴻海股價表[[#This Row],[除權乘數]]</f>
        <v>53.029296914673708</v>
      </c>
      <c r="F1074" s="6">
        <f>F1075*鴻海股價表[[#This Row],[收盤價]]/B1075</f>
        <v>79.826839826839688</v>
      </c>
      <c r="G1074" s="6">
        <f>G1075*鴻海股價表[[#This Row],[還原價]]/E1075</f>
        <v>79.826839826839901</v>
      </c>
    </row>
    <row r="1075" spans="1:7" x14ac:dyDescent="0.25">
      <c r="A1075" s="2">
        <v>40738</v>
      </c>
      <c r="B1075" s="6">
        <v>90.3</v>
      </c>
      <c r="C1075" s="1">
        <f>C1074*(1-IFERROR(VLOOKUP(A1074,鴻海除權息表[],2,FALSE),0)/鴻海股價表[[#This Row],[收盤價]])</f>
        <v>0.90026491509191453</v>
      </c>
      <c r="D1075" s="1">
        <f>D1074*(1/(1+IFERROR(VLOOKUP(A1074,鴻海除權息表[],3,FALSE), 0)/10))</f>
        <v>0.63887313001834833</v>
      </c>
      <c r="E1075" s="6">
        <f>鴻海股價表[[#This Row],[收盤價]]*鴻海股價表[[#This Row],[除息乘數]]*鴻海股價表[[#This Row],[除權乘數]]</f>
        <v>51.936502292787807</v>
      </c>
      <c r="F1075" s="6">
        <f>F1076*鴻海股價表[[#This Row],[收盤價]]/B1076</f>
        <v>78.181818181818045</v>
      </c>
      <c r="G1075" s="6">
        <f>G1076*鴻海股價表[[#This Row],[還原價]]/E1076</f>
        <v>78.181818181818244</v>
      </c>
    </row>
    <row r="1076" spans="1:7" x14ac:dyDescent="0.25">
      <c r="A1076" s="2">
        <v>40737</v>
      </c>
      <c r="B1076" s="6">
        <v>91.7</v>
      </c>
      <c r="C1076" s="1">
        <f>C1075*(1-IFERROR(VLOOKUP(A1075,鴻海除權息表[],2,FALSE),0)/鴻海股價表[[#This Row],[收盤價]])</f>
        <v>0.90026491509191453</v>
      </c>
      <c r="D1076" s="1">
        <f>D1075*(1/(1+IFERROR(VLOOKUP(A1075,鴻海除權息表[],3,FALSE), 0)/10))</f>
        <v>0.63887313001834833</v>
      </c>
      <c r="E1076" s="6">
        <f>鴻海股價表[[#This Row],[收盤價]]*鴻海股價表[[#This Row],[除息乘數]]*鴻海股價表[[#This Row],[除權乘數]]</f>
        <v>52.741719382598468</v>
      </c>
      <c r="F1076" s="6">
        <f>F1077*鴻海股價表[[#This Row],[收盤價]]/B1077</f>
        <v>79.393939393939249</v>
      </c>
      <c r="G1076" s="6">
        <f>G1077*鴻海股價表[[#This Row],[還原價]]/E1077</f>
        <v>79.393939393939448</v>
      </c>
    </row>
    <row r="1077" spans="1:7" x14ac:dyDescent="0.25">
      <c r="A1077" s="2">
        <v>40736</v>
      </c>
      <c r="B1077" s="6">
        <v>95.2</v>
      </c>
      <c r="C1077" s="1">
        <f>C1076*(1-IFERROR(VLOOKUP(A1076,鴻海除權息表[],2,FALSE),0)/鴻海股價表[[#This Row],[收盤價]])</f>
        <v>0.90026491509191453</v>
      </c>
      <c r="D1077" s="1">
        <f>D1076*(1/(1+IFERROR(VLOOKUP(A1076,鴻海除權息表[],3,FALSE), 0)/10))</f>
        <v>0.63887313001834833</v>
      </c>
      <c r="E1077" s="6">
        <f>鴻海股價表[[#This Row],[收盤價]]*鴻海股價表[[#This Row],[除息乘數]]*鴻海股價表[[#This Row],[除權乘數]]</f>
        <v>54.754762107125131</v>
      </c>
      <c r="F1077" s="6">
        <f>F1078*鴻海股價表[[#This Row],[收盤價]]/B1078</f>
        <v>82.424242424242266</v>
      </c>
      <c r="G1077" s="6">
        <f>G1078*鴻海股價表[[#This Row],[還原價]]/E1078</f>
        <v>82.424242424242493</v>
      </c>
    </row>
    <row r="1078" spans="1:7" x14ac:dyDescent="0.25">
      <c r="A1078" s="2">
        <v>40735</v>
      </c>
      <c r="B1078" s="6">
        <v>96.3</v>
      </c>
      <c r="C1078" s="1">
        <f>C1077*(1-IFERROR(VLOOKUP(A1077,鴻海除權息表[],2,FALSE),0)/鴻海股價表[[#This Row],[收盤價]])</f>
        <v>0.90026491509191453</v>
      </c>
      <c r="D1078" s="1">
        <f>D1077*(1/(1+IFERROR(VLOOKUP(A1077,鴻海除權息表[],3,FALSE), 0)/10))</f>
        <v>0.63887313001834833</v>
      </c>
      <c r="E1078" s="6">
        <f>鴻海股價表[[#This Row],[收盤價]]*鴻海股價表[[#This Row],[除息乘數]]*鴻海股價表[[#This Row],[除權乘數]]</f>
        <v>55.387432677690647</v>
      </c>
      <c r="F1078" s="6">
        <f>F1079*鴻海股價表[[#This Row],[收盤價]]/B1079</f>
        <v>83.376623376623215</v>
      </c>
      <c r="G1078" s="6">
        <f>G1079*鴻海股價表[[#This Row],[還原價]]/E1079</f>
        <v>83.376623376623442</v>
      </c>
    </row>
    <row r="1079" spans="1:7" x14ac:dyDescent="0.25">
      <c r="A1079" s="2">
        <v>40732</v>
      </c>
      <c r="B1079" s="6">
        <v>97.7</v>
      </c>
      <c r="C1079" s="1">
        <f>C1078*(1-IFERROR(VLOOKUP(A1078,鴻海除權息表[],2,FALSE),0)/鴻海股價表[[#This Row],[收盤價]])</f>
        <v>0.90026491509191453</v>
      </c>
      <c r="D1079" s="1">
        <f>D1078*(1/(1+IFERROR(VLOOKUP(A1078,鴻海除權息表[],3,FALSE), 0)/10))</f>
        <v>0.63887313001834833</v>
      </c>
      <c r="E1079" s="6">
        <f>鴻海股價表[[#This Row],[收盤價]]*鴻海股價表[[#This Row],[除息乘數]]*鴻海股價表[[#This Row],[除權乘數]]</f>
        <v>56.192649767501315</v>
      </c>
      <c r="F1079" s="6">
        <f>F1080*鴻海股價表[[#This Row],[收盤價]]/B1080</f>
        <v>84.588744588744433</v>
      </c>
      <c r="G1079" s="6">
        <f>G1080*鴻海股價表[[#This Row],[還原價]]/E1080</f>
        <v>84.58874458874466</v>
      </c>
    </row>
    <row r="1080" spans="1:7" x14ac:dyDescent="0.25">
      <c r="A1080" s="2">
        <v>40731</v>
      </c>
      <c r="B1080" s="6">
        <v>97.7</v>
      </c>
      <c r="C1080" s="1">
        <f>C1079*(1-IFERROR(VLOOKUP(A1079,鴻海除權息表[],2,FALSE),0)/鴻海股價表[[#This Row],[收盤價]])</f>
        <v>0.90026491509191453</v>
      </c>
      <c r="D1080" s="1">
        <f>D1079*(1/(1+IFERROR(VLOOKUP(A1079,鴻海除權息表[],3,FALSE), 0)/10))</f>
        <v>0.63887313001834833</v>
      </c>
      <c r="E1080" s="6">
        <f>鴻海股價表[[#This Row],[收盤價]]*鴻海股價表[[#This Row],[除息乘數]]*鴻海股價表[[#This Row],[除權乘數]]</f>
        <v>56.192649767501315</v>
      </c>
      <c r="F1080" s="6">
        <f>F1081*鴻海股價表[[#This Row],[收盤價]]/B1081</f>
        <v>84.588744588744433</v>
      </c>
      <c r="G1080" s="6">
        <f>G1081*鴻海股價表[[#This Row],[還原價]]/E1081</f>
        <v>84.58874458874466</v>
      </c>
    </row>
    <row r="1081" spans="1:7" x14ac:dyDescent="0.25">
      <c r="A1081" s="2">
        <v>40730</v>
      </c>
      <c r="B1081" s="6">
        <v>98.5</v>
      </c>
      <c r="C1081" s="1">
        <f>C1080*(1-IFERROR(VLOOKUP(A1080,鴻海除權息表[],2,FALSE),0)/鴻海股價表[[#This Row],[收盤價]])</f>
        <v>0.90026491509191453</v>
      </c>
      <c r="D1081" s="1">
        <f>D1080*(1/(1+IFERROR(VLOOKUP(A1080,鴻海除權息表[],3,FALSE), 0)/10))</f>
        <v>0.63887313001834833</v>
      </c>
      <c r="E1081" s="6">
        <f>鴻海股價表[[#This Row],[收盤價]]*鴻海股價表[[#This Row],[除息乘數]]*鴻海股價表[[#This Row],[除權乘數]]</f>
        <v>56.652773818821693</v>
      </c>
      <c r="F1081" s="6">
        <f>F1082*鴻海股價表[[#This Row],[收盤價]]/B1082</f>
        <v>85.281385281385113</v>
      </c>
      <c r="G1081" s="6">
        <f>G1082*鴻海股價表[[#This Row],[還原價]]/E1082</f>
        <v>85.281385281385354</v>
      </c>
    </row>
    <row r="1082" spans="1:7" x14ac:dyDescent="0.25">
      <c r="A1082" s="2">
        <v>40729</v>
      </c>
      <c r="B1082" s="6">
        <v>96.1</v>
      </c>
      <c r="C1082" s="1">
        <f>C1081*(1-IFERROR(VLOOKUP(A1081,鴻海除權息表[],2,FALSE),0)/鴻海股價表[[#This Row],[收盤價]])</f>
        <v>0.90026491509191453</v>
      </c>
      <c r="D1082" s="1">
        <f>D1081*(1/(1+IFERROR(VLOOKUP(A1081,鴻海除權息表[],3,FALSE), 0)/10))</f>
        <v>0.63887313001834833</v>
      </c>
      <c r="E1082" s="6">
        <f>鴻海股價表[[#This Row],[收盤價]]*鴻海股價表[[#This Row],[除息乘數]]*鴻海股價表[[#This Row],[除權乘數]]</f>
        <v>55.272401664860553</v>
      </c>
      <c r="F1082" s="6">
        <f>F1083*鴻海股價表[[#This Row],[收盤價]]/B1083</f>
        <v>83.203463203463031</v>
      </c>
      <c r="G1082" s="6">
        <f>G1083*鴻海股價表[[#This Row],[還原價]]/E1083</f>
        <v>83.203463203463272</v>
      </c>
    </row>
    <row r="1083" spans="1:7" x14ac:dyDescent="0.25">
      <c r="A1083" s="2">
        <v>40728</v>
      </c>
      <c r="B1083" s="6">
        <v>96.5</v>
      </c>
      <c r="C1083" s="1">
        <f>C1082*(1-IFERROR(VLOOKUP(A1082,鴻海除權息表[],2,FALSE),0)/鴻海股價表[[#This Row],[收盤價]])</f>
        <v>0.90026491509191453</v>
      </c>
      <c r="D1083" s="1">
        <f>D1082*(1/(1+IFERROR(VLOOKUP(A1082,鴻海除權息表[],3,FALSE), 0)/10))</f>
        <v>0.63887313001834833</v>
      </c>
      <c r="E1083" s="6">
        <f>鴻海股價表[[#This Row],[收盤價]]*鴻海股價表[[#This Row],[除息乘數]]*鴻海股價表[[#This Row],[除權乘數]]</f>
        <v>55.502463690520749</v>
      </c>
      <c r="F1083" s="6">
        <f>F1084*鴻海股價表[[#This Row],[收盤價]]/B1084</f>
        <v>83.549783549783385</v>
      </c>
      <c r="G1083" s="6">
        <f>G1084*鴻海股價表[[#This Row],[還原價]]/E1084</f>
        <v>83.549783549783626</v>
      </c>
    </row>
    <row r="1084" spans="1:7" x14ac:dyDescent="0.25">
      <c r="A1084" s="2">
        <v>40725</v>
      </c>
      <c r="B1084" s="6">
        <v>97.6</v>
      </c>
      <c r="C1084" s="1">
        <f>C1083*(1-IFERROR(VLOOKUP(A1083,鴻海除權息表[],2,FALSE),0)/鴻海股價表[[#This Row],[收盤價]])</f>
        <v>0.90026491509191453</v>
      </c>
      <c r="D1084" s="1">
        <f>D1083*(1/(1+IFERROR(VLOOKUP(A1083,鴻海除權息表[],3,FALSE), 0)/10))</f>
        <v>0.63887313001834833</v>
      </c>
      <c r="E1084" s="6">
        <f>鴻海股價表[[#This Row],[收盤價]]*鴻海股價表[[#This Row],[除息乘數]]*鴻海股價表[[#This Row],[除權乘數]]</f>
        <v>56.135134261086264</v>
      </c>
      <c r="F1084" s="6">
        <f>F1085*鴻海股價表[[#This Row],[收盤價]]/B1085</f>
        <v>84.50216450216432</v>
      </c>
      <c r="G1084" s="6">
        <f>G1085*鴻海股價表[[#This Row],[還原價]]/E1085</f>
        <v>84.502164502164575</v>
      </c>
    </row>
    <row r="1085" spans="1:7" x14ac:dyDescent="0.25">
      <c r="A1085" s="2">
        <v>40724</v>
      </c>
      <c r="B1085" s="6">
        <v>98.5</v>
      </c>
      <c r="C1085" s="1">
        <f>C1084*(1-IFERROR(VLOOKUP(A1084,鴻海除權息表[],2,FALSE),0)/鴻海股價表[[#This Row],[收盤價]])</f>
        <v>0.90026491509191453</v>
      </c>
      <c r="D1085" s="1">
        <f>D1084*(1/(1+IFERROR(VLOOKUP(A1084,鴻海除權息表[],3,FALSE), 0)/10))</f>
        <v>0.63887313001834833</v>
      </c>
      <c r="E1085" s="6">
        <f>鴻海股價表[[#This Row],[收盤價]]*鴻海股價表[[#This Row],[除息乘數]]*鴻海股價表[[#This Row],[除權乘數]]</f>
        <v>56.652773818821693</v>
      </c>
      <c r="F1085" s="6">
        <f>F1086*鴻海股價表[[#This Row],[收盤價]]/B1086</f>
        <v>85.281385281385099</v>
      </c>
      <c r="G1085" s="6">
        <f>G1086*鴻海股價表[[#This Row],[還原價]]/E1086</f>
        <v>85.281385281385354</v>
      </c>
    </row>
    <row r="1086" spans="1:7" x14ac:dyDescent="0.25">
      <c r="A1086" s="2">
        <v>40723</v>
      </c>
      <c r="B1086" s="6">
        <v>97.6</v>
      </c>
      <c r="C1086" s="1">
        <f>C1085*(1-IFERROR(VLOOKUP(A1085,鴻海除權息表[],2,FALSE),0)/鴻海股價表[[#This Row],[收盤價]])</f>
        <v>0.90026491509191453</v>
      </c>
      <c r="D1086" s="1">
        <f>D1085*(1/(1+IFERROR(VLOOKUP(A1085,鴻海除權息表[],3,FALSE), 0)/10))</f>
        <v>0.63887313001834833</v>
      </c>
      <c r="E1086" s="6">
        <f>鴻海股價表[[#This Row],[收盤價]]*鴻海股價表[[#This Row],[除息乘數]]*鴻海股價表[[#This Row],[除權乘數]]</f>
        <v>56.135134261086264</v>
      </c>
      <c r="F1086" s="6">
        <f>F1087*鴻海股價表[[#This Row],[收盤價]]/B1087</f>
        <v>84.50216450216432</v>
      </c>
      <c r="G1086" s="6">
        <f>G1087*鴻海股價表[[#This Row],[還原價]]/E1087</f>
        <v>84.502164502164561</v>
      </c>
    </row>
    <row r="1087" spans="1:7" x14ac:dyDescent="0.25">
      <c r="A1087" s="2">
        <v>40722</v>
      </c>
      <c r="B1087" s="6">
        <v>95</v>
      </c>
      <c r="C1087" s="1">
        <f>C1086*(1-IFERROR(VLOOKUP(A1086,鴻海除權息表[],2,FALSE),0)/鴻海股價表[[#This Row],[收盤價]])</f>
        <v>0.90026491509191453</v>
      </c>
      <c r="D1087" s="1">
        <f>D1086*(1/(1+IFERROR(VLOOKUP(A1086,鴻海除權息表[],3,FALSE), 0)/10))</f>
        <v>0.63887313001834833</v>
      </c>
      <c r="E1087" s="6">
        <f>鴻海股價表[[#This Row],[收盤價]]*鴻海股價表[[#This Row],[除息乘數]]*鴻海股價表[[#This Row],[除權乘數]]</f>
        <v>54.639731094295037</v>
      </c>
      <c r="F1087" s="6">
        <f>F1088*鴻海股價表[[#This Row],[收盤價]]/B1088</f>
        <v>82.251082251082082</v>
      </c>
      <c r="G1087" s="6">
        <f>G1088*鴻海股價表[[#This Row],[還原價]]/E1088</f>
        <v>82.251082251082309</v>
      </c>
    </row>
    <row r="1088" spans="1:7" x14ac:dyDescent="0.25">
      <c r="A1088" s="2">
        <v>40721</v>
      </c>
      <c r="B1088" s="6">
        <v>96</v>
      </c>
      <c r="C1088" s="1">
        <f>C1087*(1-IFERROR(VLOOKUP(A1087,鴻海除權息表[],2,FALSE),0)/鴻海股價表[[#This Row],[收盤價]])</f>
        <v>0.90026491509191453</v>
      </c>
      <c r="D1088" s="1">
        <f>D1087*(1/(1+IFERROR(VLOOKUP(A1087,鴻海除權息表[],3,FALSE), 0)/10))</f>
        <v>0.63887313001834833</v>
      </c>
      <c r="E1088" s="6">
        <f>鴻海股價表[[#This Row],[收盤價]]*鴻海股價表[[#This Row],[除息乘數]]*鴻海股價表[[#This Row],[除權乘數]]</f>
        <v>55.214886158445502</v>
      </c>
      <c r="F1088" s="6">
        <f>F1089*鴻海股價表[[#This Row],[收盤價]]/B1089</f>
        <v>83.116883116882946</v>
      </c>
      <c r="G1088" s="6">
        <f>G1089*鴻海股價表[[#This Row],[還原價]]/E1089</f>
        <v>83.116883116883159</v>
      </c>
    </row>
    <row r="1089" spans="1:7" x14ac:dyDescent="0.25">
      <c r="A1089" s="2">
        <v>40718</v>
      </c>
      <c r="B1089" s="6">
        <v>97.6</v>
      </c>
      <c r="C1089" s="1">
        <f>C1088*(1-IFERROR(VLOOKUP(A1088,鴻海除權息表[],2,FALSE),0)/鴻海股價表[[#This Row],[收盤價]])</f>
        <v>0.90026491509191453</v>
      </c>
      <c r="D1089" s="1">
        <f>D1088*(1/(1+IFERROR(VLOOKUP(A1088,鴻海除權息表[],3,FALSE), 0)/10))</f>
        <v>0.63887313001834833</v>
      </c>
      <c r="E1089" s="6">
        <f>鴻海股價表[[#This Row],[收盤價]]*鴻海股價表[[#This Row],[除息乘數]]*鴻海股價表[[#This Row],[除權乘數]]</f>
        <v>56.135134261086264</v>
      </c>
      <c r="F1089" s="6">
        <f>F1090*鴻海股價表[[#This Row],[收盤價]]/B1090</f>
        <v>84.50216450216432</v>
      </c>
      <c r="G1089" s="6">
        <f>G1090*鴻海股價表[[#This Row],[還原價]]/E1090</f>
        <v>84.502164502164547</v>
      </c>
    </row>
    <row r="1090" spans="1:7" x14ac:dyDescent="0.25">
      <c r="A1090" s="2">
        <v>40717</v>
      </c>
      <c r="B1090" s="6">
        <v>98.1</v>
      </c>
      <c r="C1090" s="1">
        <f>C1089*(1-IFERROR(VLOOKUP(A1089,鴻海除權息表[],2,FALSE),0)/鴻海股價表[[#This Row],[收盤價]])</f>
        <v>0.90026491509191453</v>
      </c>
      <c r="D1090" s="1">
        <f>D1089*(1/(1+IFERROR(VLOOKUP(A1089,鴻海除權息表[],3,FALSE), 0)/10))</f>
        <v>0.63887313001834833</v>
      </c>
      <c r="E1090" s="6">
        <f>鴻海股價表[[#This Row],[收盤價]]*鴻海股價表[[#This Row],[除息乘數]]*鴻海股價表[[#This Row],[除權乘數]]</f>
        <v>56.422711793161497</v>
      </c>
      <c r="F1090" s="6">
        <f>F1091*鴻海股價表[[#This Row],[收盤價]]/B1091</f>
        <v>84.935064935064744</v>
      </c>
      <c r="G1090" s="6">
        <f>G1091*鴻海股價表[[#This Row],[還原價]]/E1091</f>
        <v>84.935064935064986</v>
      </c>
    </row>
    <row r="1091" spans="1:7" x14ac:dyDescent="0.25">
      <c r="A1091" s="2">
        <v>40716</v>
      </c>
      <c r="B1091" s="6">
        <v>99</v>
      </c>
      <c r="C1091" s="1">
        <f>C1090*(1-IFERROR(VLOOKUP(A1090,鴻海除權息表[],2,FALSE),0)/鴻海股價表[[#This Row],[收盤價]])</f>
        <v>0.90026491509191453</v>
      </c>
      <c r="D1091" s="1">
        <f>D1090*(1/(1+IFERROR(VLOOKUP(A1090,鴻海除權息表[],3,FALSE), 0)/10))</f>
        <v>0.63887313001834833</v>
      </c>
      <c r="E1091" s="6">
        <f>鴻海股價表[[#This Row],[收盤價]]*鴻海股價表[[#This Row],[除息乘數]]*鴻海股價表[[#This Row],[除權乘數]]</f>
        <v>56.940351350896925</v>
      </c>
      <c r="F1091" s="6">
        <f>F1092*鴻海股價表[[#This Row],[收盤價]]/B1092</f>
        <v>85.714285714285523</v>
      </c>
      <c r="G1091" s="6">
        <f>G1092*鴻海股價表[[#This Row],[還原價]]/E1092</f>
        <v>85.714285714285779</v>
      </c>
    </row>
    <row r="1092" spans="1:7" x14ac:dyDescent="0.25">
      <c r="A1092" s="2">
        <v>40715</v>
      </c>
      <c r="B1092" s="6">
        <v>100.5</v>
      </c>
      <c r="C1092" s="1">
        <f>C1091*(1-IFERROR(VLOOKUP(A1091,鴻海除權息表[],2,FALSE),0)/鴻海股價表[[#This Row],[收盤價]])</f>
        <v>0.90026491509191453</v>
      </c>
      <c r="D1092" s="1">
        <f>D1091*(1/(1+IFERROR(VLOOKUP(A1091,鴻海除權息表[],3,FALSE), 0)/10))</f>
        <v>0.63887313001834833</v>
      </c>
      <c r="E1092" s="6">
        <f>鴻海股價表[[#This Row],[收盤價]]*鴻海股價表[[#This Row],[除息乘數]]*鴻海股價表[[#This Row],[除權乘數]]</f>
        <v>57.803083947122637</v>
      </c>
      <c r="F1092" s="6">
        <f>F1093*鴻海股價表[[#This Row],[收盤價]]/B1093</f>
        <v>87.012987012986827</v>
      </c>
      <c r="G1092" s="6">
        <f>G1093*鴻海股價表[[#This Row],[還原價]]/E1093</f>
        <v>87.012987012987068</v>
      </c>
    </row>
    <row r="1093" spans="1:7" x14ac:dyDescent="0.25">
      <c r="A1093" s="2">
        <v>40714</v>
      </c>
      <c r="B1093" s="6">
        <v>98.4</v>
      </c>
      <c r="C1093" s="1">
        <f>C1092*(1-IFERROR(VLOOKUP(A1092,鴻海除權息表[],2,FALSE),0)/鴻海股價表[[#This Row],[收盤價]])</f>
        <v>0.90026491509191453</v>
      </c>
      <c r="D1093" s="1">
        <f>D1092*(1/(1+IFERROR(VLOOKUP(A1092,鴻海除權息表[],3,FALSE), 0)/10))</f>
        <v>0.63887313001834833</v>
      </c>
      <c r="E1093" s="6">
        <f>鴻海股價表[[#This Row],[收盤價]]*鴻海股價表[[#This Row],[除息乘數]]*鴻海股價表[[#This Row],[除權乘數]]</f>
        <v>56.595258312406649</v>
      </c>
      <c r="F1093" s="6">
        <f>F1094*鴻海股價表[[#This Row],[收盤價]]/B1094</f>
        <v>85.194805194805014</v>
      </c>
      <c r="G1093" s="6">
        <f>G1094*鴻海股價表[[#This Row],[還原價]]/E1094</f>
        <v>85.194805194805255</v>
      </c>
    </row>
    <row r="1094" spans="1:7" x14ac:dyDescent="0.25">
      <c r="A1094" s="2">
        <v>40711</v>
      </c>
      <c r="B1094" s="6">
        <v>98.7</v>
      </c>
      <c r="C1094" s="1">
        <f>C1093*(1-IFERROR(VLOOKUP(A1093,鴻海除權息表[],2,FALSE),0)/鴻海股價表[[#This Row],[收盤價]])</f>
        <v>0.90026491509191453</v>
      </c>
      <c r="D1094" s="1">
        <f>D1093*(1/(1+IFERROR(VLOOKUP(A1093,鴻海除權息表[],3,FALSE), 0)/10))</f>
        <v>0.63887313001834833</v>
      </c>
      <c r="E1094" s="6">
        <f>鴻海股價表[[#This Row],[收盤價]]*鴻海股價表[[#This Row],[除息乘數]]*鴻海股價表[[#This Row],[除權乘數]]</f>
        <v>56.767804831651794</v>
      </c>
      <c r="F1094" s="6">
        <f>F1095*鴻海股價表[[#This Row],[收盤價]]/B1095</f>
        <v>85.454545454545283</v>
      </c>
      <c r="G1094" s="6">
        <f>G1095*鴻海股價表[[#This Row],[還原價]]/E1095</f>
        <v>85.45454545454551</v>
      </c>
    </row>
    <row r="1095" spans="1:7" x14ac:dyDescent="0.25">
      <c r="A1095" s="2">
        <v>40710</v>
      </c>
      <c r="B1095" s="6">
        <v>98.4</v>
      </c>
      <c r="C1095" s="1">
        <f>C1094*(1-IFERROR(VLOOKUP(A1094,鴻海除權息表[],2,FALSE),0)/鴻海股價表[[#This Row],[收盤價]])</f>
        <v>0.90026491509191453</v>
      </c>
      <c r="D1095" s="1">
        <f>D1094*(1/(1+IFERROR(VLOOKUP(A1094,鴻海除權息表[],3,FALSE), 0)/10))</f>
        <v>0.63887313001834833</v>
      </c>
      <c r="E1095" s="6">
        <f>鴻海股價表[[#This Row],[收盤價]]*鴻海股價表[[#This Row],[除息乘數]]*鴻海股價表[[#This Row],[除權乘數]]</f>
        <v>56.595258312406649</v>
      </c>
      <c r="F1095" s="6">
        <f>F1096*鴻海股價表[[#This Row],[收盤價]]/B1096</f>
        <v>85.194805194805014</v>
      </c>
      <c r="G1095" s="6">
        <f>G1096*鴻海股價表[[#This Row],[還原價]]/E1096</f>
        <v>85.194805194805255</v>
      </c>
    </row>
    <row r="1096" spans="1:7" x14ac:dyDescent="0.25">
      <c r="A1096" s="2">
        <v>40709</v>
      </c>
      <c r="B1096" s="6">
        <v>99.5</v>
      </c>
      <c r="C1096" s="1">
        <f>C1095*(1-IFERROR(VLOOKUP(A1095,鴻海除權息表[],2,FALSE),0)/鴻海股價表[[#This Row],[收盤價]])</f>
        <v>0.90026491509191453</v>
      </c>
      <c r="D1096" s="1">
        <f>D1095*(1/(1+IFERROR(VLOOKUP(A1095,鴻海除權息表[],3,FALSE), 0)/10))</f>
        <v>0.63887313001834833</v>
      </c>
      <c r="E1096" s="6">
        <f>鴻海股價表[[#This Row],[收盤價]]*鴻海股價表[[#This Row],[除息乘數]]*鴻海股價表[[#This Row],[除權乘數]]</f>
        <v>57.227928882972165</v>
      </c>
      <c r="F1096" s="6">
        <f>F1097*鴻海股價表[[#This Row],[收盤價]]/B1097</f>
        <v>86.147186147185948</v>
      </c>
      <c r="G1096" s="6">
        <f>G1097*鴻海股價表[[#This Row],[還原價]]/E1097</f>
        <v>86.147186147186204</v>
      </c>
    </row>
    <row r="1097" spans="1:7" x14ac:dyDescent="0.25">
      <c r="A1097" s="2">
        <v>40708</v>
      </c>
      <c r="B1097" s="6">
        <v>100.5</v>
      </c>
      <c r="C1097" s="1">
        <f>C1096*(1-IFERROR(VLOOKUP(A1096,鴻海除權息表[],2,FALSE),0)/鴻海股價表[[#This Row],[收盤價]])</f>
        <v>0.90026491509191453</v>
      </c>
      <c r="D1097" s="1">
        <f>D1096*(1/(1+IFERROR(VLOOKUP(A1096,鴻海除權息表[],3,FALSE), 0)/10))</f>
        <v>0.63887313001834833</v>
      </c>
      <c r="E1097" s="6">
        <f>鴻海股價表[[#This Row],[收盤價]]*鴻海股價表[[#This Row],[除息乘數]]*鴻海股價表[[#This Row],[除權乘數]]</f>
        <v>57.803083947122637</v>
      </c>
      <c r="F1097" s="6">
        <f>F1098*鴻海股價表[[#This Row],[收盤價]]/B1098</f>
        <v>87.012987012986827</v>
      </c>
      <c r="G1097" s="6">
        <f>G1098*鴻海股價表[[#This Row],[還原價]]/E1098</f>
        <v>87.012987012987054</v>
      </c>
    </row>
    <row r="1098" spans="1:7" x14ac:dyDescent="0.25">
      <c r="A1098" s="2">
        <v>40707</v>
      </c>
      <c r="B1098" s="6">
        <v>100</v>
      </c>
      <c r="C1098" s="1">
        <f>C1097*(1-IFERROR(VLOOKUP(A1097,鴻海除權息表[],2,FALSE),0)/鴻海股價表[[#This Row],[收盤價]])</f>
        <v>0.90026491509191453</v>
      </c>
      <c r="D1098" s="1">
        <f>D1097*(1/(1+IFERROR(VLOOKUP(A1097,鴻海除權息表[],3,FALSE), 0)/10))</f>
        <v>0.63887313001834833</v>
      </c>
      <c r="E1098" s="6">
        <f>鴻海股價表[[#This Row],[收盤價]]*鴻海股價表[[#This Row],[除息乘數]]*鴻海股價表[[#This Row],[除權乘數]]</f>
        <v>57.515506415047405</v>
      </c>
      <c r="F1098" s="6">
        <f>F1099*鴻海股價表[[#This Row],[收盤價]]/B1099</f>
        <v>86.580086580086402</v>
      </c>
      <c r="G1098" s="6">
        <f>G1099*鴻海股價表[[#This Row],[還原價]]/E1099</f>
        <v>86.580086580086615</v>
      </c>
    </row>
    <row r="1099" spans="1:7" x14ac:dyDescent="0.25">
      <c r="A1099" s="2">
        <v>40704</v>
      </c>
      <c r="B1099" s="6">
        <v>100</v>
      </c>
      <c r="C1099" s="1">
        <f>C1098*(1-IFERROR(VLOOKUP(A1098,鴻海除權息表[],2,FALSE),0)/鴻海股價表[[#This Row],[收盤價]])</f>
        <v>0.90026491509191453</v>
      </c>
      <c r="D1099" s="1">
        <f>D1098*(1/(1+IFERROR(VLOOKUP(A1098,鴻海除權息表[],3,FALSE), 0)/10))</f>
        <v>0.63887313001834833</v>
      </c>
      <c r="E1099" s="6">
        <f>鴻海股價表[[#This Row],[收盤價]]*鴻海股價表[[#This Row],[除息乘數]]*鴻海股價表[[#This Row],[除權乘數]]</f>
        <v>57.515506415047405</v>
      </c>
      <c r="F1099" s="6">
        <f>F1100*鴻海股價表[[#This Row],[收盤價]]/B1100</f>
        <v>86.580086580086416</v>
      </c>
      <c r="G1099" s="6">
        <f>G1100*鴻海股價表[[#This Row],[還原價]]/E1100</f>
        <v>86.580086580086615</v>
      </c>
    </row>
    <row r="1100" spans="1:7" x14ac:dyDescent="0.25">
      <c r="A1100" s="2">
        <v>40703</v>
      </c>
      <c r="B1100" s="6">
        <v>102</v>
      </c>
      <c r="C1100" s="1">
        <f>C1099*(1-IFERROR(VLOOKUP(A1099,鴻海除權息表[],2,FALSE),0)/鴻海股價表[[#This Row],[收盤價]])</f>
        <v>0.90026491509191453</v>
      </c>
      <c r="D1100" s="1">
        <f>D1099*(1/(1+IFERROR(VLOOKUP(A1099,鴻海除權息表[],3,FALSE), 0)/10))</f>
        <v>0.63887313001834833</v>
      </c>
      <c r="E1100" s="6">
        <f>鴻海股價表[[#This Row],[收盤價]]*鴻海股價表[[#This Row],[除息乘數]]*鴻海股價表[[#This Row],[除權乘數]]</f>
        <v>58.665816543348349</v>
      </c>
      <c r="F1100" s="6">
        <f>F1101*鴻海股價表[[#This Row],[收盤價]]/B1101</f>
        <v>88.311688311688144</v>
      </c>
      <c r="G1100" s="6">
        <f>G1101*鴻海股價表[[#This Row],[還原價]]/E1101</f>
        <v>88.311688311688329</v>
      </c>
    </row>
    <row r="1101" spans="1:7" x14ac:dyDescent="0.25">
      <c r="A1101" s="2">
        <v>40702</v>
      </c>
      <c r="B1101" s="6">
        <v>100.5</v>
      </c>
      <c r="C1101" s="1">
        <f>C1100*(1-IFERROR(VLOOKUP(A1100,鴻海除權息表[],2,FALSE),0)/鴻海股價表[[#This Row],[收盤價]])</f>
        <v>0.90026491509191453</v>
      </c>
      <c r="D1101" s="1">
        <f>D1100*(1/(1+IFERROR(VLOOKUP(A1100,鴻海除權息表[],3,FALSE), 0)/10))</f>
        <v>0.63887313001834833</v>
      </c>
      <c r="E1101" s="6">
        <f>鴻海股價表[[#This Row],[收盤價]]*鴻海股價表[[#This Row],[除息乘數]]*鴻海股價表[[#This Row],[除權乘數]]</f>
        <v>57.803083947122637</v>
      </c>
      <c r="F1101" s="6">
        <f>F1102*鴻海股價表[[#This Row],[收盤價]]/B1102</f>
        <v>87.012987012986855</v>
      </c>
      <c r="G1101" s="6">
        <f>G1102*鴻海股價表[[#This Row],[還原價]]/E1102</f>
        <v>87.012987012987026</v>
      </c>
    </row>
    <row r="1102" spans="1:7" x14ac:dyDescent="0.25">
      <c r="A1102" s="2">
        <v>40701</v>
      </c>
      <c r="B1102" s="6">
        <v>100</v>
      </c>
      <c r="C1102" s="1">
        <f>C1101*(1-IFERROR(VLOOKUP(A1101,鴻海除權息表[],2,FALSE),0)/鴻海股價表[[#This Row],[收盤價]])</f>
        <v>0.90026491509191453</v>
      </c>
      <c r="D1102" s="1">
        <f>D1101*(1/(1+IFERROR(VLOOKUP(A1101,鴻海除權息表[],3,FALSE), 0)/10))</f>
        <v>0.63887313001834833</v>
      </c>
      <c r="E1102" s="6">
        <f>鴻海股價表[[#This Row],[收盤價]]*鴻海股價表[[#This Row],[除息乘數]]*鴻海股價表[[#This Row],[除權乘數]]</f>
        <v>57.515506415047405</v>
      </c>
      <c r="F1102" s="6">
        <f>F1103*鴻海股價表[[#This Row],[收盤價]]/B1103</f>
        <v>86.580086580086416</v>
      </c>
      <c r="G1102" s="6">
        <f>G1103*鴻海股價表[[#This Row],[還原價]]/E1103</f>
        <v>86.580086580086601</v>
      </c>
    </row>
    <row r="1103" spans="1:7" x14ac:dyDescent="0.25">
      <c r="A1103" s="2">
        <v>40697</v>
      </c>
      <c r="B1103" s="6">
        <v>100.5</v>
      </c>
      <c r="C1103" s="1">
        <f>C1102*(1-IFERROR(VLOOKUP(A1102,鴻海除權息表[],2,FALSE),0)/鴻海股價表[[#This Row],[收盤價]])</f>
        <v>0.90026491509191453</v>
      </c>
      <c r="D1103" s="1">
        <f>D1102*(1/(1+IFERROR(VLOOKUP(A1102,鴻海除權息表[],3,FALSE), 0)/10))</f>
        <v>0.63887313001834833</v>
      </c>
      <c r="E1103" s="6">
        <f>鴻海股價表[[#This Row],[收盤價]]*鴻海股價表[[#This Row],[除息乘數]]*鴻海股價表[[#This Row],[除權乘數]]</f>
        <v>57.803083947122637</v>
      </c>
      <c r="F1103" s="6">
        <f>F1104*鴻海股價表[[#This Row],[收盤價]]/B1104</f>
        <v>87.012987012986855</v>
      </c>
      <c r="G1103" s="6">
        <f>G1104*鴻海股價表[[#This Row],[還原價]]/E1104</f>
        <v>87.012987012987026</v>
      </c>
    </row>
    <row r="1104" spans="1:7" x14ac:dyDescent="0.25">
      <c r="A1104" s="2">
        <v>40696</v>
      </c>
      <c r="B1104" s="6">
        <v>100</v>
      </c>
      <c r="C1104" s="1">
        <f>C1103*(1-IFERROR(VLOOKUP(A1103,鴻海除權息表[],2,FALSE),0)/鴻海股價表[[#This Row],[收盤價]])</f>
        <v>0.90026491509191453</v>
      </c>
      <c r="D1104" s="1">
        <f>D1103*(1/(1+IFERROR(VLOOKUP(A1103,鴻海除權息表[],3,FALSE), 0)/10))</f>
        <v>0.63887313001834833</v>
      </c>
      <c r="E1104" s="6">
        <f>鴻海股價表[[#This Row],[收盤價]]*鴻海股價表[[#This Row],[除息乘數]]*鴻海股價表[[#This Row],[除權乘數]]</f>
        <v>57.515506415047405</v>
      </c>
      <c r="F1104" s="6">
        <f>F1105*鴻海股價表[[#This Row],[收盤價]]/B1105</f>
        <v>86.580086580086416</v>
      </c>
      <c r="G1104" s="6">
        <f>G1105*鴻海股價表[[#This Row],[還原價]]/E1105</f>
        <v>86.580086580086601</v>
      </c>
    </row>
    <row r="1105" spans="1:7" x14ac:dyDescent="0.25">
      <c r="A1105" s="2">
        <v>40695</v>
      </c>
      <c r="B1105" s="6">
        <v>102</v>
      </c>
      <c r="C1105" s="1">
        <f>C1104*(1-IFERROR(VLOOKUP(A1104,鴻海除權息表[],2,FALSE),0)/鴻海股價表[[#This Row],[收盤價]])</f>
        <v>0.90026491509191453</v>
      </c>
      <c r="D1105" s="1">
        <f>D1104*(1/(1+IFERROR(VLOOKUP(A1104,鴻海除權息表[],3,FALSE), 0)/10))</f>
        <v>0.63887313001834833</v>
      </c>
      <c r="E1105" s="6">
        <f>鴻海股價表[[#This Row],[收盤價]]*鴻海股價表[[#This Row],[除息乘數]]*鴻海股價表[[#This Row],[除權乘數]]</f>
        <v>58.665816543348349</v>
      </c>
      <c r="F1105" s="6">
        <f>F1106*鴻海股價表[[#This Row],[收盤價]]/B1106</f>
        <v>88.311688311688144</v>
      </c>
      <c r="G1105" s="6">
        <f>G1106*鴻海股價表[[#This Row],[還原價]]/E1106</f>
        <v>88.311688311688314</v>
      </c>
    </row>
    <row r="1106" spans="1:7" x14ac:dyDescent="0.25">
      <c r="A1106" s="2">
        <v>40694</v>
      </c>
      <c r="B1106" s="6">
        <v>100.5</v>
      </c>
      <c r="C1106" s="1">
        <f>C1105*(1-IFERROR(VLOOKUP(A1105,鴻海除權息表[],2,FALSE),0)/鴻海股價表[[#This Row],[收盤價]])</f>
        <v>0.90026491509191453</v>
      </c>
      <c r="D1106" s="1">
        <f>D1105*(1/(1+IFERROR(VLOOKUP(A1105,鴻海除權息表[],3,FALSE), 0)/10))</f>
        <v>0.63887313001834833</v>
      </c>
      <c r="E1106" s="6">
        <f>鴻海股價表[[#This Row],[收盤價]]*鴻海股價表[[#This Row],[除息乘數]]*鴻海股價表[[#This Row],[除權乘數]]</f>
        <v>57.803083947122637</v>
      </c>
      <c r="F1106" s="6">
        <f>F1107*鴻海股價表[[#This Row],[收盤價]]/B1107</f>
        <v>87.012987012986855</v>
      </c>
      <c r="G1106" s="6">
        <f>G1107*鴻海股價表[[#This Row],[還原價]]/E1107</f>
        <v>87.012987012987011</v>
      </c>
    </row>
    <row r="1107" spans="1:7" x14ac:dyDescent="0.25">
      <c r="A1107" s="2">
        <v>40693</v>
      </c>
      <c r="B1107" s="6">
        <v>100</v>
      </c>
      <c r="C1107" s="1">
        <f>C1106*(1-IFERROR(VLOOKUP(A1106,鴻海除權息表[],2,FALSE),0)/鴻海股價表[[#This Row],[收盤價]])</f>
        <v>0.90026491509191453</v>
      </c>
      <c r="D1107" s="1">
        <f>D1106*(1/(1+IFERROR(VLOOKUP(A1106,鴻海除權息表[],3,FALSE), 0)/10))</f>
        <v>0.63887313001834833</v>
      </c>
      <c r="E1107" s="6">
        <f>鴻海股價表[[#This Row],[收盤價]]*鴻海股價表[[#This Row],[除息乘數]]*鴻海股價表[[#This Row],[除權乘數]]</f>
        <v>57.515506415047405</v>
      </c>
      <c r="F1107" s="6">
        <f>F1108*鴻海股價表[[#This Row],[收盤價]]/B1108</f>
        <v>86.580086580086416</v>
      </c>
      <c r="G1107" s="6">
        <f>G1108*鴻海股價表[[#This Row],[還原價]]/E1108</f>
        <v>86.580086580086586</v>
      </c>
    </row>
    <row r="1108" spans="1:7" x14ac:dyDescent="0.25">
      <c r="A1108" s="2">
        <v>40690</v>
      </c>
      <c r="B1108" s="6">
        <v>101</v>
      </c>
      <c r="C1108" s="1">
        <f>C1107*(1-IFERROR(VLOOKUP(A1107,鴻海除權息表[],2,FALSE),0)/鴻海股價表[[#This Row],[收盤價]])</f>
        <v>0.90026491509191453</v>
      </c>
      <c r="D1108" s="1">
        <f>D1107*(1/(1+IFERROR(VLOOKUP(A1107,鴻海除權息表[],3,FALSE), 0)/10))</f>
        <v>0.63887313001834833</v>
      </c>
      <c r="E1108" s="6">
        <f>鴻海股價表[[#This Row],[收盤價]]*鴻海股價表[[#This Row],[除息乘數]]*鴻海股價表[[#This Row],[除權乘數]]</f>
        <v>58.090661479197877</v>
      </c>
      <c r="F1108" s="6">
        <f>F1109*鴻海股價表[[#This Row],[收盤價]]/B1109</f>
        <v>87.44588744588728</v>
      </c>
      <c r="G1108" s="6">
        <f>G1109*鴻海股價表[[#This Row],[還原價]]/E1109</f>
        <v>87.44588744588745</v>
      </c>
    </row>
    <row r="1109" spans="1:7" x14ac:dyDescent="0.25">
      <c r="A1109" s="2">
        <v>40689</v>
      </c>
      <c r="B1109" s="6">
        <v>101.5</v>
      </c>
      <c r="C1109" s="1">
        <f>C1108*(1-IFERROR(VLOOKUP(A1108,鴻海除權息表[],2,FALSE),0)/鴻海股價表[[#This Row],[收盤價]])</f>
        <v>0.90026491509191453</v>
      </c>
      <c r="D1109" s="1">
        <f>D1108*(1/(1+IFERROR(VLOOKUP(A1108,鴻海除權息表[],3,FALSE), 0)/10))</f>
        <v>0.63887313001834833</v>
      </c>
      <c r="E1109" s="6">
        <f>鴻海股價表[[#This Row],[收盤價]]*鴻海股價表[[#This Row],[除息乘數]]*鴻海股價表[[#This Row],[除權乘數]]</f>
        <v>58.378239011273116</v>
      </c>
      <c r="F1109" s="6">
        <f>F1110*鴻海股價表[[#This Row],[收盤價]]/B1110</f>
        <v>87.878787878787719</v>
      </c>
      <c r="G1109" s="6">
        <f>G1110*鴻海股價表[[#This Row],[還原價]]/E1110</f>
        <v>87.87878787878789</v>
      </c>
    </row>
    <row r="1110" spans="1:7" x14ac:dyDescent="0.25">
      <c r="A1110" s="2">
        <v>40688</v>
      </c>
      <c r="B1110" s="6">
        <v>101</v>
      </c>
      <c r="C1110" s="1">
        <f>C1109*(1-IFERROR(VLOOKUP(A1109,鴻海除權息表[],2,FALSE),0)/鴻海股價表[[#This Row],[收盤價]])</f>
        <v>0.90026491509191453</v>
      </c>
      <c r="D1110" s="1">
        <f>D1109*(1/(1+IFERROR(VLOOKUP(A1109,鴻海除權息表[],3,FALSE), 0)/10))</f>
        <v>0.63887313001834833</v>
      </c>
      <c r="E1110" s="6">
        <f>鴻海股價表[[#This Row],[收盤價]]*鴻海股價表[[#This Row],[除息乘數]]*鴻海股價表[[#This Row],[除權乘數]]</f>
        <v>58.090661479197877</v>
      </c>
      <c r="F1110" s="6">
        <f>F1111*鴻海股價表[[#This Row],[收盤價]]/B1111</f>
        <v>87.445887445887294</v>
      </c>
      <c r="G1110" s="6">
        <f>G1111*鴻海股價表[[#This Row],[還原價]]/E1111</f>
        <v>87.44588744588745</v>
      </c>
    </row>
    <row r="1111" spans="1:7" x14ac:dyDescent="0.25">
      <c r="A1111" s="2">
        <v>40687</v>
      </c>
      <c r="B1111" s="6">
        <v>103</v>
      </c>
      <c r="C1111" s="1">
        <f>C1110*(1-IFERROR(VLOOKUP(A1110,鴻海除權息表[],2,FALSE),0)/鴻海股價表[[#This Row],[收盤價]])</f>
        <v>0.90026491509191453</v>
      </c>
      <c r="D1111" s="1">
        <f>D1110*(1/(1+IFERROR(VLOOKUP(A1110,鴻海除權息表[],3,FALSE), 0)/10))</f>
        <v>0.63887313001834833</v>
      </c>
      <c r="E1111" s="6">
        <f>鴻海股價表[[#This Row],[收盤價]]*鴻海股價表[[#This Row],[除息乘數]]*鴻海股價表[[#This Row],[除權乘數]]</f>
        <v>59.240971607498828</v>
      </c>
      <c r="F1111" s="6">
        <f>F1112*鴻海股價表[[#This Row],[收盤價]]/B1112</f>
        <v>89.177489177489036</v>
      </c>
      <c r="G1111" s="6">
        <f>G1112*鴻海股價表[[#This Row],[還原價]]/E1112</f>
        <v>89.177489177489193</v>
      </c>
    </row>
    <row r="1112" spans="1:7" x14ac:dyDescent="0.25">
      <c r="A1112" s="2">
        <v>40686</v>
      </c>
      <c r="B1112" s="6">
        <v>100</v>
      </c>
      <c r="C1112" s="1">
        <f>C1111*(1-IFERROR(VLOOKUP(A1111,鴻海除權息表[],2,FALSE),0)/鴻海股價表[[#This Row],[收盤價]])</f>
        <v>0.90026491509191453</v>
      </c>
      <c r="D1112" s="1">
        <f>D1111*(1/(1+IFERROR(VLOOKUP(A1111,鴻海除權息表[],3,FALSE), 0)/10))</f>
        <v>0.63887313001834833</v>
      </c>
      <c r="E1112" s="6">
        <f>鴻海股價表[[#This Row],[收盤價]]*鴻海股價表[[#This Row],[除息乘數]]*鴻海股價表[[#This Row],[除權乘數]]</f>
        <v>57.515506415047405</v>
      </c>
      <c r="F1112" s="6">
        <f>F1113*鴻海股價表[[#This Row],[收盤價]]/B1113</f>
        <v>86.580086580086444</v>
      </c>
      <c r="G1112" s="6">
        <f>G1113*鴻海股價表[[#This Row],[還原價]]/E1113</f>
        <v>86.580086580086586</v>
      </c>
    </row>
    <row r="1113" spans="1:7" x14ac:dyDescent="0.25">
      <c r="A1113" s="2">
        <v>40683</v>
      </c>
      <c r="B1113" s="6">
        <v>103</v>
      </c>
      <c r="C1113" s="1">
        <f>C1112*(1-IFERROR(VLOOKUP(A1112,鴻海除權息表[],2,FALSE),0)/鴻海股價表[[#This Row],[收盤價]])</f>
        <v>0.90026491509191453</v>
      </c>
      <c r="D1113" s="1">
        <f>D1112*(1/(1+IFERROR(VLOOKUP(A1112,鴻海除權息表[],3,FALSE), 0)/10))</f>
        <v>0.63887313001834833</v>
      </c>
      <c r="E1113" s="6">
        <f>鴻海股價表[[#This Row],[收盤價]]*鴻海股價表[[#This Row],[除息乘數]]*鴻海股價表[[#This Row],[除權乘數]]</f>
        <v>59.240971607498828</v>
      </c>
      <c r="F1113" s="6">
        <f>F1114*鴻海股價表[[#This Row],[收盤價]]/B1114</f>
        <v>89.177489177489051</v>
      </c>
      <c r="G1113" s="6">
        <f>G1114*鴻海股價表[[#This Row],[還原價]]/E1114</f>
        <v>89.177489177489193</v>
      </c>
    </row>
    <row r="1114" spans="1:7" x14ac:dyDescent="0.25">
      <c r="A1114" s="2">
        <v>40682</v>
      </c>
      <c r="B1114" s="6">
        <v>104</v>
      </c>
      <c r="C1114" s="1">
        <f>C1113*(1-IFERROR(VLOOKUP(A1113,鴻海除權息表[],2,FALSE),0)/鴻海股價表[[#This Row],[收盤價]])</f>
        <v>0.90026491509191453</v>
      </c>
      <c r="D1114" s="1">
        <f>D1113*(1/(1+IFERROR(VLOOKUP(A1113,鴻海除權息表[],3,FALSE), 0)/10))</f>
        <v>0.63887313001834833</v>
      </c>
      <c r="E1114" s="6">
        <f>鴻海股價表[[#This Row],[收盤價]]*鴻海股價表[[#This Row],[除息乘數]]*鴻海股價表[[#This Row],[除權乘數]]</f>
        <v>59.8161266716493</v>
      </c>
      <c r="F1114" s="6">
        <f>F1115*鴻海股價表[[#This Row],[收盤價]]/B1115</f>
        <v>90.043290043289915</v>
      </c>
      <c r="G1114" s="6">
        <f>G1115*鴻海股價表[[#This Row],[還原價]]/E1115</f>
        <v>90.043290043290057</v>
      </c>
    </row>
    <row r="1115" spans="1:7" x14ac:dyDescent="0.25">
      <c r="A1115" s="2">
        <v>40681</v>
      </c>
      <c r="B1115" s="6">
        <v>106</v>
      </c>
      <c r="C1115" s="1">
        <f>C1114*(1-IFERROR(VLOOKUP(A1114,鴻海除權息表[],2,FALSE),0)/鴻海股價表[[#This Row],[收盤價]])</f>
        <v>0.90026491509191453</v>
      </c>
      <c r="D1115" s="1">
        <f>D1114*(1/(1+IFERROR(VLOOKUP(A1114,鴻海除權息表[],3,FALSE), 0)/10))</f>
        <v>0.63887313001834833</v>
      </c>
      <c r="E1115" s="6">
        <f>鴻海股價表[[#This Row],[收盤價]]*鴻海股價表[[#This Row],[除息乘數]]*鴻海股價表[[#This Row],[除權乘數]]</f>
        <v>60.966436799950252</v>
      </c>
      <c r="F1115" s="6">
        <f>F1116*鴻海股價表[[#This Row],[收盤價]]/B1116</f>
        <v>91.774891774891643</v>
      </c>
      <c r="G1115" s="6">
        <f>G1116*鴻海股價表[[#This Row],[還原價]]/E1116</f>
        <v>91.774891774891799</v>
      </c>
    </row>
    <row r="1116" spans="1:7" x14ac:dyDescent="0.25">
      <c r="A1116" s="2">
        <v>40680</v>
      </c>
      <c r="B1116" s="6">
        <v>104</v>
      </c>
      <c r="C1116" s="1">
        <f>C1115*(1-IFERROR(VLOOKUP(A1115,鴻海除權息表[],2,FALSE),0)/鴻海股價表[[#This Row],[收盤價]])</f>
        <v>0.90026491509191453</v>
      </c>
      <c r="D1116" s="1">
        <f>D1115*(1/(1+IFERROR(VLOOKUP(A1115,鴻海除權息表[],3,FALSE), 0)/10))</f>
        <v>0.63887313001834833</v>
      </c>
      <c r="E1116" s="6">
        <f>鴻海股價表[[#This Row],[收盤價]]*鴻海股價表[[#This Row],[除息乘數]]*鴻海股價表[[#This Row],[除權乘數]]</f>
        <v>59.8161266716493</v>
      </c>
      <c r="F1116" s="6">
        <f>F1117*鴻海股價表[[#This Row],[收盤價]]/B1117</f>
        <v>90.043290043289915</v>
      </c>
      <c r="G1116" s="6">
        <f>G1117*鴻海股價表[[#This Row],[還原價]]/E1117</f>
        <v>90.043290043290057</v>
      </c>
    </row>
    <row r="1117" spans="1:7" x14ac:dyDescent="0.25">
      <c r="A1117" s="2">
        <v>40679</v>
      </c>
      <c r="B1117" s="6">
        <v>106</v>
      </c>
      <c r="C1117" s="1">
        <f>C1116*(1-IFERROR(VLOOKUP(A1116,鴻海除權息表[],2,FALSE),0)/鴻海股價表[[#This Row],[收盤價]])</f>
        <v>0.90026491509191453</v>
      </c>
      <c r="D1117" s="1">
        <f>D1116*(1/(1+IFERROR(VLOOKUP(A1116,鴻海除權息表[],3,FALSE), 0)/10))</f>
        <v>0.63887313001834833</v>
      </c>
      <c r="E1117" s="6">
        <f>鴻海股價表[[#This Row],[收盤價]]*鴻海股價表[[#This Row],[除息乘數]]*鴻海股價表[[#This Row],[除權乘數]]</f>
        <v>60.966436799950252</v>
      </c>
      <c r="F1117" s="6">
        <f>F1118*鴻海股價表[[#This Row],[收盤價]]/B1118</f>
        <v>91.774891774891643</v>
      </c>
      <c r="G1117" s="6">
        <f>G1118*鴻海股價表[[#This Row],[還原價]]/E1118</f>
        <v>91.774891774891799</v>
      </c>
    </row>
    <row r="1118" spans="1:7" x14ac:dyDescent="0.25">
      <c r="A1118" s="2">
        <v>40676</v>
      </c>
      <c r="B1118" s="6">
        <v>108.5</v>
      </c>
      <c r="C1118" s="1">
        <f>C1117*(1-IFERROR(VLOOKUP(A1117,鴻海除權息表[],2,FALSE),0)/鴻海股價表[[#This Row],[收盤價]])</f>
        <v>0.90026491509191453</v>
      </c>
      <c r="D1118" s="1">
        <f>D1117*(1/(1+IFERROR(VLOOKUP(A1117,鴻海除權息表[],3,FALSE), 0)/10))</f>
        <v>0.63887313001834833</v>
      </c>
      <c r="E1118" s="6">
        <f>鴻海股價表[[#This Row],[收盤價]]*鴻海股價表[[#This Row],[除息乘數]]*鴻海股價表[[#This Row],[除權乘數]]</f>
        <v>62.404324460326436</v>
      </c>
      <c r="F1118" s="6">
        <f>F1119*鴻海股價表[[#This Row],[收盤價]]/B1119</f>
        <v>93.93939393939381</v>
      </c>
      <c r="G1118" s="6">
        <f>G1119*鴻海股價表[[#This Row],[還原價]]/E1119</f>
        <v>93.939393939393966</v>
      </c>
    </row>
    <row r="1119" spans="1:7" x14ac:dyDescent="0.25">
      <c r="A1119" s="2">
        <v>40675</v>
      </c>
      <c r="B1119" s="6">
        <v>109</v>
      </c>
      <c r="C1119" s="1">
        <f>C1118*(1-IFERROR(VLOOKUP(A1118,鴻海除權息表[],2,FALSE),0)/鴻海股價表[[#This Row],[收盤價]])</f>
        <v>0.90026491509191453</v>
      </c>
      <c r="D1119" s="1">
        <f>D1118*(1/(1+IFERROR(VLOOKUP(A1118,鴻海除權息表[],3,FALSE), 0)/10))</f>
        <v>0.63887313001834833</v>
      </c>
      <c r="E1119" s="6">
        <f>鴻海股價表[[#This Row],[收盤價]]*鴻海股價表[[#This Row],[除息乘數]]*鴻海股價表[[#This Row],[除權乘數]]</f>
        <v>62.691901992401675</v>
      </c>
      <c r="F1119" s="6">
        <f>F1120*鴻海股價表[[#This Row],[收盤價]]/B1120</f>
        <v>94.372294372294249</v>
      </c>
      <c r="G1119" s="6">
        <f>G1120*鴻海股價表[[#This Row],[還原價]]/E1120</f>
        <v>94.372294372294405</v>
      </c>
    </row>
    <row r="1120" spans="1:7" x14ac:dyDescent="0.25">
      <c r="A1120" s="2">
        <v>40674</v>
      </c>
      <c r="B1120" s="6">
        <v>110.5</v>
      </c>
      <c r="C1120" s="1">
        <f>C1119*(1-IFERROR(VLOOKUP(A1119,鴻海除權息表[],2,FALSE),0)/鴻海股價表[[#This Row],[收盤價]])</f>
        <v>0.90026491509191453</v>
      </c>
      <c r="D1120" s="1">
        <f>D1119*(1/(1+IFERROR(VLOOKUP(A1119,鴻海除權息表[],3,FALSE), 0)/10))</f>
        <v>0.63887313001834833</v>
      </c>
      <c r="E1120" s="6">
        <f>鴻海股價表[[#This Row],[收盤價]]*鴻海股價表[[#This Row],[除息乘數]]*鴻海股價表[[#This Row],[除權乘數]]</f>
        <v>63.554634588627387</v>
      </c>
      <c r="F1120" s="6">
        <f>F1121*鴻海股價表[[#This Row],[收盤價]]/B1121</f>
        <v>95.670995670995538</v>
      </c>
      <c r="G1120" s="6">
        <f>G1121*鴻海股價表[[#This Row],[還原價]]/E1121</f>
        <v>95.670995670995708</v>
      </c>
    </row>
    <row r="1121" spans="1:7" x14ac:dyDescent="0.25">
      <c r="A1121" s="2">
        <v>40673</v>
      </c>
      <c r="B1121" s="6">
        <v>109</v>
      </c>
      <c r="C1121" s="1">
        <f>C1120*(1-IFERROR(VLOOKUP(A1120,鴻海除權息表[],2,FALSE),0)/鴻海股價表[[#This Row],[收盤價]])</f>
        <v>0.90026491509191453</v>
      </c>
      <c r="D1121" s="1">
        <f>D1120*(1/(1+IFERROR(VLOOKUP(A1120,鴻海除權息表[],3,FALSE), 0)/10))</f>
        <v>0.63887313001834833</v>
      </c>
      <c r="E1121" s="6">
        <f>鴻海股價表[[#This Row],[收盤價]]*鴻海股價表[[#This Row],[除息乘數]]*鴻海股價表[[#This Row],[除權乘數]]</f>
        <v>62.691901992401675</v>
      </c>
      <c r="F1121" s="6">
        <f>F1122*鴻海股價表[[#This Row],[收盤價]]/B1122</f>
        <v>94.372294372294249</v>
      </c>
      <c r="G1121" s="6">
        <f>G1122*鴻海股價表[[#This Row],[還原價]]/E1122</f>
        <v>94.372294372294405</v>
      </c>
    </row>
    <row r="1122" spans="1:7" x14ac:dyDescent="0.25">
      <c r="A1122" s="2">
        <v>40672</v>
      </c>
      <c r="B1122" s="6">
        <v>109</v>
      </c>
      <c r="C1122" s="1">
        <f>C1121*(1-IFERROR(VLOOKUP(A1121,鴻海除權息表[],2,FALSE),0)/鴻海股價表[[#This Row],[收盤價]])</f>
        <v>0.90026491509191453</v>
      </c>
      <c r="D1122" s="1">
        <f>D1121*(1/(1+IFERROR(VLOOKUP(A1121,鴻海除權息表[],3,FALSE), 0)/10))</f>
        <v>0.63887313001834833</v>
      </c>
      <c r="E1122" s="6">
        <f>鴻海股價表[[#This Row],[收盤價]]*鴻海股價表[[#This Row],[除息乘數]]*鴻海股價表[[#This Row],[除權乘數]]</f>
        <v>62.691901992401675</v>
      </c>
      <c r="F1122" s="6">
        <f>F1123*鴻海股價表[[#This Row],[收盤價]]/B1123</f>
        <v>94.372294372294249</v>
      </c>
      <c r="G1122" s="6">
        <f>G1123*鴻海股價表[[#This Row],[還原價]]/E1123</f>
        <v>94.372294372294405</v>
      </c>
    </row>
    <row r="1123" spans="1:7" x14ac:dyDescent="0.25">
      <c r="A1123" s="2">
        <v>40669</v>
      </c>
      <c r="B1123" s="6">
        <v>107.5</v>
      </c>
      <c r="C1123" s="1">
        <f>C1122*(1-IFERROR(VLOOKUP(A1122,鴻海除權息表[],2,FALSE),0)/鴻海股價表[[#This Row],[收盤價]])</f>
        <v>0.90026491509191453</v>
      </c>
      <c r="D1123" s="1">
        <f>D1122*(1/(1+IFERROR(VLOOKUP(A1122,鴻海除權息表[],3,FALSE), 0)/10))</f>
        <v>0.63887313001834833</v>
      </c>
      <c r="E1123" s="6">
        <f>鴻海股價表[[#This Row],[收盤價]]*鴻海股價表[[#This Row],[除息乘數]]*鴻海股價表[[#This Row],[除權乘數]]</f>
        <v>61.829169396175963</v>
      </c>
      <c r="F1123" s="6">
        <f>F1124*鴻海股價表[[#This Row],[收盤價]]/B1124</f>
        <v>93.07359307359296</v>
      </c>
      <c r="G1123" s="6">
        <f>G1124*鴻海股價表[[#This Row],[還原價]]/E1124</f>
        <v>93.073593073593102</v>
      </c>
    </row>
    <row r="1124" spans="1:7" x14ac:dyDescent="0.25">
      <c r="A1124" s="2">
        <v>40668</v>
      </c>
      <c r="B1124" s="6">
        <v>108</v>
      </c>
      <c r="C1124" s="1">
        <f>C1123*(1-IFERROR(VLOOKUP(A1123,鴻海除權息表[],2,FALSE),0)/鴻海股價表[[#This Row],[收盤價]])</f>
        <v>0.90026491509191453</v>
      </c>
      <c r="D1124" s="1">
        <f>D1123*(1/(1+IFERROR(VLOOKUP(A1123,鴻海除權息表[],3,FALSE), 0)/10))</f>
        <v>0.63887313001834833</v>
      </c>
      <c r="E1124" s="6">
        <f>鴻海股價表[[#This Row],[收盤價]]*鴻海股價表[[#This Row],[除息乘數]]*鴻海股價表[[#This Row],[除權乘數]]</f>
        <v>62.116746928251196</v>
      </c>
      <c r="F1124" s="6">
        <f>F1125*鴻海股價表[[#This Row],[收盤價]]/B1125</f>
        <v>93.506493506493399</v>
      </c>
      <c r="G1124" s="6">
        <f>G1125*鴻海股價表[[#This Row],[還原價]]/E1125</f>
        <v>93.506493506493527</v>
      </c>
    </row>
    <row r="1125" spans="1:7" x14ac:dyDescent="0.25">
      <c r="A1125" s="2">
        <v>40667</v>
      </c>
      <c r="B1125" s="6">
        <v>106</v>
      </c>
      <c r="C1125" s="1">
        <f>C1124*(1-IFERROR(VLOOKUP(A1124,鴻海除權息表[],2,FALSE),0)/鴻海股價表[[#This Row],[收盤價]])</f>
        <v>0.90026491509191453</v>
      </c>
      <c r="D1125" s="1">
        <f>D1124*(1/(1+IFERROR(VLOOKUP(A1124,鴻海除權息表[],3,FALSE), 0)/10))</f>
        <v>0.63887313001834833</v>
      </c>
      <c r="E1125" s="6">
        <f>鴻海股價表[[#This Row],[收盤價]]*鴻海股價表[[#This Row],[除息乘數]]*鴻海股價表[[#This Row],[除權乘數]]</f>
        <v>60.966436799950252</v>
      </c>
      <c r="F1125" s="6">
        <f>F1126*鴻海股價表[[#This Row],[收盤價]]/B1126</f>
        <v>91.774891774891671</v>
      </c>
      <c r="G1125" s="6">
        <f>G1126*鴻海股價表[[#This Row],[還原價]]/E1126</f>
        <v>91.774891774891799</v>
      </c>
    </row>
    <row r="1126" spans="1:7" x14ac:dyDescent="0.25">
      <c r="A1126" s="2">
        <v>40666</v>
      </c>
      <c r="B1126" s="6">
        <v>106</v>
      </c>
      <c r="C1126" s="1">
        <f>C1125*(1-IFERROR(VLOOKUP(A1125,鴻海除權息表[],2,FALSE),0)/鴻海股價表[[#This Row],[收盤價]])</f>
        <v>0.90026491509191453</v>
      </c>
      <c r="D1126" s="1">
        <f>D1125*(1/(1+IFERROR(VLOOKUP(A1125,鴻海除權息表[],3,FALSE), 0)/10))</f>
        <v>0.63887313001834833</v>
      </c>
      <c r="E1126" s="6">
        <f>鴻海股價表[[#This Row],[收盤價]]*鴻海股價表[[#This Row],[除息乘數]]*鴻海股價表[[#This Row],[除權乘數]]</f>
        <v>60.966436799950252</v>
      </c>
      <c r="F1126" s="6">
        <f>F1127*鴻海股價表[[#This Row],[收盤價]]/B1127</f>
        <v>91.774891774891671</v>
      </c>
      <c r="G1126" s="6">
        <f>G1127*鴻海股價表[[#This Row],[還原價]]/E1127</f>
        <v>91.774891774891799</v>
      </c>
    </row>
    <row r="1127" spans="1:7" x14ac:dyDescent="0.25">
      <c r="A1127" s="2">
        <v>40662</v>
      </c>
      <c r="B1127" s="6">
        <v>108.5</v>
      </c>
      <c r="C1127" s="1">
        <f>C1126*(1-IFERROR(VLOOKUP(A1126,鴻海除權息表[],2,FALSE),0)/鴻海股價表[[#This Row],[收盤價]])</f>
        <v>0.90026491509191453</v>
      </c>
      <c r="D1127" s="1">
        <f>D1126*(1/(1+IFERROR(VLOOKUP(A1126,鴻海除權息表[],3,FALSE), 0)/10))</f>
        <v>0.63887313001834833</v>
      </c>
      <c r="E1127" s="6">
        <f>鴻海股價表[[#This Row],[收盤價]]*鴻海股價表[[#This Row],[除息乘數]]*鴻海股價表[[#This Row],[除權乘數]]</f>
        <v>62.404324460326436</v>
      </c>
      <c r="F1127" s="6">
        <f>F1128*鴻海股價表[[#This Row],[收盤價]]/B1128</f>
        <v>93.939393939393838</v>
      </c>
      <c r="G1127" s="6">
        <f>G1128*鴻海股價表[[#This Row],[還原價]]/E1128</f>
        <v>93.939393939393966</v>
      </c>
    </row>
    <row r="1128" spans="1:7" x14ac:dyDescent="0.25">
      <c r="A1128" s="2">
        <v>40661</v>
      </c>
      <c r="B1128" s="6">
        <v>109</v>
      </c>
      <c r="C1128" s="1">
        <f>C1127*(1-IFERROR(VLOOKUP(A1127,鴻海除權息表[],2,FALSE),0)/鴻海股價表[[#This Row],[收盤價]])</f>
        <v>0.90026491509191453</v>
      </c>
      <c r="D1128" s="1">
        <f>D1127*(1/(1+IFERROR(VLOOKUP(A1127,鴻海除權息表[],3,FALSE), 0)/10))</f>
        <v>0.63887313001834833</v>
      </c>
      <c r="E1128" s="6">
        <f>鴻海股價表[[#This Row],[收盤價]]*鴻海股價表[[#This Row],[除息乘數]]*鴻海股價表[[#This Row],[除權乘數]]</f>
        <v>62.691901992401675</v>
      </c>
      <c r="F1128" s="6">
        <f>F1129*鴻海股價表[[#This Row],[收盤價]]/B1129</f>
        <v>94.372294372294277</v>
      </c>
      <c r="G1128" s="6">
        <f>G1129*鴻海股價表[[#This Row],[還原價]]/E1129</f>
        <v>94.372294372294405</v>
      </c>
    </row>
    <row r="1129" spans="1:7" x14ac:dyDescent="0.25">
      <c r="A1129" s="2">
        <v>40660</v>
      </c>
      <c r="B1129" s="6">
        <v>109</v>
      </c>
      <c r="C1129" s="1">
        <f>C1128*(1-IFERROR(VLOOKUP(A1128,鴻海除權息表[],2,FALSE),0)/鴻海股價表[[#This Row],[收盤價]])</f>
        <v>0.90026491509191453</v>
      </c>
      <c r="D1129" s="1">
        <f>D1128*(1/(1+IFERROR(VLOOKUP(A1128,鴻海除權息表[],3,FALSE), 0)/10))</f>
        <v>0.63887313001834833</v>
      </c>
      <c r="E1129" s="6">
        <f>鴻海股價表[[#This Row],[收盤價]]*鴻海股價表[[#This Row],[除息乘數]]*鴻海股價表[[#This Row],[除權乘數]]</f>
        <v>62.691901992401675</v>
      </c>
      <c r="F1129" s="6">
        <f>F1130*鴻海股價表[[#This Row],[收盤價]]/B1130</f>
        <v>94.372294372294277</v>
      </c>
      <c r="G1129" s="6">
        <f>G1130*鴻海股價表[[#This Row],[還原價]]/E1130</f>
        <v>94.372294372294405</v>
      </c>
    </row>
    <row r="1130" spans="1:7" x14ac:dyDescent="0.25">
      <c r="A1130" s="2">
        <v>40659</v>
      </c>
      <c r="B1130" s="6">
        <v>108.5</v>
      </c>
      <c r="C1130" s="1">
        <f>C1129*(1-IFERROR(VLOOKUP(A1129,鴻海除權息表[],2,FALSE),0)/鴻海股價表[[#This Row],[收盤價]])</f>
        <v>0.90026491509191453</v>
      </c>
      <c r="D1130" s="1">
        <f>D1129*(1/(1+IFERROR(VLOOKUP(A1129,鴻海除權息表[],3,FALSE), 0)/10))</f>
        <v>0.63887313001834833</v>
      </c>
      <c r="E1130" s="6">
        <f>鴻海股價表[[#This Row],[收盤價]]*鴻海股價表[[#This Row],[除息乘數]]*鴻海股價表[[#This Row],[除權乘數]]</f>
        <v>62.404324460326436</v>
      </c>
      <c r="F1130" s="6">
        <f>F1131*鴻海股價表[[#This Row],[收盤價]]/B1131</f>
        <v>93.939393939393852</v>
      </c>
      <c r="G1130" s="6">
        <f>G1131*鴻海股價表[[#This Row],[還原價]]/E1131</f>
        <v>93.939393939393966</v>
      </c>
    </row>
    <row r="1131" spans="1:7" x14ac:dyDescent="0.25">
      <c r="A1131" s="2">
        <v>40658</v>
      </c>
      <c r="B1131" s="6">
        <v>107.5</v>
      </c>
      <c r="C1131" s="1">
        <f>C1130*(1-IFERROR(VLOOKUP(A1130,鴻海除權息表[],2,FALSE),0)/鴻海股價表[[#This Row],[收盤價]])</f>
        <v>0.90026491509191453</v>
      </c>
      <c r="D1131" s="1">
        <f>D1130*(1/(1+IFERROR(VLOOKUP(A1130,鴻海除權息表[],3,FALSE), 0)/10))</f>
        <v>0.63887313001834833</v>
      </c>
      <c r="E1131" s="6">
        <f>鴻海股價表[[#This Row],[收盤價]]*鴻海股價表[[#This Row],[除息乘數]]*鴻海股價表[[#This Row],[除權乘數]]</f>
        <v>61.829169396175963</v>
      </c>
      <c r="F1131" s="6">
        <f>F1132*鴻海股價表[[#This Row],[收盤價]]/B1132</f>
        <v>93.073593073592988</v>
      </c>
      <c r="G1131" s="6">
        <f>G1132*鴻海股價表[[#This Row],[還原價]]/E1132</f>
        <v>93.073593073593102</v>
      </c>
    </row>
    <row r="1132" spans="1:7" x14ac:dyDescent="0.25">
      <c r="A1132" s="2">
        <v>40655</v>
      </c>
      <c r="B1132" s="6">
        <v>109.5</v>
      </c>
      <c r="C1132" s="1">
        <f>C1131*(1-IFERROR(VLOOKUP(A1131,鴻海除權息表[],2,FALSE),0)/鴻海股價表[[#This Row],[收盤價]])</f>
        <v>0.90026491509191453</v>
      </c>
      <c r="D1132" s="1">
        <f>D1131*(1/(1+IFERROR(VLOOKUP(A1131,鴻海除權息表[],3,FALSE), 0)/10))</f>
        <v>0.63887313001834833</v>
      </c>
      <c r="E1132" s="6">
        <f>鴻海股價表[[#This Row],[收盤價]]*鴻海股價表[[#This Row],[除息乘數]]*鴻海股價表[[#This Row],[除權乘數]]</f>
        <v>62.979479524476908</v>
      </c>
      <c r="F1132" s="6">
        <f>F1133*鴻海股價表[[#This Row],[收盤價]]/B1133</f>
        <v>94.805194805194716</v>
      </c>
      <c r="G1132" s="6">
        <f>G1133*鴻海股價表[[#This Row],[還原價]]/E1133</f>
        <v>94.80519480519483</v>
      </c>
    </row>
    <row r="1133" spans="1:7" x14ac:dyDescent="0.25">
      <c r="A1133" s="2">
        <v>40654</v>
      </c>
      <c r="B1133" s="6">
        <v>109.5</v>
      </c>
      <c r="C1133" s="1">
        <f>C1132*(1-IFERROR(VLOOKUP(A1132,鴻海除權息表[],2,FALSE),0)/鴻海股價表[[#This Row],[收盤價]])</f>
        <v>0.90026491509191453</v>
      </c>
      <c r="D1133" s="1">
        <f>D1132*(1/(1+IFERROR(VLOOKUP(A1132,鴻海除權息表[],3,FALSE), 0)/10))</f>
        <v>0.63887313001834833</v>
      </c>
      <c r="E1133" s="6">
        <f>鴻海股價表[[#This Row],[收盤價]]*鴻海股價表[[#This Row],[除息乘數]]*鴻海股價表[[#This Row],[除權乘數]]</f>
        <v>62.979479524476908</v>
      </c>
      <c r="F1133" s="6">
        <f>F1134*鴻海股價表[[#This Row],[收盤價]]/B1134</f>
        <v>94.805194805194716</v>
      </c>
      <c r="G1133" s="6">
        <f>G1134*鴻海股價表[[#This Row],[還原價]]/E1134</f>
        <v>94.80519480519483</v>
      </c>
    </row>
    <row r="1134" spans="1:7" x14ac:dyDescent="0.25">
      <c r="A1134" s="2">
        <v>40653</v>
      </c>
      <c r="B1134" s="6">
        <v>108</v>
      </c>
      <c r="C1134" s="1">
        <f>C1133*(1-IFERROR(VLOOKUP(A1133,鴻海除權息表[],2,FALSE),0)/鴻海股價表[[#This Row],[收盤價]])</f>
        <v>0.90026491509191453</v>
      </c>
      <c r="D1134" s="1">
        <f>D1133*(1/(1+IFERROR(VLOOKUP(A1133,鴻海除權息表[],3,FALSE), 0)/10))</f>
        <v>0.63887313001834833</v>
      </c>
      <c r="E1134" s="6">
        <f>鴻海股價表[[#This Row],[收盤價]]*鴻海股價表[[#This Row],[除息乘數]]*鴻海股價表[[#This Row],[除權乘數]]</f>
        <v>62.116746928251196</v>
      </c>
      <c r="F1134" s="6">
        <f>F1135*鴻海股價表[[#This Row],[收盤價]]/B1135</f>
        <v>93.506493506493428</v>
      </c>
      <c r="G1134" s="6">
        <f>G1135*鴻海股價表[[#This Row],[還原價]]/E1135</f>
        <v>93.506493506493527</v>
      </c>
    </row>
    <row r="1135" spans="1:7" x14ac:dyDescent="0.25">
      <c r="A1135" s="2">
        <v>40652</v>
      </c>
      <c r="B1135" s="6">
        <v>103.5</v>
      </c>
      <c r="C1135" s="1">
        <f>C1134*(1-IFERROR(VLOOKUP(A1134,鴻海除權息表[],2,FALSE),0)/鴻海股價表[[#This Row],[收盤價]])</f>
        <v>0.90026491509191453</v>
      </c>
      <c r="D1135" s="1">
        <f>D1134*(1/(1+IFERROR(VLOOKUP(A1134,鴻海除權息表[],3,FALSE), 0)/10))</f>
        <v>0.63887313001834833</v>
      </c>
      <c r="E1135" s="6">
        <f>鴻海股價表[[#This Row],[收盤價]]*鴻海股價表[[#This Row],[除息乘數]]*鴻海股價表[[#This Row],[除權乘數]]</f>
        <v>59.528549139574061</v>
      </c>
      <c r="F1135" s="6">
        <f>F1136*鴻海股價表[[#This Row],[收盤價]]/B1136</f>
        <v>89.610389610389547</v>
      </c>
      <c r="G1135" s="6">
        <f>G1136*鴻海股價表[[#This Row],[還原價]]/E1136</f>
        <v>89.610389610389632</v>
      </c>
    </row>
    <row r="1136" spans="1:7" x14ac:dyDescent="0.25">
      <c r="A1136" s="2">
        <v>40651</v>
      </c>
      <c r="B1136" s="6">
        <v>105</v>
      </c>
      <c r="C1136" s="1">
        <f>C1135*(1-IFERROR(VLOOKUP(A1135,鴻海除權息表[],2,FALSE),0)/鴻海股價表[[#This Row],[收盤價]])</f>
        <v>0.90026491509191453</v>
      </c>
      <c r="D1136" s="1">
        <f>D1135*(1/(1+IFERROR(VLOOKUP(A1135,鴻海除權息表[],3,FALSE), 0)/10))</f>
        <v>0.63887313001834833</v>
      </c>
      <c r="E1136" s="6">
        <f>鴻海股價表[[#This Row],[收盤價]]*鴻海股價表[[#This Row],[除息乘數]]*鴻海股價表[[#This Row],[除權乘數]]</f>
        <v>60.391281735799772</v>
      </c>
      <c r="F1136" s="6">
        <f>F1137*鴻海股價表[[#This Row],[收盤價]]/B1137</f>
        <v>90.90909090909085</v>
      </c>
      <c r="G1136" s="6">
        <f>G1137*鴻海股價表[[#This Row],[還原價]]/E1137</f>
        <v>90.909090909090935</v>
      </c>
    </row>
    <row r="1137" spans="1:7" x14ac:dyDescent="0.25">
      <c r="A1137" s="2">
        <v>40648</v>
      </c>
      <c r="B1137" s="6">
        <v>105</v>
      </c>
      <c r="C1137" s="1">
        <f>C1136*(1-IFERROR(VLOOKUP(A1136,鴻海除權息表[],2,FALSE),0)/鴻海股價表[[#This Row],[收盤價]])</f>
        <v>0.90026491509191453</v>
      </c>
      <c r="D1137" s="1">
        <f>D1136*(1/(1+IFERROR(VLOOKUP(A1136,鴻海除權息表[],3,FALSE), 0)/10))</f>
        <v>0.63887313001834833</v>
      </c>
      <c r="E1137" s="6">
        <f>鴻海股價表[[#This Row],[收盤價]]*鴻海股價表[[#This Row],[除息乘數]]*鴻海股價表[[#This Row],[除權乘數]]</f>
        <v>60.391281735799772</v>
      </c>
      <c r="F1137" s="6">
        <f>F1138*鴻海股價表[[#This Row],[收盤價]]/B1138</f>
        <v>90.90909090909085</v>
      </c>
      <c r="G1137" s="6">
        <f>G1138*鴻海股價表[[#This Row],[還原價]]/E1138</f>
        <v>90.909090909090935</v>
      </c>
    </row>
    <row r="1138" spans="1:7" x14ac:dyDescent="0.25">
      <c r="A1138" s="2">
        <v>40647</v>
      </c>
      <c r="B1138" s="6">
        <v>108.5</v>
      </c>
      <c r="C1138" s="1">
        <f>C1137*(1-IFERROR(VLOOKUP(A1137,鴻海除權息表[],2,FALSE),0)/鴻海股價表[[#This Row],[收盤價]])</f>
        <v>0.90026491509191453</v>
      </c>
      <c r="D1138" s="1">
        <f>D1137*(1/(1+IFERROR(VLOOKUP(A1137,鴻海除權息表[],3,FALSE), 0)/10))</f>
        <v>0.63887313001834833</v>
      </c>
      <c r="E1138" s="6">
        <f>鴻海股價表[[#This Row],[收盤價]]*鴻海股價表[[#This Row],[除息乘數]]*鴻海股價表[[#This Row],[除權乘數]]</f>
        <v>62.404324460326436</v>
      </c>
      <c r="F1138" s="6">
        <f>F1139*鴻海股價表[[#This Row],[收盤價]]/B1139</f>
        <v>93.939393939393867</v>
      </c>
      <c r="G1138" s="6">
        <f>G1139*鴻海股價表[[#This Row],[還原價]]/E1139</f>
        <v>93.939393939393966</v>
      </c>
    </row>
    <row r="1139" spans="1:7" x14ac:dyDescent="0.25">
      <c r="A1139" s="2">
        <v>40646</v>
      </c>
      <c r="B1139" s="6">
        <v>106.5</v>
      </c>
      <c r="C1139" s="1">
        <f>C1138*(1-IFERROR(VLOOKUP(A1138,鴻海除權息表[],2,FALSE),0)/鴻海股價表[[#This Row],[收盤價]])</f>
        <v>0.90026491509191453</v>
      </c>
      <c r="D1139" s="1">
        <f>D1138*(1/(1+IFERROR(VLOOKUP(A1138,鴻海除權息表[],3,FALSE), 0)/10))</f>
        <v>0.63887313001834833</v>
      </c>
      <c r="E1139" s="6">
        <f>鴻海股價表[[#This Row],[收盤價]]*鴻海股價表[[#This Row],[除息乘數]]*鴻海股價表[[#This Row],[除權乘數]]</f>
        <v>61.254014332025484</v>
      </c>
      <c r="F1139" s="6">
        <f>F1140*鴻海股價表[[#This Row],[收盤價]]/B1140</f>
        <v>92.207792207792139</v>
      </c>
      <c r="G1139" s="6">
        <f>G1140*鴻海股價表[[#This Row],[還原價]]/E1140</f>
        <v>92.207792207792238</v>
      </c>
    </row>
    <row r="1140" spans="1:7" x14ac:dyDescent="0.25">
      <c r="A1140" s="2">
        <v>40645</v>
      </c>
      <c r="B1140" s="6">
        <v>105.5</v>
      </c>
      <c r="C1140" s="1">
        <f>C1139*(1-IFERROR(VLOOKUP(A1139,鴻海除權息表[],2,FALSE),0)/鴻海股價表[[#This Row],[收盤價]])</f>
        <v>0.90026491509191453</v>
      </c>
      <c r="D1140" s="1">
        <f>D1139*(1/(1+IFERROR(VLOOKUP(A1139,鴻海除權息表[],3,FALSE), 0)/10))</f>
        <v>0.63887313001834833</v>
      </c>
      <c r="E1140" s="6">
        <f>鴻海股價表[[#This Row],[收盤價]]*鴻海股價表[[#This Row],[除息乘數]]*鴻海股價表[[#This Row],[除權乘數]]</f>
        <v>60.678859267875012</v>
      </c>
      <c r="F1140" s="6">
        <f>F1141*鴻海股價表[[#This Row],[收盤價]]/B1141</f>
        <v>91.341991341991275</v>
      </c>
      <c r="G1140" s="6">
        <f>G1141*鴻海股價表[[#This Row],[還原價]]/E1141</f>
        <v>91.341991341991388</v>
      </c>
    </row>
    <row r="1141" spans="1:7" x14ac:dyDescent="0.25">
      <c r="A1141" s="2">
        <v>40644</v>
      </c>
      <c r="B1141" s="6">
        <v>109</v>
      </c>
      <c r="C1141" s="1">
        <f>C1140*(1-IFERROR(VLOOKUP(A1140,鴻海除權息表[],2,FALSE),0)/鴻海股價表[[#This Row],[收盤價]])</f>
        <v>0.90026491509191453</v>
      </c>
      <c r="D1141" s="1">
        <f>D1140*(1/(1+IFERROR(VLOOKUP(A1140,鴻海除權息表[],3,FALSE), 0)/10))</f>
        <v>0.63887313001834833</v>
      </c>
      <c r="E1141" s="6">
        <f>鴻海股價表[[#This Row],[收盤價]]*鴻海股價表[[#This Row],[除息乘數]]*鴻海股價表[[#This Row],[除權乘數]]</f>
        <v>62.691901992401675</v>
      </c>
      <c r="F1141" s="6">
        <f>F1142*鴻海股價表[[#This Row],[收盤價]]/B1142</f>
        <v>94.372294372294306</v>
      </c>
      <c r="G1141" s="6">
        <f>G1142*鴻海股價表[[#This Row],[還原價]]/E1142</f>
        <v>94.372294372294434</v>
      </c>
    </row>
    <row r="1142" spans="1:7" x14ac:dyDescent="0.25">
      <c r="A1142" s="2">
        <v>40641</v>
      </c>
      <c r="B1142" s="6">
        <v>107.5</v>
      </c>
      <c r="C1142" s="1">
        <f>C1141*(1-IFERROR(VLOOKUP(A1141,鴻海除權息表[],2,FALSE),0)/鴻海股價表[[#This Row],[收盤價]])</f>
        <v>0.90026491509191453</v>
      </c>
      <c r="D1142" s="1">
        <f>D1141*(1/(1+IFERROR(VLOOKUP(A1141,鴻海除權息表[],3,FALSE), 0)/10))</f>
        <v>0.63887313001834833</v>
      </c>
      <c r="E1142" s="6">
        <f>鴻海股價表[[#This Row],[收盤價]]*鴻海股價表[[#This Row],[除息乘數]]*鴻海股價表[[#This Row],[除權乘數]]</f>
        <v>61.829169396175963</v>
      </c>
      <c r="F1142" s="6">
        <f>F1143*鴻海股價表[[#This Row],[收盤價]]/B1143</f>
        <v>93.073593073593003</v>
      </c>
      <c r="G1142" s="6">
        <f>G1143*鴻海股價表[[#This Row],[還原價]]/E1143</f>
        <v>93.07359307359313</v>
      </c>
    </row>
    <row r="1143" spans="1:7" x14ac:dyDescent="0.25">
      <c r="A1143" s="2">
        <v>40640</v>
      </c>
      <c r="B1143" s="6">
        <v>109.5</v>
      </c>
      <c r="C1143" s="1">
        <f>C1142*(1-IFERROR(VLOOKUP(A1142,鴻海除權息表[],2,FALSE),0)/鴻海股價表[[#This Row],[收盤價]])</f>
        <v>0.90026491509191453</v>
      </c>
      <c r="D1143" s="1">
        <f>D1142*(1/(1+IFERROR(VLOOKUP(A1142,鴻海除權息表[],3,FALSE), 0)/10))</f>
        <v>0.63887313001834833</v>
      </c>
      <c r="E1143" s="6">
        <f>鴻海股價表[[#This Row],[收盤價]]*鴻海股價表[[#This Row],[除息乘數]]*鴻海股價表[[#This Row],[除權乘數]]</f>
        <v>62.979479524476908</v>
      </c>
      <c r="F1143" s="6">
        <f>F1144*鴻海股價表[[#This Row],[收盤價]]/B1144</f>
        <v>94.805194805194745</v>
      </c>
      <c r="G1143" s="6">
        <f>G1144*鴻海股價表[[#This Row],[還原價]]/E1144</f>
        <v>94.805194805194859</v>
      </c>
    </row>
    <row r="1144" spans="1:7" x14ac:dyDescent="0.25">
      <c r="A1144" s="2">
        <v>40639</v>
      </c>
      <c r="B1144" s="6">
        <v>109.5</v>
      </c>
      <c r="C1144" s="1">
        <f>C1143*(1-IFERROR(VLOOKUP(A1143,鴻海除權息表[],2,FALSE),0)/鴻海股價表[[#This Row],[收盤價]])</f>
        <v>0.90026491509191453</v>
      </c>
      <c r="D1144" s="1">
        <f>D1143*(1/(1+IFERROR(VLOOKUP(A1143,鴻海除權息表[],3,FALSE), 0)/10))</f>
        <v>0.63887313001834833</v>
      </c>
      <c r="E1144" s="6">
        <f>鴻海股價表[[#This Row],[收盤價]]*鴻海股價表[[#This Row],[除息乘數]]*鴻海股價表[[#This Row],[除權乘數]]</f>
        <v>62.979479524476908</v>
      </c>
      <c r="F1144" s="6">
        <f>F1145*鴻海股價表[[#This Row],[收盤價]]/B1145</f>
        <v>94.805194805194745</v>
      </c>
      <c r="G1144" s="6">
        <f>G1145*鴻海股價表[[#This Row],[還原價]]/E1145</f>
        <v>94.805194805194859</v>
      </c>
    </row>
    <row r="1145" spans="1:7" x14ac:dyDescent="0.25">
      <c r="A1145" s="2">
        <v>40634</v>
      </c>
      <c r="B1145" s="6">
        <v>106</v>
      </c>
      <c r="C1145" s="1">
        <f>C1144*(1-IFERROR(VLOOKUP(A1144,鴻海除權息表[],2,FALSE),0)/鴻海股價表[[#This Row],[收盤價]])</f>
        <v>0.90026491509191453</v>
      </c>
      <c r="D1145" s="1">
        <f>D1144*(1/(1+IFERROR(VLOOKUP(A1144,鴻海除權息表[],3,FALSE), 0)/10))</f>
        <v>0.63887313001834833</v>
      </c>
      <c r="E1145" s="6">
        <f>鴻海股價表[[#This Row],[收盤價]]*鴻海股價表[[#This Row],[除息乘數]]*鴻海股價表[[#This Row],[除權乘數]]</f>
        <v>60.966436799950252</v>
      </c>
      <c r="F1145" s="6">
        <f>F1146*鴻海股價表[[#This Row],[收盤價]]/B1146</f>
        <v>91.774891774891714</v>
      </c>
      <c r="G1145" s="6">
        <f>G1146*鴻海股價表[[#This Row],[還原價]]/E1146</f>
        <v>91.774891774891827</v>
      </c>
    </row>
    <row r="1146" spans="1:7" x14ac:dyDescent="0.25">
      <c r="A1146" s="2">
        <v>40633</v>
      </c>
      <c r="B1146" s="6">
        <v>103</v>
      </c>
      <c r="C1146" s="1">
        <f>C1145*(1-IFERROR(VLOOKUP(A1145,鴻海除權息表[],2,FALSE),0)/鴻海股價表[[#This Row],[收盤價]])</f>
        <v>0.90026491509191453</v>
      </c>
      <c r="D1146" s="1">
        <f>D1145*(1/(1+IFERROR(VLOOKUP(A1145,鴻海除權息表[],3,FALSE), 0)/10))</f>
        <v>0.63887313001834833</v>
      </c>
      <c r="E1146" s="6">
        <f>鴻海股價表[[#This Row],[收盤價]]*鴻海股價表[[#This Row],[除息乘數]]*鴻海股價表[[#This Row],[除權乘數]]</f>
        <v>59.240971607498828</v>
      </c>
      <c r="F1146" s="6">
        <f>F1147*鴻海股價表[[#This Row],[收盤價]]/B1147</f>
        <v>89.177489177489122</v>
      </c>
      <c r="G1146" s="6">
        <f>G1147*鴻海股價表[[#This Row],[還原價]]/E1147</f>
        <v>89.177489177489221</v>
      </c>
    </row>
    <row r="1147" spans="1:7" x14ac:dyDescent="0.25">
      <c r="A1147" s="2">
        <v>40632</v>
      </c>
      <c r="B1147" s="6">
        <v>104.5</v>
      </c>
      <c r="C1147" s="1">
        <f>C1146*(1-IFERROR(VLOOKUP(A1146,鴻海除權息表[],2,FALSE),0)/鴻海股價表[[#This Row],[收盤價]])</f>
        <v>0.90026491509191453</v>
      </c>
      <c r="D1147" s="1">
        <f>D1146*(1/(1+IFERROR(VLOOKUP(A1146,鴻海除權息表[],3,FALSE), 0)/10))</f>
        <v>0.63887313001834833</v>
      </c>
      <c r="E1147" s="6">
        <f>鴻海股價表[[#This Row],[收盤價]]*鴻海股價表[[#This Row],[除息乘數]]*鴻海股價表[[#This Row],[除權乘數]]</f>
        <v>60.10370420372454</v>
      </c>
      <c r="F1147" s="6">
        <f>F1148*鴻海股價表[[#This Row],[收盤價]]/B1148</f>
        <v>90.476190476190411</v>
      </c>
      <c r="G1147" s="6">
        <f>G1148*鴻海股價表[[#This Row],[還原價]]/E1148</f>
        <v>90.476190476190524</v>
      </c>
    </row>
    <row r="1148" spans="1:7" x14ac:dyDescent="0.25">
      <c r="A1148" s="2">
        <v>40631</v>
      </c>
      <c r="B1148" s="6">
        <v>106</v>
      </c>
      <c r="C1148" s="1">
        <f>C1147*(1-IFERROR(VLOOKUP(A1147,鴻海除權息表[],2,FALSE),0)/鴻海股價表[[#This Row],[收盤價]])</f>
        <v>0.90026491509191453</v>
      </c>
      <c r="D1148" s="1">
        <f>D1147*(1/(1+IFERROR(VLOOKUP(A1147,鴻海除權息表[],3,FALSE), 0)/10))</f>
        <v>0.63887313001834833</v>
      </c>
      <c r="E1148" s="6">
        <f>鴻海股價表[[#This Row],[收盤價]]*鴻海股價表[[#This Row],[除息乘數]]*鴻海股價表[[#This Row],[除權乘數]]</f>
        <v>60.966436799950252</v>
      </c>
      <c r="F1148" s="6">
        <f>F1149*鴻海股價表[[#This Row],[收盤價]]/B1149</f>
        <v>91.774891774891714</v>
      </c>
      <c r="G1148" s="6">
        <f>G1149*鴻海股價表[[#This Row],[還原價]]/E1149</f>
        <v>91.774891774891827</v>
      </c>
    </row>
    <row r="1149" spans="1:7" x14ac:dyDescent="0.25">
      <c r="A1149" s="2">
        <v>40630</v>
      </c>
      <c r="B1149" s="6">
        <v>105</v>
      </c>
      <c r="C1149" s="1">
        <f>C1148*(1-IFERROR(VLOOKUP(A1148,鴻海除權息表[],2,FALSE),0)/鴻海股價表[[#This Row],[收盤價]])</f>
        <v>0.90026491509191453</v>
      </c>
      <c r="D1149" s="1">
        <f>D1148*(1/(1+IFERROR(VLOOKUP(A1148,鴻海除權息表[],3,FALSE), 0)/10))</f>
        <v>0.63887313001834833</v>
      </c>
      <c r="E1149" s="6">
        <f>鴻海股價表[[#This Row],[收盤價]]*鴻海股價表[[#This Row],[除息乘數]]*鴻海股價表[[#This Row],[除權乘數]]</f>
        <v>60.391281735799772</v>
      </c>
      <c r="F1149" s="6">
        <f>F1150*鴻海股價表[[#This Row],[收盤價]]/B1150</f>
        <v>90.90909090909085</v>
      </c>
      <c r="G1149" s="6">
        <f>G1150*鴻海股價表[[#This Row],[還原價]]/E1150</f>
        <v>90.909090909090963</v>
      </c>
    </row>
    <row r="1150" spans="1:7" x14ac:dyDescent="0.25">
      <c r="A1150" s="2">
        <v>40627</v>
      </c>
      <c r="B1150" s="6">
        <v>106</v>
      </c>
      <c r="C1150" s="1">
        <f>C1149*(1-IFERROR(VLOOKUP(A1149,鴻海除權息表[],2,FALSE),0)/鴻海股價表[[#This Row],[收盤價]])</f>
        <v>0.90026491509191453</v>
      </c>
      <c r="D1150" s="1">
        <f>D1149*(1/(1+IFERROR(VLOOKUP(A1149,鴻海除權息表[],3,FALSE), 0)/10))</f>
        <v>0.63887313001834833</v>
      </c>
      <c r="E1150" s="6">
        <f>鴻海股價表[[#This Row],[收盤價]]*鴻海股價表[[#This Row],[除息乘數]]*鴻海股價表[[#This Row],[除權乘數]]</f>
        <v>60.966436799950252</v>
      </c>
      <c r="F1150" s="6">
        <f>F1151*鴻海股價表[[#This Row],[收盤價]]/B1151</f>
        <v>91.774891774891714</v>
      </c>
      <c r="G1150" s="6">
        <f>G1151*鴻海股價表[[#This Row],[還原價]]/E1151</f>
        <v>91.774891774891827</v>
      </c>
    </row>
    <row r="1151" spans="1:7" x14ac:dyDescent="0.25">
      <c r="A1151" s="2">
        <v>40626</v>
      </c>
      <c r="B1151" s="6">
        <v>104.5</v>
      </c>
      <c r="C1151" s="1">
        <f>C1150*(1-IFERROR(VLOOKUP(A1150,鴻海除權息表[],2,FALSE),0)/鴻海股價表[[#This Row],[收盤價]])</f>
        <v>0.90026491509191453</v>
      </c>
      <c r="D1151" s="1">
        <f>D1150*(1/(1+IFERROR(VLOOKUP(A1150,鴻海除權息表[],3,FALSE), 0)/10))</f>
        <v>0.63887313001834833</v>
      </c>
      <c r="E1151" s="6">
        <f>鴻海股價表[[#This Row],[收盤價]]*鴻海股價表[[#This Row],[除息乘數]]*鴻海股價表[[#This Row],[除權乘數]]</f>
        <v>60.10370420372454</v>
      </c>
      <c r="F1151" s="6">
        <f>F1152*鴻海股價表[[#This Row],[收盤價]]/B1152</f>
        <v>90.476190476190411</v>
      </c>
      <c r="G1151" s="6">
        <f>G1152*鴻海股價表[[#This Row],[還原價]]/E1152</f>
        <v>90.476190476190538</v>
      </c>
    </row>
    <row r="1152" spans="1:7" x14ac:dyDescent="0.25">
      <c r="A1152" s="2">
        <v>40625</v>
      </c>
      <c r="B1152" s="6">
        <v>103</v>
      </c>
      <c r="C1152" s="1">
        <f>C1151*(1-IFERROR(VLOOKUP(A1151,鴻海除權息表[],2,FALSE),0)/鴻海股價表[[#This Row],[收盤價]])</f>
        <v>0.90026491509191453</v>
      </c>
      <c r="D1152" s="1">
        <f>D1151*(1/(1+IFERROR(VLOOKUP(A1151,鴻海除權息表[],3,FALSE), 0)/10))</f>
        <v>0.63887313001834833</v>
      </c>
      <c r="E1152" s="6">
        <f>鴻海股價表[[#This Row],[收盤價]]*鴻海股價表[[#This Row],[除息乘數]]*鴻海股價表[[#This Row],[除權乘數]]</f>
        <v>59.240971607498828</v>
      </c>
      <c r="F1152" s="6">
        <f>F1153*鴻海股價表[[#This Row],[收盤價]]/B1153</f>
        <v>89.177489177489122</v>
      </c>
      <c r="G1152" s="6">
        <f>G1153*鴻海股價表[[#This Row],[還原價]]/E1153</f>
        <v>89.17748917748925</v>
      </c>
    </row>
    <row r="1153" spans="1:7" x14ac:dyDescent="0.25">
      <c r="A1153" s="2">
        <v>40624</v>
      </c>
      <c r="B1153" s="6">
        <v>104.5</v>
      </c>
      <c r="C1153" s="1">
        <f>C1152*(1-IFERROR(VLOOKUP(A1152,鴻海除權息表[],2,FALSE),0)/鴻海股價表[[#This Row],[收盤價]])</f>
        <v>0.90026491509191453</v>
      </c>
      <c r="D1153" s="1">
        <f>D1152*(1/(1+IFERROR(VLOOKUP(A1152,鴻海除權息表[],3,FALSE), 0)/10))</f>
        <v>0.63887313001834833</v>
      </c>
      <c r="E1153" s="6">
        <f>鴻海股價表[[#This Row],[收盤價]]*鴻海股價表[[#This Row],[除息乘數]]*鴻海股價表[[#This Row],[除權乘數]]</f>
        <v>60.10370420372454</v>
      </c>
      <c r="F1153" s="6">
        <f>F1154*鴻海股價表[[#This Row],[收盤價]]/B1154</f>
        <v>90.476190476190425</v>
      </c>
      <c r="G1153" s="6">
        <f>G1154*鴻海股價表[[#This Row],[還原價]]/E1154</f>
        <v>90.476190476190538</v>
      </c>
    </row>
    <row r="1154" spans="1:7" x14ac:dyDescent="0.25">
      <c r="A1154" s="2">
        <v>40623</v>
      </c>
      <c r="B1154" s="6">
        <v>104</v>
      </c>
      <c r="C1154" s="1">
        <f>C1153*(1-IFERROR(VLOOKUP(A1153,鴻海除權息表[],2,FALSE),0)/鴻海股價表[[#This Row],[收盤價]])</f>
        <v>0.90026491509191453</v>
      </c>
      <c r="D1154" s="1">
        <f>D1153*(1/(1+IFERROR(VLOOKUP(A1153,鴻海除權息表[],3,FALSE), 0)/10))</f>
        <v>0.63887313001834833</v>
      </c>
      <c r="E1154" s="6">
        <f>鴻海股價表[[#This Row],[收盤價]]*鴻海股價表[[#This Row],[除息乘數]]*鴻海股價表[[#This Row],[除權乘數]]</f>
        <v>59.8161266716493</v>
      </c>
      <c r="F1154" s="6">
        <f>F1155*鴻海股價表[[#This Row],[收盤價]]/B1155</f>
        <v>90.043290043289986</v>
      </c>
      <c r="G1154" s="6">
        <f>G1155*鴻海股價表[[#This Row],[還原價]]/E1155</f>
        <v>90.043290043290099</v>
      </c>
    </row>
    <row r="1155" spans="1:7" x14ac:dyDescent="0.25">
      <c r="A1155" s="2">
        <v>40620</v>
      </c>
      <c r="B1155" s="6">
        <v>100.5</v>
      </c>
      <c r="C1155" s="1">
        <f>C1154*(1-IFERROR(VLOOKUP(A1154,鴻海除權息表[],2,FALSE),0)/鴻海股價表[[#This Row],[收盤價]])</f>
        <v>0.90026491509191453</v>
      </c>
      <c r="D1155" s="1">
        <f>D1154*(1/(1+IFERROR(VLOOKUP(A1154,鴻海除權息表[],3,FALSE), 0)/10))</f>
        <v>0.63887313001834833</v>
      </c>
      <c r="E1155" s="6">
        <f>鴻海股價表[[#This Row],[收盤價]]*鴻海股價表[[#This Row],[除息乘數]]*鴻海股價表[[#This Row],[除權乘數]]</f>
        <v>57.803083947122637</v>
      </c>
      <c r="F1155" s="6">
        <f>F1156*鴻海股價表[[#This Row],[收盤價]]/B1156</f>
        <v>87.012987012986954</v>
      </c>
      <c r="G1155" s="6">
        <f>G1156*鴻海股價表[[#This Row],[還原價]]/E1156</f>
        <v>87.012987012987068</v>
      </c>
    </row>
    <row r="1156" spans="1:7" x14ac:dyDescent="0.25">
      <c r="A1156" s="2">
        <v>40619</v>
      </c>
      <c r="B1156" s="6">
        <v>101</v>
      </c>
      <c r="C1156" s="1">
        <f>C1155*(1-IFERROR(VLOOKUP(A1155,鴻海除權息表[],2,FALSE),0)/鴻海股價表[[#This Row],[收盤價]])</f>
        <v>0.90026491509191453</v>
      </c>
      <c r="D1156" s="1">
        <f>D1155*(1/(1+IFERROR(VLOOKUP(A1155,鴻海除權息表[],3,FALSE), 0)/10))</f>
        <v>0.63887313001834833</v>
      </c>
      <c r="E1156" s="6">
        <f>鴻海股價表[[#This Row],[收盤價]]*鴻海股價表[[#This Row],[除息乘數]]*鴻海股價表[[#This Row],[除權乘數]]</f>
        <v>58.090661479197877</v>
      </c>
      <c r="F1156" s="6">
        <f>F1157*鴻海股價表[[#This Row],[收盤價]]/B1157</f>
        <v>87.445887445887379</v>
      </c>
      <c r="G1156" s="6">
        <f>G1157*鴻海股價表[[#This Row],[還原價]]/E1157</f>
        <v>87.445887445887493</v>
      </c>
    </row>
    <row r="1157" spans="1:7" x14ac:dyDescent="0.25">
      <c r="A1157" s="2">
        <v>40618</v>
      </c>
      <c r="B1157" s="6">
        <v>105.5</v>
      </c>
      <c r="C1157" s="1">
        <f>C1156*(1-IFERROR(VLOOKUP(A1156,鴻海除權息表[],2,FALSE),0)/鴻海股價表[[#This Row],[收盤價]])</f>
        <v>0.90026491509191453</v>
      </c>
      <c r="D1157" s="1">
        <f>D1156*(1/(1+IFERROR(VLOOKUP(A1156,鴻海除權息表[],3,FALSE), 0)/10))</f>
        <v>0.63887313001834833</v>
      </c>
      <c r="E1157" s="6">
        <f>鴻海股價表[[#This Row],[收盤價]]*鴻海股價表[[#This Row],[除息乘數]]*鴻海股價表[[#This Row],[除權乘數]]</f>
        <v>60.678859267875012</v>
      </c>
      <c r="F1157" s="6">
        <f>F1158*鴻海股價表[[#This Row],[收盤價]]/B1158</f>
        <v>91.34199134199126</v>
      </c>
      <c r="G1157" s="6">
        <f>G1158*鴻海股價表[[#This Row],[還原價]]/E1158</f>
        <v>91.341991341991388</v>
      </c>
    </row>
    <row r="1158" spans="1:7" x14ac:dyDescent="0.25">
      <c r="A1158" s="2">
        <v>40617</v>
      </c>
      <c r="B1158" s="6">
        <v>109</v>
      </c>
      <c r="C1158" s="1">
        <f>C1157*(1-IFERROR(VLOOKUP(A1157,鴻海除權息表[],2,FALSE),0)/鴻海股價表[[#This Row],[收盤價]])</f>
        <v>0.90026491509191453</v>
      </c>
      <c r="D1158" s="1">
        <f>D1157*(1/(1+IFERROR(VLOOKUP(A1157,鴻海除權息表[],3,FALSE), 0)/10))</f>
        <v>0.63887313001834833</v>
      </c>
      <c r="E1158" s="6">
        <f>鴻海股價表[[#This Row],[收盤價]]*鴻海股價表[[#This Row],[除息乘數]]*鴻海股價表[[#This Row],[除權乘數]]</f>
        <v>62.691901992401675</v>
      </c>
      <c r="F1158" s="6">
        <f>F1159*鴻海股價表[[#This Row],[收盤價]]/B1159</f>
        <v>94.372294372294292</v>
      </c>
      <c r="G1158" s="6">
        <f>G1159*鴻海股價表[[#This Row],[還原價]]/E1159</f>
        <v>94.372294372294434</v>
      </c>
    </row>
    <row r="1159" spans="1:7" x14ac:dyDescent="0.25">
      <c r="A1159" s="2">
        <v>40616</v>
      </c>
      <c r="B1159" s="6">
        <v>112.5</v>
      </c>
      <c r="C1159" s="1">
        <f>C1158*(1-IFERROR(VLOOKUP(A1158,鴻海除權息表[],2,FALSE),0)/鴻海股價表[[#This Row],[收盤價]])</f>
        <v>0.90026491509191453</v>
      </c>
      <c r="D1159" s="1">
        <f>D1158*(1/(1+IFERROR(VLOOKUP(A1158,鴻海除權息表[],3,FALSE), 0)/10))</f>
        <v>0.63887313001834833</v>
      </c>
      <c r="E1159" s="6">
        <f>鴻海股價表[[#This Row],[收盤價]]*鴻海股價表[[#This Row],[除息乘數]]*鴻海股價表[[#This Row],[除權乘數]]</f>
        <v>64.704944716928324</v>
      </c>
      <c r="F1159" s="6">
        <f>F1160*鴻海股價表[[#This Row],[收盤價]]/B1160</f>
        <v>97.402597402597323</v>
      </c>
      <c r="G1159" s="6">
        <f>G1160*鴻海股價表[[#This Row],[還原價]]/E1160</f>
        <v>97.402597402597451</v>
      </c>
    </row>
    <row r="1160" spans="1:7" x14ac:dyDescent="0.25">
      <c r="A1160" s="2">
        <v>40613</v>
      </c>
      <c r="B1160" s="6">
        <v>113</v>
      </c>
      <c r="C1160" s="1">
        <f>C1159*(1-IFERROR(VLOOKUP(A1159,鴻海除權息表[],2,FALSE),0)/鴻海股價表[[#This Row],[收盤價]])</f>
        <v>0.90026491509191453</v>
      </c>
      <c r="D1160" s="1">
        <f>D1159*(1/(1+IFERROR(VLOOKUP(A1159,鴻海除權息表[],3,FALSE), 0)/10))</f>
        <v>0.63887313001834833</v>
      </c>
      <c r="E1160" s="6">
        <f>鴻海股價表[[#This Row],[收盤價]]*鴻海股價表[[#This Row],[除息乘數]]*鴻海股價表[[#This Row],[除權乘數]]</f>
        <v>64.992522249003571</v>
      </c>
      <c r="F1160" s="6">
        <f>F1161*鴻海股價表[[#This Row],[收盤價]]/B1161</f>
        <v>97.835497835497762</v>
      </c>
      <c r="G1160" s="6">
        <f>G1161*鴻海股價表[[#This Row],[還原價]]/E1161</f>
        <v>97.835497835497904</v>
      </c>
    </row>
    <row r="1161" spans="1:7" x14ac:dyDescent="0.25">
      <c r="A1161" s="2">
        <v>40612</v>
      </c>
      <c r="B1161" s="6">
        <v>113.5</v>
      </c>
      <c r="C1161" s="1">
        <f>C1160*(1-IFERROR(VLOOKUP(A1160,鴻海除權息表[],2,FALSE),0)/鴻海股價表[[#This Row],[收盤價]])</f>
        <v>0.90026491509191453</v>
      </c>
      <c r="D1161" s="1">
        <f>D1160*(1/(1+IFERROR(VLOOKUP(A1160,鴻海除權息表[],3,FALSE), 0)/10))</f>
        <v>0.63887313001834833</v>
      </c>
      <c r="E1161" s="6">
        <f>鴻海股價表[[#This Row],[收盤價]]*鴻海股價表[[#This Row],[除息乘數]]*鴻海股價表[[#This Row],[除權乘數]]</f>
        <v>65.280099781078803</v>
      </c>
      <c r="F1161" s="6">
        <f>F1162*鴻海股價表[[#This Row],[收盤價]]/B1162</f>
        <v>98.268398268398201</v>
      </c>
      <c r="G1161" s="6">
        <f>G1162*鴻海股價表[[#This Row],[還原價]]/E1162</f>
        <v>98.268398268398329</v>
      </c>
    </row>
    <row r="1162" spans="1:7" x14ac:dyDescent="0.25">
      <c r="A1162" s="2">
        <v>40611</v>
      </c>
      <c r="B1162" s="6">
        <v>116.5</v>
      </c>
      <c r="C1162" s="1">
        <f>C1161*(1-IFERROR(VLOOKUP(A1161,鴻海除權息表[],2,FALSE),0)/鴻海股價表[[#This Row],[收盤價]])</f>
        <v>0.90026491509191453</v>
      </c>
      <c r="D1162" s="1">
        <f>D1161*(1/(1+IFERROR(VLOOKUP(A1161,鴻海除權息表[],3,FALSE), 0)/10))</f>
        <v>0.63887313001834833</v>
      </c>
      <c r="E1162" s="6">
        <f>鴻海股價表[[#This Row],[收盤價]]*鴻海股價表[[#This Row],[除息乘數]]*鴻海股價表[[#This Row],[除權乘數]]</f>
        <v>67.005564973530227</v>
      </c>
      <c r="F1162" s="6">
        <f>F1163*鴻海股價表[[#This Row],[收盤價]]/B1163</f>
        <v>100.86580086580079</v>
      </c>
      <c r="G1162" s="6">
        <f>G1163*鴻海股價表[[#This Row],[還原價]]/E1163</f>
        <v>100.86580086580092</v>
      </c>
    </row>
    <row r="1163" spans="1:7" x14ac:dyDescent="0.25">
      <c r="A1163" s="2">
        <v>40610</v>
      </c>
      <c r="B1163" s="6">
        <v>116</v>
      </c>
      <c r="C1163" s="1">
        <f>C1162*(1-IFERROR(VLOOKUP(A1162,鴻海除權息表[],2,FALSE),0)/鴻海股價表[[#This Row],[收盤價]])</f>
        <v>0.90026491509191453</v>
      </c>
      <c r="D1163" s="1">
        <f>D1162*(1/(1+IFERROR(VLOOKUP(A1162,鴻海除權息表[],3,FALSE), 0)/10))</f>
        <v>0.63887313001834833</v>
      </c>
      <c r="E1163" s="6">
        <f>鴻海股價表[[#This Row],[收盤價]]*鴻海股價表[[#This Row],[除息乘數]]*鴻海股價表[[#This Row],[除權乘數]]</f>
        <v>66.717987441454994</v>
      </c>
      <c r="F1163" s="6">
        <f>F1164*鴻海股價表[[#This Row],[收盤價]]/B1164</f>
        <v>100.43290043290035</v>
      </c>
      <c r="G1163" s="6">
        <f>G1164*鴻海股價表[[#This Row],[還原價]]/E1164</f>
        <v>100.4329004329005</v>
      </c>
    </row>
    <row r="1164" spans="1:7" x14ac:dyDescent="0.25">
      <c r="A1164" s="2">
        <v>40609</v>
      </c>
      <c r="B1164" s="6">
        <v>117</v>
      </c>
      <c r="C1164" s="1">
        <f>C1163*(1-IFERROR(VLOOKUP(A1163,鴻海除權息表[],2,FALSE),0)/鴻海股價表[[#This Row],[收盤價]])</f>
        <v>0.90026491509191453</v>
      </c>
      <c r="D1164" s="1">
        <f>D1163*(1/(1+IFERROR(VLOOKUP(A1163,鴻海除權息表[],3,FALSE), 0)/10))</f>
        <v>0.63887313001834833</v>
      </c>
      <c r="E1164" s="6">
        <f>鴻海股價表[[#This Row],[收盤價]]*鴻海股價表[[#This Row],[除息乘數]]*鴻海股價表[[#This Row],[除權乘數]]</f>
        <v>67.293142505605459</v>
      </c>
      <c r="F1164" s="6">
        <f>F1165*鴻海股價表[[#This Row],[收盤價]]/B1165</f>
        <v>101.29870129870122</v>
      </c>
      <c r="G1164" s="6">
        <f>G1165*鴻海股價表[[#This Row],[還原價]]/E1165</f>
        <v>101.29870129870135</v>
      </c>
    </row>
    <row r="1165" spans="1:7" x14ac:dyDescent="0.25">
      <c r="A1165" s="2">
        <v>40606</v>
      </c>
      <c r="B1165" s="6">
        <v>117.5</v>
      </c>
      <c r="C1165" s="1">
        <f>C1164*(1-IFERROR(VLOOKUP(A1164,鴻海除權息表[],2,FALSE),0)/鴻海股價表[[#This Row],[收盤價]])</f>
        <v>0.90026491509191453</v>
      </c>
      <c r="D1165" s="1">
        <f>D1164*(1/(1+IFERROR(VLOOKUP(A1164,鴻海除權息表[],3,FALSE), 0)/10))</f>
        <v>0.63887313001834833</v>
      </c>
      <c r="E1165" s="6">
        <f>鴻海股價表[[#This Row],[收盤價]]*鴻海股價表[[#This Row],[除息乘數]]*鴻海股價表[[#This Row],[除權乘數]]</f>
        <v>67.580720037680706</v>
      </c>
      <c r="F1165" s="6">
        <f>F1166*鴻海股價表[[#This Row],[收盤價]]/B1166</f>
        <v>101.73160173160166</v>
      </c>
      <c r="G1165" s="6">
        <f>G1166*鴻海股價表[[#This Row],[還原價]]/E1166</f>
        <v>101.7316017316018</v>
      </c>
    </row>
    <row r="1166" spans="1:7" x14ac:dyDescent="0.25">
      <c r="A1166" s="2">
        <v>40605</v>
      </c>
      <c r="B1166" s="6">
        <v>113.5</v>
      </c>
      <c r="C1166" s="1">
        <f>C1165*(1-IFERROR(VLOOKUP(A1165,鴻海除權息表[],2,FALSE),0)/鴻海股價表[[#This Row],[收盤價]])</f>
        <v>0.90026491509191453</v>
      </c>
      <c r="D1166" s="1">
        <f>D1165*(1/(1+IFERROR(VLOOKUP(A1165,鴻海除權息表[],3,FALSE), 0)/10))</f>
        <v>0.63887313001834833</v>
      </c>
      <c r="E1166" s="6">
        <f>鴻海股價表[[#This Row],[收盤價]]*鴻海股價表[[#This Row],[除息乘數]]*鴻海股價表[[#This Row],[除權乘數]]</f>
        <v>65.280099781078803</v>
      </c>
      <c r="F1166" s="6">
        <f>F1167*鴻海股價表[[#This Row],[收盤價]]/B1167</f>
        <v>98.268398268398187</v>
      </c>
      <c r="G1166" s="6">
        <f>G1167*鴻海股價表[[#This Row],[還原價]]/E1167</f>
        <v>98.268398268398329</v>
      </c>
    </row>
    <row r="1167" spans="1:7" x14ac:dyDescent="0.25">
      <c r="A1167" s="2">
        <v>40604</v>
      </c>
      <c r="B1167" s="6">
        <v>112</v>
      </c>
      <c r="C1167" s="1">
        <f>C1166*(1-IFERROR(VLOOKUP(A1166,鴻海除權息表[],2,FALSE),0)/鴻海股價表[[#This Row],[收盤價]])</f>
        <v>0.90026491509191453</v>
      </c>
      <c r="D1167" s="1">
        <f>D1166*(1/(1+IFERROR(VLOOKUP(A1166,鴻海除權息表[],3,FALSE), 0)/10))</f>
        <v>0.63887313001834833</v>
      </c>
      <c r="E1167" s="6">
        <f>鴻海股價表[[#This Row],[收盤價]]*鴻海股價表[[#This Row],[除息乘數]]*鴻海股價表[[#This Row],[除權乘數]]</f>
        <v>64.417367184853092</v>
      </c>
      <c r="F1167" s="6">
        <f>F1168*鴻海股價表[[#This Row],[收盤價]]/B1168</f>
        <v>96.969696969696884</v>
      </c>
      <c r="G1167" s="6">
        <f>G1168*鴻海股價表[[#This Row],[還原價]]/E1168</f>
        <v>96.96969696969704</v>
      </c>
    </row>
    <row r="1168" spans="1:7" x14ac:dyDescent="0.25">
      <c r="A1168" s="2">
        <v>40603</v>
      </c>
      <c r="B1168" s="6">
        <v>114</v>
      </c>
      <c r="C1168" s="1">
        <f>C1167*(1-IFERROR(VLOOKUP(A1167,鴻海除權息表[],2,FALSE),0)/鴻海股價表[[#This Row],[收盤價]])</f>
        <v>0.90026491509191453</v>
      </c>
      <c r="D1168" s="1">
        <f>D1167*(1/(1+IFERROR(VLOOKUP(A1167,鴻海除權息表[],3,FALSE), 0)/10))</f>
        <v>0.63887313001834833</v>
      </c>
      <c r="E1168" s="6">
        <f>鴻海股價表[[#This Row],[收盤價]]*鴻海股價表[[#This Row],[除息乘數]]*鴻海股價表[[#This Row],[除權乘數]]</f>
        <v>65.567677313154036</v>
      </c>
      <c r="F1168" s="6">
        <f>F1169*鴻海股價表[[#This Row],[收盤價]]/B1169</f>
        <v>98.701298701298612</v>
      </c>
      <c r="G1168" s="6">
        <f>G1169*鴻海股價表[[#This Row],[還原價]]/E1169</f>
        <v>98.701298701298768</v>
      </c>
    </row>
    <row r="1169" spans="1:7" x14ac:dyDescent="0.25">
      <c r="A1169" s="2">
        <v>40599</v>
      </c>
      <c r="B1169" s="6">
        <v>109</v>
      </c>
      <c r="C1169" s="1">
        <f>C1168*(1-IFERROR(VLOOKUP(A1168,鴻海除權息表[],2,FALSE),0)/鴻海股價表[[#This Row],[收盤價]])</f>
        <v>0.90026491509191453</v>
      </c>
      <c r="D1169" s="1">
        <f>D1168*(1/(1+IFERROR(VLOOKUP(A1168,鴻海除權息表[],3,FALSE), 0)/10))</f>
        <v>0.63887313001834833</v>
      </c>
      <c r="E1169" s="6">
        <f>鴻海股價表[[#This Row],[收盤價]]*鴻海股價表[[#This Row],[除息乘數]]*鴻海股價表[[#This Row],[除權乘數]]</f>
        <v>62.691901992401675</v>
      </c>
      <c r="F1169" s="6">
        <f>F1170*鴻海股價表[[#This Row],[收盤價]]/B1170</f>
        <v>94.372294372294292</v>
      </c>
      <c r="G1169" s="6">
        <f>G1170*鴻海股價表[[#This Row],[還原價]]/E1170</f>
        <v>94.372294372294448</v>
      </c>
    </row>
    <row r="1170" spans="1:7" x14ac:dyDescent="0.25">
      <c r="A1170" s="2">
        <v>40598</v>
      </c>
      <c r="B1170" s="6">
        <v>109</v>
      </c>
      <c r="C1170" s="1">
        <f>C1169*(1-IFERROR(VLOOKUP(A1169,鴻海除權息表[],2,FALSE),0)/鴻海股價表[[#This Row],[收盤價]])</f>
        <v>0.90026491509191453</v>
      </c>
      <c r="D1170" s="1">
        <f>D1169*(1/(1+IFERROR(VLOOKUP(A1169,鴻海除權息表[],3,FALSE), 0)/10))</f>
        <v>0.63887313001834833</v>
      </c>
      <c r="E1170" s="6">
        <f>鴻海股價表[[#This Row],[收盤價]]*鴻海股價表[[#This Row],[除息乘數]]*鴻海股價表[[#This Row],[除權乘數]]</f>
        <v>62.691901992401675</v>
      </c>
      <c r="F1170" s="6">
        <f>F1171*鴻海股價表[[#This Row],[收盤價]]/B1171</f>
        <v>94.372294372294292</v>
      </c>
      <c r="G1170" s="6">
        <f>G1171*鴻海股價表[[#This Row],[還原價]]/E1171</f>
        <v>94.372294372294448</v>
      </c>
    </row>
    <row r="1171" spans="1:7" x14ac:dyDescent="0.25">
      <c r="A1171" s="2">
        <v>40597</v>
      </c>
      <c r="B1171" s="6">
        <v>110</v>
      </c>
      <c r="C1171" s="1">
        <f>C1170*(1-IFERROR(VLOOKUP(A1170,鴻海除權息表[],2,FALSE),0)/鴻海股價表[[#This Row],[收盤價]])</f>
        <v>0.90026491509191453</v>
      </c>
      <c r="D1171" s="1">
        <f>D1170*(1/(1+IFERROR(VLOOKUP(A1170,鴻海除權息表[],3,FALSE), 0)/10))</f>
        <v>0.63887313001834833</v>
      </c>
      <c r="E1171" s="6">
        <f>鴻海股價表[[#This Row],[收盤價]]*鴻海股價表[[#This Row],[除息乘數]]*鴻海股價表[[#This Row],[除權乘數]]</f>
        <v>63.267057056552147</v>
      </c>
      <c r="F1171" s="6">
        <f>F1172*鴻海股價表[[#This Row],[收盤價]]/B1172</f>
        <v>95.238095238095156</v>
      </c>
      <c r="G1171" s="6">
        <f>G1172*鴻海股價表[[#This Row],[還原價]]/E1172</f>
        <v>95.238095238095312</v>
      </c>
    </row>
    <row r="1172" spans="1:7" x14ac:dyDescent="0.25">
      <c r="A1172" s="2">
        <v>40596</v>
      </c>
      <c r="B1172" s="6">
        <v>111.5</v>
      </c>
      <c r="C1172" s="1">
        <f>C1171*(1-IFERROR(VLOOKUP(A1171,鴻海除權息表[],2,FALSE),0)/鴻海股價表[[#This Row],[收盤價]])</f>
        <v>0.90026491509191453</v>
      </c>
      <c r="D1172" s="1">
        <f>D1171*(1/(1+IFERROR(VLOOKUP(A1171,鴻海除權息表[],3,FALSE), 0)/10))</f>
        <v>0.63887313001834833</v>
      </c>
      <c r="E1172" s="6">
        <f>鴻海股價表[[#This Row],[收盤價]]*鴻海股價表[[#This Row],[除息乘數]]*鴻海股價表[[#This Row],[除權乘數]]</f>
        <v>64.129789652777859</v>
      </c>
      <c r="F1172" s="6">
        <f>F1173*鴻海股價表[[#This Row],[收盤價]]/B1173</f>
        <v>96.536796536796444</v>
      </c>
      <c r="G1172" s="6">
        <f>G1173*鴻海股價表[[#This Row],[還原價]]/E1173</f>
        <v>96.536796536796615</v>
      </c>
    </row>
    <row r="1173" spans="1:7" x14ac:dyDescent="0.25">
      <c r="A1173" s="2">
        <v>40595</v>
      </c>
      <c r="B1173" s="6">
        <v>114</v>
      </c>
      <c r="C1173" s="1">
        <f>C1172*(1-IFERROR(VLOOKUP(A1172,鴻海除權息表[],2,FALSE),0)/鴻海股價表[[#This Row],[收盤價]])</f>
        <v>0.90026491509191453</v>
      </c>
      <c r="D1173" s="1">
        <f>D1172*(1/(1+IFERROR(VLOOKUP(A1172,鴻海除權息表[],3,FALSE), 0)/10))</f>
        <v>0.63887313001834833</v>
      </c>
      <c r="E1173" s="6">
        <f>鴻海股價表[[#This Row],[收盤價]]*鴻海股價表[[#This Row],[除息乘數]]*鴻海股價表[[#This Row],[除權乘數]]</f>
        <v>65.567677313154036</v>
      </c>
      <c r="F1173" s="6">
        <f>F1174*鴻海股價表[[#This Row],[收盤價]]/B1174</f>
        <v>98.701298701298612</v>
      </c>
      <c r="G1173" s="6">
        <f>G1174*鴻海股價表[[#This Row],[還原價]]/E1174</f>
        <v>98.701298701298768</v>
      </c>
    </row>
    <row r="1174" spans="1:7" x14ac:dyDescent="0.25">
      <c r="A1174" s="2">
        <v>40592</v>
      </c>
      <c r="B1174" s="6">
        <v>116.5</v>
      </c>
      <c r="C1174" s="1">
        <f>C1173*(1-IFERROR(VLOOKUP(A1173,鴻海除權息表[],2,FALSE),0)/鴻海股價表[[#This Row],[收盤價]])</f>
        <v>0.90026491509191453</v>
      </c>
      <c r="D1174" s="1">
        <f>D1173*(1/(1+IFERROR(VLOOKUP(A1173,鴻海除權息表[],3,FALSE), 0)/10))</f>
        <v>0.63887313001834833</v>
      </c>
      <c r="E1174" s="6">
        <f>鴻海股價表[[#This Row],[收盤價]]*鴻海股價表[[#This Row],[除息乘數]]*鴻海股價表[[#This Row],[除權乘數]]</f>
        <v>67.005564973530227</v>
      </c>
      <c r="F1174" s="6">
        <f>F1175*鴻海股價表[[#This Row],[收盤價]]/B1175</f>
        <v>100.86580086580076</v>
      </c>
      <c r="G1174" s="6">
        <f>G1175*鴻海股價表[[#This Row],[還原價]]/E1175</f>
        <v>100.86580086580095</v>
      </c>
    </row>
    <row r="1175" spans="1:7" x14ac:dyDescent="0.25">
      <c r="A1175" s="2">
        <v>40591</v>
      </c>
      <c r="B1175" s="6">
        <v>115</v>
      </c>
      <c r="C1175" s="1">
        <f>C1174*(1-IFERROR(VLOOKUP(A1174,鴻海除權息表[],2,FALSE),0)/鴻海股價表[[#This Row],[收盤價]])</f>
        <v>0.90026491509191453</v>
      </c>
      <c r="D1175" s="1">
        <f>D1174*(1/(1+IFERROR(VLOOKUP(A1174,鴻海除權息表[],3,FALSE), 0)/10))</f>
        <v>0.63887313001834833</v>
      </c>
      <c r="E1175" s="6">
        <f>鴻海股價表[[#This Row],[收盤價]]*鴻海股價表[[#This Row],[除息乘數]]*鴻海股價表[[#This Row],[除權乘數]]</f>
        <v>66.142832377304515</v>
      </c>
      <c r="F1175" s="6">
        <f>F1176*鴻海股價表[[#This Row],[收盤價]]/B1176</f>
        <v>99.567099567099476</v>
      </c>
      <c r="G1175" s="6">
        <f>G1176*鴻海股價表[[#This Row],[還原價]]/E1176</f>
        <v>99.567099567099646</v>
      </c>
    </row>
    <row r="1176" spans="1:7" x14ac:dyDescent="0.25">
      <c r="A1176" s="2">
        <v>40590</v>
      </c>
      <c r="B1176" s="6">
        <v>115</v>
      </c>
      <c r="C1176" s="1">
        <f>C1175*(1-IFERROR(VLOOKUP(A1175,鴻海除權息表[],2,FALSE),0)/鴻海股價表[[#This Row],[收盤價]])</f>
        <v>0.90026491509191453</v>
      </c>
      <c r="D1176" s="1">
        <f>D1175*(1/(1+IFERROR(VLOOKUP(A1175,鴻海除權息表[],3,FALSE), 0)/10))</f>
        <v>0.63887313001834833</v>
      </c>
      <c r="E1176" s="6">
        <f>鴻海股價表[[#This Row],[收盤價]]*鴻海股價表[[#This Row],[除息乘數]]*鴻海股價表[[#This Row],[除權乘數]]</f>
        <v>66.142832377304515</v>
      </c>
      <c r="F1176" s="6">
        <f>F1177*鴻海股價表[[#This Row],[收盤價]]/B1177</f>
        <v>99.567099567099476</v>
      </c>
      <c r="G1176" s="6">
        <f>G1177*鴻海股價表[[#This Row],[還原價]]/E1177</f>
        <v>99.567099567099646</v>
      </c>
    </row>
    <row r="1177" spans="1:7" x14ac:dyDescent="0.25">
      <c r="A1177" s="2">
        <v>40589</v>
      </c>
      <c r="B1177" s="6">
        <v>115</v>
      </c>
      <c r="C1177" s="1">
        <f>C1176*(1-IFERROR(VLOOKUP(A1176,鴻海除權息表[],2,FALSE),0)/鴻海股價表[[#This Row],[收盤價]])</f>
        <v>0.90026491509191453</v>
      </c>
      <c r="D1177" s="1">
        <f>D1176*(1/(1+IFERROR(VLOOKUP(A1176,鴻海除權息表[],3,FALSE), 0)/10))</f>
        <v>0.63887313001834833</v>
      </c>
      <c r="E1177" s="6">
        <f>鴻海股價表[[#This Row],[收盤價]]*鴻海股價表[[#This Row],[除息乘數]]*鴻海股價表[[#This Row],[除權乘數]]</f>
        <v>66.142832377304515</v>
      </c>
      <c r="F1177" s="6">
        <f>F1178*鴻海股價表[[#This Row],[收盤價]]/B1178</f>
        <v>99.567099567099476</v>
      </c>
      <c r="G1177" s="6">
        <f>G1178*鴻海股價表[[#This Row],[還原價]]/E1178</f>
        <v>99.567099567099646</v>
      </c>
    </row>
    <row r="1178" spans="1:7" x14ac:dyDescent="0.25">
      <c r="A1178" s="2">
        <v>40588</v>
      </c>
      <c r="B1178" s="6">
        <v>117</v>
      </c>
      <c r="C1178" s="1">
        <f>C1177*(1-IFERROR(VLOOKUP(A1177,鴻海除權息表[],2,FALSE),0)/鴻海股價表[[#This Row],[收盤價]])</f>
        <v>0.90026491509191453</v>
      </c>
      <c r="D1178" s="1">
        <f>D1177*(1/(1+IFERROR(VLOOKUP(A1177,鴻海除權息表[],3,FALSE), 0)/10))</f>
        <v>0.63887313001834833</v>
      </c>
      <c r="E1178" s="6">
        <f>鴻海股價表[[#This Row],[收盤價]]*鴻海股價表[[#This Row],[除息乘數]]*鴻海股價表[[#This Row],[除權乘數]]</f>
        <v>67.293142505605459</v>
      </c>
      <c r="F1178" s="6">
        <f>F1179*鴻海股價表[[#This Row],[收盤價]]/B1179</f>
        <v>101.29870129870122</v>
      </c>
      <c r="G1178" s="6">
        <f>G1179*鴻海股價表[[#This Row],[還原價]]/E1179</f>
        <v>101.29870129870137</v>
      </c>
    </row>
    <row r="1179" spans="1:7" x14ac:dyDescent="0.25">
      <c r="A1179" s="2">
        <v>40585</v>
      </c>
      <c r="B1179" s="6">
        <v>116</v>
      </c>
      <c r="C1179" s="1">
        <f>C1178*(1-IFERROR(VLOOKUP(A1178,鴻海除權息表[],2,FALSE),0)/鴻海股價表[[#This Row],[收盤價]])</f>
        <v>0.90026491509191453</v>
      </c>
      <c r="D1179" s="1">
        <f>D1178*(1/(1+IFERROR(VLOOKUP(A1178,鴻海除權息表[],3,FALSE), 0)/10))</f>
        <v>0.63887313001834833</v>
      </c>
      <c r="E1179" s="6">
        <f>鴻海股價表[[#This Row],[收盤價]]*鴻海股價表[[#This Row],[除息乘數]]*鴻海股價表[[#This Row],[除權乘數]]</f>
        <v>66.717987441454994</v>
      </c>
      <c r="F1179" s="6">
        <f>F1180*鴻海股價表[[#This Row],[收盤價]]/B1180</f>
        <v>100.43290043290035</v>
      </c>
      <c r="G1179" s="6">
        <f>G1180*鴻海股價表[[#This Row],[還原價]]/E1180</f>
        <v>100.43290043290052</v>
      </c>
    </row>
    <row r="1180" spans="1:7" x14ac:dyDescent="0.25">
      <c r="A1180" s="2">
        <v>40584</v>
      </c>
      <c r="B1180" s="6">
        <v>119</v>
      </c>
      <c r="C1180" s="1">
        <f>C1179*(1-IFERROR(VLOOKUP(A1179,鴻海除權息表[],2,FALSE),0)/鴻海股價表[[#This Row],[收盤價]])</f>
        <v>0.90026491509191453</v>
      </c>
      <c r="D1180" s="1">
        <f>D1179*(1/(1+IFERROR(VLOOKUP(A1179,鴻海除權息表[],3,FALSE), 0)/10))</f>
        <v>0.63887313001834833</v>
      </c>
      <c r="E1180" s="6">
        <f>鴻海股價表[[#This Row],[收盤價]]*鴻海股價表[[#This Row],[除息乘數]]*鴻海股價表[[#This Row],[除權乘數]]</f>
        <v>68.443452633906404</v>
      </c>
      <c r="F1180" s="6">
        <f>F1181*鴻海股價表[[#This Row],[收盤價]]/B1181</f>
        <v>103.03030303030296</v>
      </c>
      <c r="G1180" s="6">
        <f>G1181*鴻海股價表[[#This Row],[還原價]]/E1181</f>
        <v>103.0303030303031</v>
      </c>
    </row>
    <row r="1181" spans="1:7" x14ac:dyDescent="0.25">
      <c r="A1181" s="2">
        <v>40583</v>
      </c>
      <c r="B1181" s="6">
        <v>120</v>
      </c>
      <c r="C1181" s="1">
        <f>C1180*(1-IFERROR(VLOOKUP(A1180,鴻海除權息表[],2,FALSE),0)/鴻海股價表[[#This Row],[收盤價]])</f>
        <v>0.90026491509191453</v>
      </c>
      <c r="D1181" s="1">
        <f>D1180*(1/(1+IFERROR(VLOOKUP(A1180,鴻海除權息表[],3,FALSE), 0)/10))</f>
        <v>0.63887313001834833</v>
      </c>
      <c r="E1181" s="6">
        <f>鴻海股價表[[#This Row],[收盤價]]*鴻海股價表[[#This Row],[除息乘數]]*鴻海股價表[[#This Row],[除權乘數]]</f>
        <v>69.018607698056883</v>
      </c>
      <c r="F1181" s="6">
        <f>F1182*鴻海股價表[[#This Row],[收盤價]]/B1182</f>
        <v>103.89610389610382</v>
      </c>
      <c r="G1181" s="6">
        <f>G1182*鴻海股價表[[#This Row],[還原價]]/E1182</f>
        <v>103.89610389610398</v>
      </c>
    </row>
    <row r="1182" spans="1:7" x14ac:dyDescent="0.25">
      <c r="A1182" s="2">
        <v>40582</v>
      </c>
      <c r="B1182" s="6">
        <v>124.5</v>
      </c>
      <c r="C1182" s="1">
        <f>C1181*(1-IFERROR(VLOOKUP(A1181,鴻海除權息表[],2,FALSE),0)/鴻海股價表[[#This Row],[收盤價]])</f>
        <v>0.90026491509191453</v>
      </c>
      <c r="D1182" s="1">
        <f>D1181*(1/(1+IFERROR(VLOOKUP(A1181,鴻海除權息表[],3,FALSE), 0)/10))</f>
        <v>0.63887313001834833</v>
      </c>
      <c r="E1182" s="6">
        <f>鴻海股價表[[#This Row],[收盤價]]*鴻海股價表[[#This Row],[除息乘數]]*鴻海股價表[[#This Row],[除權乘數]]</f>
        <v>71.606805486734018</v>
      </c>
      <c r="F1182" s="6">
        <f>F1183*鴻海股價表[[#This Row],[收盤價]]/B1183</f>
        <v>107.79220779220772</v>
      </c>
      <c r="G1182" s="6">
        <f>G1183*鴻海股價表[[#This Row],[還原價]]/E1183</f>
        <v>107.79220779220788</v>
      </c>
    </row>
    <row r="1183" spans="1:7" x14ac:dyDescent="0.25">
      <c r="A1183" s="2">
        <v>40571</v>
      </c>
      <c r="B1183" s="6">
        <v>125</v>
      </c>
      <c r="C1183" s="1">
        <f>C1182*(1-IFERROR(VLOOKUP(A1182,鴻海除權息表[],2,FALSE),0)/鴻海股價表[[#This Row],[收盤價]])</f>
        <v>0.90026491509191453</v>
      </c>
      <c r="D1183" s="1">
        <f>D1182*(1/(1+IFERROR(VLOOKUP(A1182,鴻海除權息表[],3,FALSE), 0)/10))</f>
        <v>0.63887313001834833</v>
      </c>
      <c r="E1183" s="6">
        <f>鴻海股價表[[#This Row],[收盤價]]*鴻海股價表[[#This Row],[除息乘數]]*鴻海股價表[[#This Row],[除權乘數]]</f>
        <v>71.894383018809251</v>
      </c>
      <c r="F1183" s="6">
        <f>F1184*鴻海股價表[[#This Row],[收盤價]]/B1184</f>
        <v>108.22510822510814</v>
      </c>
      <c r="G1183" s="6">
        <f>G1184*鴻海股價表[[#This Row],[還原價]]/E1184</f>
        <v>108.2251082251083</v>
      </c>
    </row>
    <row r="1184" spans="1:7" x14ac:dyDescent="0.25">
      <c r="A1184" s="2">
        <v>40570</v>
      </c>
      <c r="B1184" s="6">
        <v>124</v>
      </c>
      <c r="C1184" s="1">
        <f>C1183*(1-IFERROR(VLOOKUP(A1183,鴻海除權息表[],2,FALSE),0)/鴻海股價表[[#This Row],[收盤價]])</f>
        <v>0.90026491509191453</v>
      </c>
      <c r="D1184" s="1">
        <f>D1183*(1/(1+IFERROR(VLOOKUP(A1183,鴻海除權息表[],3,FALSE), 0)/10))</f>
        <v>0.63887313001834833</v>
      </c>
      <c r="E1184" s="6">
        <f>鴻海股價表[[#This Row],[收盤價]]*鴻海股價表[[#This Row],[除息乘數]]*鴻海股價表[[#This Row],[除權乘數]]</f>
        <v>71.319227954658786</v>
      </c>
      <c r="F1184" s="6">
        <f>F1185*鴻海股價表[[#This Row],[收盤價]]/B1185</f>
        <v>107.35930735930728</v>
      </c>
      <c r="G1184" s="6">
        <f>G1185*鴻海股價表[[#This Row],[還原價]]/E1185</f>
        <v>107.35930735930745</v>
      </c>
    </row>
    <row r="1185" spans="1:7" x14ac:dyDescent="0.25">
      <c r="A1185" s="2">
        <v>40569</v>
      </c>
      <c r="B1185" s="6">
        <v>120.5</v>
      </c>
      <c r="C1185" s="1">
        <f>C1184*(1-IFERROR(VLOOKUP(A1184,鴻海除權息表[],2,FALSE),0)/鴻海股價表[[#This Row],[收盤價]])</f>
        <v>0.90026491509191453</v>
      </c>
      <c r="D1185" s="1">
        <f>D1184*(1/(1+IFERROR(VLOOKUP(A1184,鴻海除權息表[],3,FALSE), 0)/10))</f>
        <v>0.63887313001834833</v>
      </c>
      <c r="E1185" s="6">
        <f>鴻海股價表[[#This Row],[收盤價]]*鴻海股價表[[#This Row],[除息乘數]]*鴻海股價表[[#This Row],[除權乘數]]</f>
        <v>69.306185230132115</v>
      </c>
      <c r="F1185" s="6">
        <f>F1186*鴻海股價表[[#This Row],[收盤價]]/B1186</f>
        <v>104.32900432900426</v>
      </c>
      <c r="G1185" s="6">
        <f>G1186*鴻海股價表[[#This Row],[還原價]]/E1186</f>
        <v>104.32900432900439</v>
      </c>
    </row>
    <row r="1186" spans="1:7" x14ac:dyDescent="0.25">
      <c r="A1186" s="2">
        <v>40568</v>
      </c>
      <c r="B1186" s="6">
        <v>116.5</v>
      </c>
      <c r="C1186" s="1">
        <f>C1185*(1-IFERROR(VLOOKUP(A1185,鴻海除權息表[],2,FALSE),0)/鴻海股價表[[#This Row],[收盤價]])</f>
        <v>0.90026491509191453</v>
      </c>
      <c r="D1186" s="1">
        <f>D1185*(1/(1+IFERROR(VLOOKUP(A1185,鴻海除權息表[],3,FALSE), 0)/10))</f>
        <v>0.63887313001834833</v>
      </c>
      <c r="E1186" s="6">
        <f>鴻海股價表[[#This Row],[收盤價]]*鴻海股價表[[#This Row],[除息乘數]]*鴻海股價表[[#This Row],[除權乘數]]</f>
        <v>67.005564973530227</v>
      </c>
      <c r="F1186" s="6">
        <f>F1187*鴻海股價表[[#This Row],[收盤價]]/B1187</f>
        <v>100.86580086580079</v>
      </c>
      <c r="G1186" s="6">
        <f>G1187*鴻海股價表[[#This Row],[還原價]]/E1187</f>
        <v>100.86580086580095</v>
      </c>
    </row>
    <row r="1187" spans="1:7" x14ac:dyDescent="0.25">
      <c r="A1187" s="2">
        <v>40567</v>
      </c>
      <c r="B1187" s="6">
        <v>116</v>
      </c>
      <c r="C1187" s="1">
        <f>C1186*(1-IFERROR(VLOOKUP(A1186,鴻海除權息表[],2,FALSE),0)/鴻海股價表[[#This Row],[收盤價]])</f>
        <v>0.90026491509191453</v>
      </c>
      <c r="D1187" s="1">
        <f>D1186*(1/(1+IFERROR(VLOOKUP(A1186,鴻海除權息表[],3,FALSE), 0)/10))</f>
        <v>0.63887313001834833</v>
      </c>
      <c r="E1187" s="6">
        <f>鴻海股價表[[#This Row],[收盤價]]*鴻海股價表[[#This Row],[除息乘數]]*鴻海股價表[[#This Row],[除權乘數]]</f>
        <v>66.717987441454994</v>
      </c>
      <c r="F1187" s="6">
        <f>F1188*鴻海股價表[[#This Row],[收盤價]]/B1188</f>
        <v>100.43290043290035</v>
      </c>
      <c r="G1187" s="6">
        <f>G1188*鴻海股價表[[#This Row],[還原價]]/E1188</f>
        <v>100.43290043290052</v>
      </c>
    </row>
    <row r="1188" spans="1:7" x14ac:dyDescent="0.25">
      <c r="A1188" s="2">
        <v>40564</v>
      </c>
      <c r="B1188" s="6">
        <v>115.5</v>
      </c>
      <c r="C1188" s="1">
        <f>C1187*(1-IFERROR(VLOOKUP(A1187,鴻海除權息表[],2,FALSE),0)/鴻海股價表[[#This Row],[收盤價]])</f>
        <v>0.90026491509191453</v>
      </c>
      <c r="D1188" s="1">
        <f>D1187*(1/(1+IFERROR(VLOOKUP(A1187,鴻海除權息表[],3,FALSE), 0)/10))</f>
        <v>0.63887313001834833</v>
      </c>
      <c r="E1188" s="6">
        <f>鴻海股價表[[#This Row],[收盤價]]*鴻海股價表[[#This Row],[除息乘數]]*鴻海股價表[[#This Row],[除權乘數]]</f>
        <v>66.430409909379748</v>
      </c>
      <c r="F1188" s="6">
        <f>F1189*鴻海股價表[[#This Row],[收盤價]]/B1189</f>
        <v>99.999999999999929</v>
      </c>
      <c r="G1188" s="6">
        <f>G1189*鴻海股價表[[#This Row],[還原價]]/E1189</f>
        <v>100.00000000000007</v>
      </c>
    </row>
    <row r="1189" spans="1:7" x14ac:dyDescent="0.25">
      <c r="A1189" s="2">
        <v>40563</v>
      </c>
      <c r="B1189" s="6">
        <v>117.5</v>
      </c>
      <c r="C1189" s="1">
        <f>C1188*(1-IFERROR(VLOOKUP(A1188,鴻海除權息表[],2,FALSE),0)/鴻海股價表[[#This Row],[收盤價]])</f>
        <v>0.90026491509191453</v>
      </c>
      <c r="D1189" s="1">
        <f>D1188*(1/(1+IFERROR(VLOOKUP(A1188,鴻海除權息表[],3,FALSE), 0)/10))</f>
        <v>0.63887313001834833</v>
      </c>
      <c r="E1189" s="6">
        <f>鴻海股價表[[#This Row],[收盤價]]*鴻海股價表[[#This Row],[除息乘數]]*鴻海股價表[[#This Row],[除權乘數]]</f>
        <v>67.580720037680706</v>
      </c>
      <c r="F1189" s="6">
        <f>F1190*鴻海股價表[[#This Row],[收盤價]]/B1190</f>
        <v>101.73160173160166</v>
      </c>
      <c r="G1189" s="6">
        <f>G1190*鴻海股價表[[#This Row],[還原價]]/E1190</f>
        <v>101.73160173160183</v>
      </c>
    </row>
    <row r="1190" spans="1:7" x14ac:dyDescent="0.25">
      <c r="A1190" s="2">
        <v>40562</v>
      </c>
      <c r="B1190" s="6">
        <v>117</v>
      </c>
      <c r="C1190" s="1">
        <f>C1189*(1-IFERROR(VLOOKUP(A1189,鴻海除權息表[],2,FALSE),0)/鴻海股價表[[#This Row],[收盤價]])</f>
        <v>0.90026491509191453</v>
      </c>
      <c r="D1190" s="1">
        <f>D1189*(1/(1+IFERROR(VLOOKUP(A1189,鴻海除權息表[],3,FALSE), 0)/10))</f>
        <v>0.63887313001834833</v>
      </c>
      <c r="E1190" s="6">
        <f>鴻海股價表[[#This Row],[收盤價]]*鴻海股價表[[#This Row],[除息乘數]]*鴻海股價表[[#This Row],[除權乘數]]</f>
        <v>67.293142505605459</v>
      </c>
      <c r="F1190" s="6">
        <f>F1191*鴻海股價表[[#This Row],[收盤價]]/B1191</f>
        <v>101.29870129870122</v>
      </c>
      <c r="G1190" s="6">
        <f>G1191*鴻海股價表[[#This Row],[還原價]]/E1191</f>
        <v>101.29870129870137</v>
      </c>
    </row>
    <row r="1191" spans="1:7" x14ac:dyDescent="0.25">
      <c r="A1191" s="2">
        <v>40561</v>
      </c>
      <c r="B1191" s="6">
        <v>115</v>
      </c>
      <c r="C1191" s="1">
        <f>C1190*(1-IFERROR(VLOOKUP(A1190,鴻海除權息表[],2,FALSE),0)/鴻海股價表[[#This Row],[收盤價]])</f>
        <v>0.90026491509191453</v>
      </c>
      <c r="D1191" s="1">
        <f>D1190*(1/(1+IFERROR(VLOOKUP(A1190,鴻海除權息表[],3,FALSE), 0)/10))</f>
        <v>0.63887313001834833</v>
      </c>
      <c r="E1191" s="6">
        <f>鴻海股價表[[#This Row],[收盤價]]*鴻海股價表[[#This Row],[除息乘數]]*鴻海股價表[[#This Row],[除權乘數]]</f>
        <v>66.142832377304515</v>
      </c>
      <c r="F1191" s="6">
        <f>F1192*鴻海股價表[[#This Row],[收盤價]]/B1192</f>
        <v>99.567099567099476</v>
      </c>
      <c r="G1191" s="6">
        <f>G1192*鴻海股價表[[#This Row],[還原價]]/E1192</f>
        <v>99.567099567099646</v>
      </c>
    </row>
    <row r="1192" spans="1:7" x14ac:dyDescent="0.25">
      <c r="A1192" s="2">
        <v>40560</v>
      </c>
      <c r="B1192" s="6">
        <v>115</v>
      </c>
      <c r="C1192" s="1">
        <f>C1191*(1-IFERROR(VLOOKUP(A1191,鴻海除權息表[],2,FALSE),0)/鴻海股價表[[#This Row],[收盤價]])</f>
        <v>0.90026491509191453</v>
      </c>
      <c r="D1192" s="1">
        <f>D1191*(1/(1+IFERROR(VLOOKUP(A1191,鴻海除權息表[],3,FALSE), 0)/10))</f>
        <v>0.63887313001834833</v>
      </c>
      <c r="E1192" s="6">
        <f>鴻海股價表[[#This Row],[收盤價]]*鴻海股價表[[#This Row],[除息乘數]]*鴻海股價表[[#This Row],[除權乘數]]</f>
        <v>66.142832377304515</v>
      </c>
      <c r="F1192" s="6">
        <f>F1193*鴻海股價表[[#This Row],[收盤價]]/B1193</f>
        <v>99.567099567099476</v>
      </c>
      <c r="G1192" s="6">
        <f>G1193*鴻海股價表[[#This Row],[還原價]]/E1193</f>
        <v>99.567099567099646</v>
      </c>
    </row>
    <row r="1193" spans="1:7" x14ac:dyDescent="0.25">
      <c r="A1193" s="2">
        <v>40557</v>
      </c>
      <c r="B1193" s="6">
        <v>117</v>
      </c>
      <c r="C1193" s="1">
        <f>C1192*(1-IFERROR(VLOOKUP(A1192,鴻海除權息表[],2,FALSE),0)/鴻海股價表[[#This Row],[收盤價]])</f>
        <v>0.90026491509191453</v>
      </c>
      <c r="D1193" s="1">
        <f>D1192*(1/(1+IFERROR(VLOOKUP(A1192,鴻海除權息表[],3,FALSE), 0)/10))</f>
        <v>0.63887313001834833</v>
      </c>
      <c r="E1193" s="6">
        <f>鴻海股價表[[#This Row],[收盤價]]*鴻海股價表[[#This Row],[除息乘數]]*鴻海股價表[[#This Row],[除權乘數]]</f>
        <v>67.293142505605459</v>
      </c>
      <c r="F1193" s="6">
        <f>F1194*鴻海股價表[[#This Row],[收盤價]]/B1194</f>
        <v>101.29870129870122</v>
      </c>
      <c r="G1193" s="6">
        <f>G1194*鴻海股價表[[#This Row],[還原價]]/E1194</f>
        <v>101.29870129870137</v>
      </c>
    </row>
    <row r="1194" spans="1:7" x14ac:dyDescent="0.25">
      <c r="A1194" s="2">
        <v>40556</v>
      </c>
      <c r="B1194" s="6">
        <v>117</v>
      </c>
      <c r="C1194" s="1">
        <f>C1193*(1-IFERROR(VLOOKUP(A1193,鴻海除權息表[],2,FALSE),0)/鴻海股價表[[#This Row],[收盤價]])</f>
        <v>0.90026491509191453</v>
      </c>
      <c r="D1194" s="1">
        <f>D1193*(1/(1+IFERROR(VLOOKUP(A1193,鴻海除權息表[],3,FALSE), 0)/10))</f>
        <v>0.63887313001834833</v>
      </c>
      <c r="E1194" s="6">
        <f>鴻海股價表[[#This Row],[收盤價]]*鴻海股價表[[#This Row],[除息乘數]]*鴻海股價表[[#This Row],[除權乘數]]</f>
        <v>67.293142505605459</v>
      </c>
      <c r="F1194" s="6">
        <f>F1195*鴻海股價表[[#This Row],[收盤價]]/B1195</f>
        <v>101.29870129870122</v>
      </c>
      <c r="G1194" s="6">
        <f>G1195*鴻海股價表[[#This Row],[還原價]]/E1195</f>
        <v>101.29870129870137</v>
      </c>
    </row>
    <row r="1195" spans="1:7" x14ac:dyDescent="0.25">
      <c r="A1195" s="2">
        <v>40555</v>
      </c>
      <c r="B1195" s="6">
        <v>116</v>
      </c>
      <c r="C1195" s="1">
        <f>C1194*(1-IFERROR(VLOOKUP(A1194,鴻海除權息表[],2,FALSE),0)/鴻海股價表[[#This Row],[收盤價]])</f>
        <v>0.90026491509191453</v>
      </c>
      <c r="D1195" s="1">
        <f>D1194*(1/(1+IFERROR(VLOOKUP(A1194,鴻海除權息表[],3,FALSE), 0)/10))</f>
        <v>0.63887313001834833</v>
      </c>
      <c r="E1195" s="6">
        <f>鴻海股價表[[#This Row],[收盤價]]*鴻海股價表[[#This Row],[除息乘數]]*鴻海股價表[[#This Row],[除權乘數]]</f>
        <v>66.717987441454994</v>
      </c>
      <c r="F1195" s="6">
        <f>F1196*鴻海股價表[[#This Row],[收盤價]]/B1196</f>
        <v>100.43290043290035</v>
      </c>
      <c r="G1195" s="6">
        <f>G1196*鴻海股價表[[#This Row],[還原價]]/E1196</f>
        <v>100.43290043290052</v>
      </c>
    </row>
    <row r="1196" spans="1:7" x14ac:dyDescent="0.25">
      <c r="A1196" s="2">
        <v>40554</v>
      </c>
      <c r="B1196" s="6">
        <v>116</v>
      </c>
      <c r="C1196" s="1">
        <f>C1195*(1-IFERROR(VLOOKUP(A1195,鴻海除權息表[],2,FALSE),0)/鴻海股價表[[#This Row],[收盤價]])</f>
        <v>0.90026491509191453</v>
      </c>
      <c r="D1196" s="1">
        <f>D1195*(1/(1+IFERROR(VLOOKUP(A1195,鴻海除權息表[],3,FALSE), 0)/10))</f>
        <v>0.63887313001834833</v>
      </c>
      <c r="E1196" s="6">
        <f>鴻海股價表[[#This Row],[收盤價]]*鴻海股價表[[#This Row],[除息乘數]]*鴻海股價表[[#This Row],[除權乘數]]</f>
        <v>66.717987441454994</v>
      </c>
      <c r="F1196" s="6">
        <f>F1197*鴻海股價表[[#This Row],[收盤價]]/B1197</f>
        <v>100.43290043290035</v>
      </c>
      <c r="G1196" s="6">
        <f>G1197*鴻海股價表[[#This Row],[還原價]]/E1197</f>
        <v>100.43290043290052</v>
      </c>
    </row>
    <row r="1197" spans="1:7" x14ac:dyDescent="0.25">
      <c r="A1197" s="2">
        <v>40553</v>
      </c>
      <c r="B1197" s="6">
        <v>113.5</v>
      </c>
      <c r="C1197" s="1">
        <f>C1196*(1-IFERROR(VLOOKUP(A1196,鴻海除權息表[],2,FALSE),0)/鴻海股價表[[#This Row],[收盤價]])</f>
        <v>0.90026491509191453</v>
      </c>
      <c r="D1197" s="1">
        <f>D1196*(1/(1+IFERROR(VLOOKUP(A1196,鴻海除權息表[],3,FALSE), 0)/10))</f>
        <v>0.63887313001834833</v>
      </c>
      <c r="E1197" s="6">
        <f>鴻海股價表[[#This Row],[收盤價]]*鴻海股價表[[#This Row],[除息乘數]]*鴻海股價表[[#This Row],[除權乘數]]</f>
        <v>65.280099781078803</v>
      </c>
      <c r="F1197" s="6">
        <f>F1198*鴻海股價表[[#This Row],[收盤價]]/B1198</f>
        <v>98.268398268398201</v>
      </c>
      <c r="G1197" s="6">
        <f>G1198*鴻海股價表[[#This Row],[還原價]]/E1198</f>
        <v>98.268398268398343</v>
      </c>
    </row>
    <row r="1198" spans="1:7" x14ac:dyDescent="0.25">
      <c r="A1198" s="2">
        <v>40550</v>
      </c>
      <c r="B1198" s="6">
        <v>114</v>
      </c>
      <c r="C1198" s="1">
        <f>C1197*(1-IFERROR(VLOOKUP(A1197,鴻海除權息表[],2,FALSE),0)/鴻海股價表[[#This Row],[收盤價]])</f>
        <v>0.90026491509191453</v>
      </c>
      <c r="D1198" s="1">
        <f>D1197*(1/(1+IFERROR(VLOOKUP(A1197,鴻海除權息表[],3,FALSE), 0)/10))</f>
        <v>0.63887313001834833</v>
      </c>
      <c r="E1198" s="6">
        <f>鴻海股價表[[#This Row],[收盤價]]*鴻海股價表[[#This Row],[除息乘數]]*鴻海股價表[[#This Row],[除權乘數]]</f>
        <v>65.567677313154036</v>
      </c>
      <c r="F1198" s="6">
        <f>F1199*鴻海股價表[[#This Row],[收盤價]]/B1199</f>
        <v>98.70129870129864</v>
      </c>
      <c r="G1198" s="6">
        <f>G1199*鴻海股價表[[#This Row],[還原價]]/E1199</f>
        <v>98.701298701298768</v>
      </c>
    </row>
    <row r="1199" spans="1:7" x14ac:dyDescent="0.25">
      <c r="A1199" s="2">
        <v>40549</v>
      </c>
      <c r="B1199" s="6">
        <v>114.5</v>
      </c>
      <c r="C1199" s="1">
        <f>C1198*(1-IFERROR(VLOOKUP(A1198,鴻海除權息表[],2,FALSE),0)/鴻海股價表[[#This Row],[收盤價]])</f>
        <v>0.90026491509191453</v>
      </c>
      <c r="D1199" s="1">
        <f>D1198*(1/(1+IFERROR(VLOOKUP(A1198,鴻海除權息表[],3,FALSE), 0)/10))</f>
        <v>0.63887313001834833</v>
      </c>
      <c r="E1199" s="6">
        <f>鴻海股價表[[#This Row],[收盤價]]*鴻海股價表[[#This Row],[除息乘數]]*鴻海股價表[[#This Row],[除權乘數]]</f>
        <v>65.855254845229283</v>
      </c>
      <c r="F1199" s="6">
        <f>F1200*鴻海股價表[[#This Row],[收盤價]]/B1200</f>
        <v>99.134199134199079</v>
      </c>
      <c r="G1199" s="6">
        <f>G1200*鴻海股價表[[#This Row],[還原價]]/E1200</f>
        <v>99.134199134199207</v>
      </c>
    </row>
    <row r="1200" spans="1:7" x14ac:dyDescent="0.25">
      <c r="A1200" s="2">
        <v>40548</v>
      </c>
      <c r="B1200" s="6">
        <v>114.5</v>
      </c>
      <c r="C1200" s="1">
        <f>C1199*(1-IFERROR(VLOOKUP(A1199,鴻海除權息表[],2,FALSE),0)/鴻海股價表[[#This Row],[收盤價]])</f>
        <v>0.90026491509191453</v>
      </c>
      <c r="D1200" s="1">
        <f>D1199*(1/(1+IFERROR(VLOOKUP(A1199,鴻海除權息表[],3,FALSE), 0)/10))</f>
        <v>0.63887313001834833</v>
      </c>
      <c r="E1200" s="6">
        <f>鴻海股價表[[#This Row],[收盤價]]*鴻海股價表[[#This Row],[除息乘數]]*鴻海股價表[[#This Row],[除權乘數]]</f>
        <v>65.855254845229283</v>
      </c>
      <c r="F1200" s="6">
        <f>F1201*鴻海股價表[[#This Row],[收盤價]]/B1201</f>
        <v>99.134199134199079</v>
      </c>
      <c r="G1200" s="6">
        <f>G1201*鴻海股價表[[#This Row],[還原價]]/E1201</f>
        <v>99.134199134199207</v>
      </c>
    </row>
    <row r="1201" spans="1:7" x14ac:dyDescent="0.25">
      <c r="A1201" s="2">
        <v>40547</v>
      </c>
      <c r="B1201" s="6">
        <v>117.5</v>
      </c>
      <c r="C1201" s="1">
        <f>C1200*(1-IFERROR(VLOOKUP(A1200,鴻海除權息表[],2,FALSE),0)/鴻海股價表[[#This Row],[收盤價]])</f>
        <v>0.90026491509191453</v>
      </c>
      <c r="D1201" s="1">
        <f>D1200*(1/(1+IFERROR(VLOOKUP(A1200,鴻海除權息表[],3,FALSE), 0)/10))</f>
        <v>0.63887313001834833</v>
      </c>
      <c r="E1201" s="6">
        <f>鴻海股價表[[#This Row],[收盤價]]*鴻海股價表[[#This Row],[除息乘數]]*鴻海股價表[[#This Row],[除權乘數]]</f>
        <v>67.580720037680706</v>
      </c>
      <c r="F1201" s="6">
        <f>F1202*鴻海股價表[[#This Row],[收盤價]]/B1202</f>
        <v>101.73160173160167</v>
      </c>
      <c r="G1201" s="6">
        <f>G1202*鴻海股價表[[#This Row],[還原價]]/E1202</f>
        <v>101.7316017316018</v>
      </c>
    </row>
    <row r="1202" spans="1:7" x14ac:dyDescent="0.25">
      <c r="A1202" s="2">
        <v>40546</v>
      </c>
      <c r="B1202" s="6">
        <v>117.5</v>
      </c>
      <c r="C1202" s="1">
        <f>C1201*(1-IFERROR(VLOOKUP(A1201,鴻海除權息表[],2,FALSE),0)/鴻海股價表[[#This Row],[收盤價]])</f>
        <v>0.90026491509191453</v>
      </c>
      <c r="D1202" s="1">
        <f>D1201*(1/(1+IFERROR(VLOOKUP(A1201,鴻海除權息表[],3,FALSE), 0)/10))</f>
        <v>0.63887313001834833</v>
      </c>
      <c r="E1202" s="6">
        <f>鴻海股價表[[#This Row],[收盤價]]*鴻海股價表[[#This Row],[除息乘數]]*鴻海股價表[[#This Row],[除權乘數]]</f>
        <v>67.580720037680706</v>
      </c>
      <c r="F1202" s="6">
        <f>F1203*鴻海股價表[[#This Row],[收盤價]]/B1203</f>
        <v>101.73160173160167</v>
      </c>
      <c r="G1202" s="6">
        <f>G1203*鴻海股價表[[#This Row],[還原價]]/E1203</f>
        <v>101.7316017316018</v>
      </c>
    </row>
    <row r="1203" spans="1:7" x14ac:dyDescent="0.25">
      <c r="A1203" s="2">
        <v>40543</v>
      </c>
      <c r="B1203" s="6">
        <v>117.5</v>
      </c>
      <c r="C1203" s="1">
        <f>C1202*(1-IFERROR(VLOOKUP(A1202,鴻海除權息表[],2,FALSE),0)/鴻海股價表[[#This Row],[收盤價]])</f>
        <v>0.90026491509191453</v>
      </c>
      <c r="D1203" s="1">
        <f>D1202*(1/(1+IFERROR(VLOOKUP(A1202,鴻海除權息表[],3,FALSE), 0)/10))</f>
        <v>0.63887313001834833</v>
      </c>
      <c r="E1203" s="6">
        <f>鴻海股價表[[#This Row],[收盤價]]*鴻海股價表[[#This Row],[除息乘數]]*鴻海股價表[[#This Row],[除權乘數]]</f>
        <v>67.580720037680706</v>
      </c>
      <c r="F1203" s="6">
        <f>F1204*鴻海股價表[[#This Row],[收盤價]]/B1204</f>
        <v>101.73160173160167</v>
      </c>
      <c r="G1203" s="6">
        <f>G1204*鴻海股價表[[#This Row],[還原價]]/E1204</f>
        <v>101.7316017316018</v>
      </c>
    </row>
    <row r="1204" spans="1:7" x14ac:dyDescent="0.25">
      <c r="A1204" s="2">
        <v>40542</v>
      </c>
      <c r="B1204" s="6">
        <v>117</v>
      </c>
      <c r="C1204" s="1">
        <f>C1203*(1-IFERROR(VLOOKUP(A1203,鴻海除權息表[],2,FALSE),0)/鴻海股價表[[#This Row],[收盤價]])</f>
        <v>0.90026491509191453</v>
      </c>
      <c r="D1204" s="1">
        <f>D1203*(1/(1+IFERROR(VLOOKUP(A1203,鴻海除權息表[],3,FALSE), 0)/10))</f>
        <v>0.63887313001834833</v>
      </c>
      <c r="E1204" s="6">
        <f>鴻海股價表[[#This Row],[收盤價]]*鴻海股價表[[#This Row],[除息乘數]]*鴻海股價表[[#This Row],[除權乘數]]</f>
        <v>67.293142505605459</v>
      </c>
      <c r="F1204" s="6">
        <f>F1205*鴻海股價表[[#This Row],[收盤價]]/B1205</f>
        <v>101.29870129870125</v>
      </c>
      <c r="G1204" s="6">
        <f>G1205*鴻海股價表[[#This Row],[還原價]]/E1205</f>
        <v>101.29870129870135</v>
      </c>
    </row>
    <row r="1205" spans="1:7" x14ac:dyDescent="0.25">
      <c r="A1205" s="2">
        <v>40541</v>
      </c>
      <c r="B1205" s="6">
        <v>115.5</v>
      </c>
      <c r="C1205" s="1">
        <f>C1204*(1-IFERROR(VLOOKUP(A1204,鴻海除權息表[],2,FALSE),0)/鴻海股價表[[#This Row],[收盤價]])</f>
        <v>0.90026491509191453</v>
      </c>
      <c r="D1205" s="1">
        <f>D1204*(1/(1+IFERROR(VLOOKUP(A1204,鴻海除權息表[],3,FALSE), 0)/10))</f>
        <v>0.63887313001834833</v>
      </c>
      <c r="E1205" s="6">
        <f>鴻海股價表[[#This Row],[收盤價]]*鴻海股價表[[#This Row],[除息乘數]]*鴻海股價表[[#This Row],[除權乘數]]</f>
        <v>66.430409909379748</v>
      </c>
      <c r="F1205" s="6">
        <f>F1206*鴻海股價表[[#This Row],[收盤價]]/B1206</f>
        <v>99.999999999999957</v>
      </c>
      <c r="G1205" s="6">
        <f>G1206*鴻海股價表[[#This Row],[還原價]]/E1206</f>
        <v>100.00000000000004</v>
      </c>
    </row>
    <row r="1206" spans="1:7" x14ac:dyDescent="0.25">
      <c r="A1206" s="2">
        <v>40540</v>
      </c>
      <c r="B1206" s="6">
        <v>117</v>
      </c>
      <c r="C1206" s="1">
        <f>C1205*(1-IFERROR(VLOOKUP(A1205,鴻海除權息表[],2,FALSE),0)/鴻海股價表[[#This Row],[收盤價]])</f>
        <v>0.90026491509191453</v>
      </c>
      <c r="D1206" s="1">
        <f>D1205*(1/(1+IFERROR(VLOOKUP(A1205,鴻海除權息表[],3,FALSE), 0)/10))</f>
        <v>0.63887313001834833</v>
      </c>
      <c r="E1206" s="6">
        <f>鴻海股價表[[#This Row],[收盤價]]*鴻海股價表[[#This Row],[除息乘數]]*鴻海股價表[[#This Row],[除權乘數]]</f>
        <v>67.293142505605459</v>
      </c>
      <c r="F1206" s="6">
        <f>F1207*鴻海股價表[[#This Row],[收盤價]]/B1207</f>
        <v>101.29870129870125</v>
      </c>
      <c r="G1206" s="6">
        <f>G1207*鴻海股價表[[#This Row],[還原價]]/E1207</f>
        <v>101.29870129870135</v>
      </c>
    </row>
    <row r="1207" spans="1:7" x14ac:dyDescent="0.25">
      <c r="A1207" s="2">
        <v>40539</v>
      </c>
      <c r="B1207" s="6">
        <v>117</v>
      </c>
      <c r="C1207" s="1">
        <f>C1206*(1-IFERROR(VLOOKUP(A1206,鴻海除權息表[],2,FALSE),0)/鴻海股價表[[#This Row],[收盤價]])</f>
        <v>0.90026491509191453</v>
      </c>
      <c r="D1207" s="1">
        <f>D1206*(1/(1+IFERROR(VLOOKUP(A1206,鴻海除權息表[],3,FALSE), 0)/10))</f>
        <v>0.63887313001834833</v>
      </c>
      <c r="E1207" s="6">
        <f>鴻海股價表[[#This Row],[收盤價]]*鴻海股價表[[#This Row],[除息乘數]]*鴻海股價表[[#This Row],[除權乘數]]</f>
        <v>67.293142505605459</v>
      </c>
      <c r="F1207" s="6">
        <f>F1208*鴻海股價表[[#This Row],[收盤價]]/B1208</f>
        <v>101.29870129870125</v>
      </c>
      <c r="G1207" s="6">
        <f>G1208*鴻海股價表[[#This Row],[還原價]]/E1208</f>
        <v>101.29870129870135</v>
      </c>
    </row>
    <row r="1208" spans="1:7" x14ac:dyDescent="0.25">
      <c r="A1208" s="2">
        <v>40536</v>
      </c>
      <c r="B1208" s="6">
        <v>117</v>
      </c>
      <c r="C1208" s="1">
        <f>C1207*(1-IFERROR(VLOOKUP(A1207,鴻海除權息表[],2,FALSE),0)/鴻海股價表[[#This Row],[收盤價]])</f>
        <v>0.90026491509191453</v>
      </c>
      <c r="D1208" s="1">
        <f>D1207*(1/(1+IFERROR(VLOOKUP(A1207,鴻海除權息表[],3,FALSE), 0)/10))</f>
        <v>0.63887313001834833</v>
      </c>
      <c r="E1208" s="6">
        <f>鴻海股價表[[#This Row],[收盤價]]*鴻海股價表[[#This Row],[除息乘數]]*鴻海股價表[[#This Row],[除權乘數]]</f>
        <v>67.293142505605459</v>
      </c>
      <c r="F1208" s="6">
        <f>F1209*鴻海股價表[[#This Row],[收盤價]]/B1209</f>
        <v>101.29870129870125</v>
      </c>
      <c r="G1208" s="6">
        <f>G1209*鴻海股價表[[#This Row],[還原價]]/E1209</f>
        <v>101.29870129870135</v>
      </c>
    </row>
    <row r="1209" spans="1:7" x14ac:dyDescent="0.25">
      <c r="A1209" s="2">
        <v>40535</v>
      </c>
      <c r="B1209" s="6">
        <v>118</v>
      </c>
      <c r="C1209" s="1">
        <f>C1208*(1-IFERROR(VLOOKUP(A1208,鴻海除權息表[],2,FALSE),0)/鴻海股價表[[#This Row],[收盤價]])</f>
        <v>0.90026491509191453</v>
      </c>
      <c r="D1209" s="1">
        <f>D1208*(1/(1+IFERROR(VLOOKUP(A1208,鴻海除權息表[],3,FALSE), 0)/10))</f>
        <v>0.63887313001834833</v>
      </c>
      <c r="E1209" s="6">
        <f>鴻海股價表[[#This Row],[收盤價]]*鴻海股價表[[#This Row],[除息乘數]]*鴻海股價表[[#This Row],[除權乘數]]</f>
        <v>67.868297569755939</v>
      </c>
      <c r="F1209" s="6">
        <f>F1210*鴻海股價表[[#This Row],[收盤價]]/B1210</f>
        <v>102.16450216450211</v>
      </c>
      <c r="G1209" s="6">
        <f>G1210*鴻海股價表[[#This Row],[還原價]]/E1210</f>
        <v>102.16450216450221</v>
      </c>
    </row>
    <row r="1210" spans="1:7" x14ac:dyDescent="0.25">
      <c r="A1210" s="2">
        <v>40534</v>
      </c>
      <c r="B1210" s="6">
        <v>116</v>
      </c>
      <c r="C1210" s="1">
        <f>C1209*(1-IFERROR(VLOOKUP(A1209,鴻海除權息表[],2,FALSE),0)/鴻海股價表[[#This Row],[收盤價]])</f>
        <v>0.90026491509191453</v>
      </c>
      <c r="D1210" s="1">
        <f>D1209*(1/(1+IFERROR(VLOOKUP(A1209,鴻海除權息表[],3,FALSE), 0)/10))</f>
        <v>0.63887313001834833</v>
      </c>
      <c r="E1210" s="6">
        <f>鴻海股價表[[#This Row],[收盤價]]*鴻海股價表[[#This Row],[除息乘數]]*鴻海股價表[[#This Row],[除權乘數]]</f>
        <v>66.717987441454994</v>
      </c>
      <c r="F1210" s="6">
        <f>F1211*鴻海股價表[[#This Row],[收盤價]]/B1211</f>
        <v>100.43290043290038</v>
      </c>
      <c r="G1210" s="6">
        <f>G1211*鴻海股價表[[#This Row],[還原價]]/E1211</f>
        <v>100.43290043290048</v>
      </c>
    </row>
    <row r="1211" spans="1:7" x14ac:dyDescent="0.25">
      <c r="A1211" s="2">
        <v>40533</v>
      </c>
      <c r="B1211" s="6">
        <v>115.5</v>
      </c>
      <c r="C1211" s="1">
        <f>C1210*(1-IFERROR(VLOOKUP(A1210,鴻海除權息表[],2,FALSE),0)/鴻海股價表[[#This Row],[收盤價]])</f>
        <v>0.90026491509191453</v>
      </c>
      <c r="D1211" s="1">
        <f>D1210*(1/(1+IFERROR(VLOOKUP(A1210,鴻海除權息表[],3,FALSE), 0)/10))</f>
        <v>0.63887313001834833</v>
      </c>
      <c r="E1211" s="6">
        <f>鴻海股價表[[#This Row],[收盤價]]*鴻海股價表[[#This Row],[除息乘數]]*鴻海股價表[[#This Row],[除權乘數]]</f>
        <v>66.430409909379748</v>
      </c>
      <c r="F1211" s="6">
        <f>F1212*鴻海股價表[[#This Row],[收盤價]]/B1212</f>
        <v>99.999999999999957</v>
      </c>
      <c r="G1211" s="6">
        <f>G1212*鴻海股價表[[#This Row],[還原價]]/E1212</f>
        <v>100.00000000000003</v>
      </c>
    </row>
    <row r="1212" spans="1:7" x14ac:dyDescent="0.25">
      <c r="A1212" s="2">
        <v>40532</v>
      </c>
      <c r="B1212" s="6">
        <v>114.5</v>
      </c>
      <c r="C1212" s="1">
        <f>C1211*(1-IFERROR(VLOOKUP(A1211,鴻海除權息表[],2,FALSE),0)/鴻海股價表[[#This Row],[收盤價]])</f>
        <v>0.90026491509191453</v>
      </c>
      <c r="D1212" s="1">
        <f>D1211*(1/(1+IFERROR(VLOOKUP(A1211,鴻海除權息表[],3,FALSE), 0)/10))</f>
        <v>0.63887313001834833</v>
      </c>
      <c r="E1212" s="6">
        <f>鴻海股價表[[#This Row],[收盤價]]*鴻海股價表[[#This Row],[除息乘數]]*鴻海股價表[[#This Row],[除權乘數]]</f>
        <v>65.855254845229283</v>
      </c>
      <c r="F1212" s="6">
        <f>F1213*鴻海股價表[[#This Row],[收盤價]]/B1213</f>
        <v>99.134199134199093</v>
      </c>
      <c r="G1212" s="6">
        <f>G1213*鴻海股價表[[#This Row],[還原價]]/E1213</f>
        <v>99.134199134199179</v>
      </c>
    </row>
    <row r="1213" spans="1:7" x14ac:dyDescent="0.25">
      <c r="A1213" s="2">
        <v>40529</v>
      </c>
      <c r="B1213" s="6">
        <v>115</v>
      </c>
      <c r="C1213" s="1">
        <f>C1212*(1-IFERROR(VLOOKUP(A1212,鴻海除權息表[],2,FALSE),0)/鴻海股價表[[#This Row],[收盤價]])</f>
        <v>0.90026491509191453</v>
      </c>
      <c r="D1213" s="1">
        <f>D1212*(1/(1+IFERROR(VLOOKUP(A1212,鴻海除權息表[],3,FALSE), 0)/10))</f>
        <v>0.63887313001834833</v>
      </c>
      <c r="E1213" s="6">
        <f>鴻海股價表[[#This Row],[收盤價]]*鴻海股價表[[#This Row],[除息乘數]]*鴻海股價表[[#This Row],[除權乘數]]</f>
        <v>66.142832377304515</v>
      </c>
      <c r="F1213" s="6">
        <f>F1214*鴻海股價表[[#This Row],[收盤價]]/B1214</f>
        <v>99.567099567099532</v>
      </c>
      <c r="G1213" s="6">
        <f>G1214*鴻海股價表[[#This Row],[還原價]]/E1214</f>
        <v>99.567099567099604</v>
      </c>
    </row>
    <row r="1214" spans="1:7" x14ac:dyDescent="0.25">
      <c r="A1214" s="2">
        <v>40528</v>
      </c>
      <c r="B1214" s="6">
        <v>116</v>
      </c>
      <c r="C1214" s="1">
        <f>C1213*(1-IFERROR(VLOOKUP(A1213,鴻海除權息表[],2,FALSE),0)/鴻海股價表[[#This Row],[收盤價]])</f>
        <v>0.90026491509191453</v>
      </c>
      <c r="D1214" s="1">
        <f>D1213*(1/(1+IFERROR(VLOOKUP(A1213,鴻海除權息表[],3,FALSE), 0)/10))</f>
        <v>0.63887313001834833</v>
      </c>
      <c r="E1214" s="6">
        <f>鴻海股價表[[#This Row],[收盤價]]*鴻海股價表[[#This Row],[除息乘數]]*鴻海股價表[[#This Row],[除權乘數]]</f>
        <v>66.717987441454994</v>
      </c>
      <c r="F1214" s="6">
        <f>F1215*鴻海股價表[[#This Row],[收盤價]]/B1215</f>
        <v>100.4329004329004</v>
      </c>
      <c r="G1214" s="6">
        <f>G1215*鴻海股價表[[#This Row],[還原價]]/E1215</f>
        <v>100.43290043290048</v>
      </c>
    </row>
    <row r="1215" spans="1:7" x14ac:dyDescent="0.25">
      <c r="A1215" s="2">
        <v>40527</v>
      </c>
      <c r="B1215" s="6">
        <v>115</v>
      </c>
      <c r="C1215" s="1">
        <f>C1214*(1-IFERROR(VLOOKUP(A1214,鴻海除權息表[],2,FALSE),0)/鴻海股價表[[#This Row],[收盤價]])</f>
        <v>0.90026491509191453</v>
      </c>
      <c r="D1215" s="1">
        <f>D1214*(1/(1+IFERROR(VLOOKUP(A1214,鴻海除權息表[],3,FALSE), 0)/10))</f>
        <v>0.63887313001834833</v>
      </c>
      <c r="E1215" s="6">
        <f>鴻海股價表[[#This Row],[收盤價]]*鴻海股價表[[#This Row],[除息乘數]]*鴻海股價表[[#This Row],[除權乘數]]</f>
        <v>66.142832377304515</v>
      </c>
      <c r="F1215" s="6">
        <f>F1216*鴻海股價表[[#This Row],[收盤價]]/B1216</f>
        <v>99.567099567099532</v>
      </c>
      <c r="G1215" s="6">
        <f>G1216*鴻海股價表[[#This Row],[還原價]]/E1216</f>
        <v>99.567099567099604</v>
      </c>
    </row>
    <row r="1216" spans="1:7" x14ac:dyDescent="0.25">
      <c r="A1216" s="2">
        <v>40526</v>
      </c>
      <c r="B1216" s="6">
        <v>115</v>
      </c>
      <c r="C1216" s="1">
        <f>C1215*(1-IFERROR(VLOOKUP(A1215,鴻海除權息表[],2,FALSE),0)/鴻海股價表[[#This Row],[收盤價]])</f>
        <v>0.90026491509191453</v>
      </c>
      <c r="D1216" s="1">
        <f>D1215*(1/(1+IFERROR(VLOOKUP(A1215,鴻海除權息表[],3,FALSE), 0)/10))</f>
        <v>0.63887313001834833</v>
      </c>
      <c r="E1216" s="6">
        <f>鴻海股價表[[#This Row],[收盤價]]*鴻海股價表[[#This Row],[除息乘數]]*鴻海股價表[[#This Row],[除權乘數]]</f>
        <v>66.142832377304515</v>
      </c>
      <c r="F1216" s="6">
        <f>F1217*鴻海股價表[[#This Row],[收盤價]]/B1217</f>
        <v>99.567099567099532</v>
      </c>
      <c r="G1216" s="6">
        <f>G1217*鴻海股價表[[#This Row],[還原價]]/E1217</f>
        <v>99.567099567099604</v>
      </c>
    </row>
    <row r="1217" spans="1:7" x14ac:dyDescent="0.25">
      <c r="A1217" s="2">
        <v>40525</v>
      </c>
      <c r="B1217" s="6">
        <v>112.5</v>
      </c>
      <c r="C1217" s="1">
        <f>C1216*(1-IFERROR(VLOOKUP(A1216,鴻海除權息表[],2,FALSE),0)/鴻海股價表[[#This Row],[收盤價]])</f>
        <v>0.90026491509191453</v>
      </c>
      <c r="D1217" s="1">
        <f>D1216*(1/(1+IFERROR(VLOOKUP(A1216,鴻海除權息表[],3,FALSE), 0)/10))</f>
        <v>0.63887313001834833</v>
      </c>
      <c r="E1217" s="6">
        <f>鴻海股價表[[#This Row],[收盤價]]*鴻海股價表[[#This Row],[除息乘數]]*鴻海股價表[[#This Row],[除權乘數]]</f>
        <v>64.704944716928324</v>
      </c>
      <c r="F1217" s="6">
        <f>F1218*鴻海股價表[[#This Row],[收盤價]]/B1218</f>
        <v>97.40259740259738</v>
      </c>
      <c r="G1217" s="6">
        <f>G1218*鴻海股價表[[#This Row],[還原價]]/E1218</f>
        <v>97.402597402597422</v>
      </c>
    </row>
    <row r="1218" spans="1:7" x14ac:dyDescent="0.25">
      <c r="A1218" s="2">
        <v>40522</v>
      </c>
      <c r="B1218" s="6">
        <v>113.5</v>
      </c>
      <c r="C1218" s="1">
        <f>C1217*(1-IFERROR(VLOOKUP(A1217,鴻海除權息表[],2,FALSE),0)/鴻海股價表[[#This Row],[收盤價]])</f>
        <v>0.90026491509191453</v>
      </c>
      <c r="D1218" s="1">
        <f>D1217*(1/(1+IFERROR(VLOOKUP(A1217,鴻海除權息表[],3,FALSE), 0)/10))</f>
        <v>0.63887313001834833</v>
      </c>
      <c r="E1218" s="6">
        <f>鴻海股價表[[#This Row],[收盤價]]*鴻海股價表[[#This Row],[除息乘數]]*鴻海股價表[[#This Row],[除權乘數]]</f>
        <v>65.280099781078803</v>
      </c>
      <c r="F1218" s="6">
        <f>F1219*鴻海股價表[[#This Row],[收盤價]]/B1219</f>
        <v>98.268398268398244</v>
      </c>
      <c r="G1218" s="6">
        <f>G1219*鴻海股價表[[#This Row],[還原價]]/E1219</f>
        <v>98.2683982683983</v>
      </c>
    </row>
    <row r="1219" spans="1:7" x14ac:dyDescent="0.25">
      <c r="A1219" s="2">
        <v>40521</v>
      </c>
      <c r="B1219" s="6">
        <v>113.5</v>
      </c>
      <c r="C1219" s="1">
        <f>C1218*(1-IFERROR(VLOOKUP(A1218,鴻海除權息表[],2,FALSE),0)/鴻海股價表[[#This Row],[收盤價]])</f>
        <v>0.90026491509191453</v>
      </c>
      <c r="D1219" s="1">
        <f>D1218*(1/(1+IFERROR(VLOOKUP(A1218,鴻海除權息表[],3,FALSE), 0)/10))</f>
        <v>0.63887313001834833</v>
      </c>
      <c r="E1219" s="6">
        <f>鴻海股價表[[#This Row],[收盤價]]*鴻海股價表[[#This Row],[除息乘數]]*鴻海股價表[[#This Row],[除權乘數]]</f>
        <v>65.280099781078803</v>
      </c>
      <c r="F1219" s="6">
        <f>F1220*鴻海股價表[[#This Row],[收盤價]]/B1220</f>
        <v>98.268398268398244</v>
      </c>
      <c r="G1219" s="6">
        <f>G1220*鴻海股價表[[#This Row],[還原價]]/E1220</f>
        <v>98.2683982683983</v>
      </c>
    </row>
    <row r="1220" spans="1:7" x14ac:dyDescent="0.25">
      <c r="A1220" s="2">
        <v>40520</v>
      </c>
      <c r="B1220" s="6">
        <v>113</v>
      </c>
      <c r="C1220" s="1">
        <f>C1219*(1-IFERROR(VLOOKUP(A1219,鴻海除權息表[],2,FALSE),0)/鴻海股價表[[#This Row],[收盤價]])</f>
        <v>0.90026491509191453</v>
      </c>
      <c r="D1220" s="1">
        <f>D1219*(1/(1+IFERROR(VLOOKUP(A1219,鴻海除權息表[],3,FALSE), 0)/10))</f>
        <v>0.63887313001834833</v>
      </c>
      <c r="E1220" s="6">
        <f>鴻海股價表[[#This Row],[收盤價]]*鴻海股價表[[#This Row],[除息乘數]]*鴻海股價表[[#This Row],[除權乘數]]</f>
        <v>64.992522249003571</v>
      </c>
      <c r="F1220" s="6">
        <f>F1221*鴻海股價表[[#This Row],[收盤價]]/B1221</f>
        <v>97.835497835497819</v>
      </c>
      <c r="G1220" s="6">
        <f>G1221*鴻海股價表[[#This Row],[還原價]]/E1221</f>
        <v>97.835497835497875</v>
      </c>
    </row>
    <row r="1221" spans="1:7" x14ac:dyDescent="0.25">
      <c r="A1221" s="2">
        <v>40519</v>
      </c>
      <c r="B1221" s="6">
        <v>113.5</v>
      </c>
      <c r="C1221" s="1">
        <f>C1220*(1-IFERROR(VLOOKUP(A1220,鴻海除權息表[],2,FALSE),0)/鴻海股價表[[#This Row],[收盤價]])</f>
        <v>0.90026491509191453</v>
      </c>
      <c r="D1221" s="1">
        <f>D1220*(1/(1+IFERROR(VLOOKUP(A1220,鴻海除權息表[],3,FALSE), 0)/10))</f>
        <v>0.63887313001834833</v>
      </c>
      <c r="E1221" s="6">
        <f>鴻海股價表[[#This Row],[收盤價]]*鴻海股價表[[#This Row],[除息乘數]]*鴻海股價表[[#This Row],[除權乘數]]</f>
        <v>65.280099781078803</v>
      </c>
      <c r="F1221" s="6">
        <f>F1222*鴻海股價表[[#This Row],[收盤價]]/B1222</f>
        <v>98.268398268398244</v>
      </c>
      <c r="G1221" s="6">
        <f>G1222*鴻海股價表[[#This Row],[還原價]]/E1222</f>
        <v>98.2683982683983</v>
      </c>
    </row>
    <row r="1222" spans="1:7" x14ac:dyDescent="0.25">
      <c r="A1222" s="2">
        <v>40518</v>
      </c>
      <c r="B1222" s="6">
        <v>113</v>
      </c>
      <c r="C1222" s="1">
        <f>C1221*(1-IFERROR(VLOOKUP(A1221,鴻海除權息表[],2,FALSE),0)/鴻海股價表[[#This Row],[收盤價]])</f>
        <v>0.90026491509191453</v>
      </c>
      <c r="D1222" s="1">
        <f>D1221*(1/(1+IFERROR(VLOOKUP(A1221,鴻海除權息表[],3,FALSE), 0)/10))</f>
        <v>0.63887313001834833</v>
      </c>
      <c r="E1222" s="6">
        <f>鴻海股價表[[#This Row],[收盤價]]*鴻海股價表[[#This Row],[除息乘數]]*鴻海股價表[[#This Row],[除權乘數]]</f>
        <v>64.992522249003571</v>
      </c>
      <c r="F1222" s="6">
        <f>F1223*鴻海股價表[[#This Row],[收盤價]]/B1223</f>
        <v>97.835497835497819</v>
      </c>
      <c r="G1222" s="6">
        <f>G1223*鴻海股價表[[#This Row],[還原價]]/E1223</f>
        <v>97.835497835497875</v>
      </c>
    </row>
    <row r="1223" spans="1:7" x14ac:dyDescent="0.25">
      <c r="A1223" s="2">
        <v>40515</v>
      </c>
      <c r="B1223" s="6">
        <v>112.5</v>
      </c>
      <c r="C1223" s="1">
        <f>C1222*(1-IFERROR(VLOOKUP(A1222,鴻海除權息表[],2,FALSE),0)/鴻海股價表[[#This Row],[收盤價]])</f>
        <v>0.90026491509191453</v>
      </c>
      <c r="D1223" s="1">
        <f>D1222*(1/(1+IFERROR(VLOOKUP(A1222,鴻海除權息表[],3,FALSE), 0)/10))</f>
        <v>0.63887313001834833</v>
      </c>
      <c r="E1223" s="6">
        <f>鴻海股價表[[#This Row],[收盤價]]*鴻海股價表[[#This Row],[除息乘數]]*鴻海股價表[[#This Row],[除權乘數]]</f>
        <v>64.704944716928324</v>
      </c>
      <c r="F1223" s="6">
        <f>F1224*鴻海股價表[[#This Row],[收盤價]]/B1224</f>
        <v>97.402597402597394</v>
      </c>
      <c r="G1223" s="6">
        <f>G1224*鴻海股價表[[#This Row],[還原價]]/E1224</f>
        <v>97.402597402597422</v>
      </c>
    </row>
    <row r="1224" spans="1:7" x14ac:dyDescent="0.25">
      <c r="A1224" s="2">
        <v>40514</v>
      </c>
      <c r="B1224" s="6">
        <v>109</v>
      </c>
      <c r="C1224" s="1">
        <f>C1223*(1-IFERROR(VLOOKUP(A1223,鴻海除權息表[],2,FALSE),0)/鴻海股價表[[#This Row],[收盤價]])</f>
        <v>0.90026491509191453</v>
      </c>
      <c r="D1224" s="1">
        <f>D1223*(1/(1+IFERROR(VLOOKUP(A1223,鴻海除權息表[],3,FALSE), 0)/10))</f>
        <v>0.63887313001834833</v>
      </c>
      <c r="E1224" s="6">
        <f>鴻海股價表[[#This Row],[收盤價]]*鴻海股價表[[#This Row],[除息乘數]]*鴻海股價表[[#This Row],[除權乘數]]</f>
        <v>62.691901992401675</v>
      </c>
      <c r="F1224" s="6">
        <f>F1225*鴻海股價表[[#This Row],[收盤價]]/B1225</f>
        <v>94.372294372294363</v>
      </c>
      <c r="G1224" s="6">
        <f>G1225*鴻海股價表[[#This Row],[還原價]]/E1225</f>
        <v>94.372294372294405</v>
      </c>
    </row>
    <row r="1225" spans="1:7" x14ac:dyDescent="0.25">
      <c r="A1225" s="2">
        <v>40513</v>
      </c>
      <c r="B1225" s="6">
        <v>110.5</v>
      </c>
      <c r="C1225" s="1">
        <f>C1224*(1-IFERROR(VLOOKUP(A1224,鴻海除權息表[],2,FALSE),0)/鴻海股價表[[#This Row],[收盤價]])</f>
        <v>0.90026491509191453</v>
      </c>
      <c r="D1225" s="1">
        <f>D1224*(1/(1+IFERROR(VLOOKUP(A1224,鴻海除權息表[],3,FALSE), 0)/10))</f>
        <v>0.63887313001834833</v>
      </c>
      <c r="E1225" s="6">
        <f>鴻海股價表[[#This Row],[收盤價]]*鴻海股價表[[#This Row],[除息乘數]]*鴻海股價表[[#This Row],[除權乘數]]</f>
        <v>63.554634588627387</v>
      </c>
      <c r="F1225" s="6">
        <f>F1226*鴻海股價表[[#This Row],[收盤價]]/B1226</f>
        <v>95.670995670995651</v>
      </c>
      <c r="G1225" s="6">
        <f>G1226*鴻海股價表[[#This Row],[還原價]]/E1226</f>
        <v>95.670995670995708</v>
      </c>
    </row>
    <row r="1226" spans="1:7" x14ac:dyDescent="0.25">
      <c r="A1226" s="2">
        <v>40512</v>
      </c>
      <c r="B1226" s="6">
        <v>108.5</v>
      </c>
      <c r="C1226" s="1">
        <f>C1225*(1-IFERROR(VLOOKUP(A1225,鴻海除權息表[],2,FALSE),0)/鴻海股價表[[#This Row],[收盤價]])</f>
        <v>0.90026491509191453</v>
      </c>
      <c r="D1226" s="1">
        <f>D1225*(1/(1+IFERROR(VLOOKUP(A1225,鴻海除權息表[],3,FALSE), 0)/10))</f>
        <v>0.63887313001834833</v>
      </c>
      <c r="E1226" s="6">
        <f>鴻海股價表[[#This Row],[收盤價]]*鴻海股價表[[#This Row],[除息乘數]]*鴻海股價表[[#This Row],[除權乘數]]</f>
        <v>62.404324460326436</v>
      </c>
      <c r="F1226" s="6">
        <f>F1227*鴻海股價表[[#This Row],[收盤價]]/B1227</f>
        <v>93.939393939393923</v>
      </c>
      <c r="G1226" s="6">
        <f>G1227*鴻海股價表[[#This Row],[還原價]]/E1227</f>
        <v>93.939393939393966</v>
      </c>
    </row>
    <row r="1227" spans="1:7" x14ac:dyDescent="0.25">
      <c r="A1227" s="2">
        <v>40511</v>
      </c>
      <c r="B1227" s="6">
        <v>110</v>
      </c>
      <c r="C1227" s="1">
        <f>C1226*(1-IFERROR(VLOOKUP(A1226,鴻海除權息表[],2,FALSE),0)/鴻海股價表[[#This Row],[收盤價]])</f>
        <v>0.90026491509191453</v>
      </c>
      <c r="D1227" s="1">
        <f>D1226*(1/(1+IFERROR(VLOOKUP(A1226,鴻海除權息表[],3,FALSE), 0)/10))</f>
        <v>0.63887313001834833</v>
      </c>
      <c r="E1227" s="6">
        <f>鴻海股價表[[#This Row],[收盤價]]*鴻海股價表[[#This Row],[除息乘數]]*鴻海股價表[[#This Row],[除權乘數]]</f>
        <v>63.267057056552147</v>
      </c>
      <c r="F1227" s="6">
        <f>F1228*鴻海股價表[[#This Row],[收盤價]]/B1228</f>
        <v>95.238095238095227</v>
      </c>
      <c r="G1227" s="6">
        <f>G1228*鴻海股價表[[#This Row],[還原價]]/E1228</f>
        <v>95.238095238095269</v>
      </c>
    </row>
    <row r="1228" spans="1:7" x14ac:dyDescent="0.25">
      <c r="A1228" s="2">
        <v>40508</v>
      </c>
      <c r="B1228" s="6">
        <v>111</v>
      </c>
      <c r="C1228" s="1">
        <f>C1227*(1-IFERROR(VLOOKUP(A1227,鴻海除權息表[],2,FALSE),0)/鴻海股價表[[#This Row],[收盤價]])</f>
        <v>0.90026491509191453</v>
      </c>
      <c r="D1228" s="1">
        <f>D1227*(1/(1+IFERROR(VLOOKUP(A1227,鴻海除權息表[],3,FALSE), 0)/10))</f>
        <v>0.63887313001834833</v>
      </c>
      <c r="E1228" s="6">
        <f>鴻海股價表[[#This Row],[收盤價]]*鴻海股價表[[#This Row],[除息乘數]]*鴻海股價表[[#This Row],[除權乘數]]</f>
        <v>63.842212120702612</v>
      </c>
      <c r="F1228" s="6">
        <f>F1229*鴻海股價表[[#This Row],[收盤價]]/B1229</f>
        <v>96.103896103896091</v>
      </c>
      <c r="G1228" s="6">
        <f>G1229*鴻海股價表[[#This Row],[還原價]]/E1229</f>
        <v>96.103896103896119</v>
      </c>
    </row>
    <row r="1229" spans="1:7" x14ac:dyDescent="0.25">
      <c r="A1229" s="2">
        <v>40507</v>
      </c>
      <c r="B1229" s="6">
        <v>112</v>
      </c>
      <c r="C1229" s="1">
        <f>C1228*(1-IFERROR(VLOOKUP(A1228,鴻海除權息表[],2,FALSE),0)/鴻海股價表[[#This Row],[收盤價]])</f>
        <v>0.90026491509191453</v>
      </c>
      <c r="D1229" s="1">
        <f>D1228*(1/(1+IFERROR(VLOOKUP(A1228,鴻海除權息表[],3,FALSE), 0)/10))</f>
        <v>0.63887313001834833</v>
      </c>
      <c r="E1229" s="6">
        <f>鴻海股價表[[#This Row],[收盤價]]*鴻海股價表[[#This Row],[除息乘數]]*鴻海股價表[[#This Row],[除權乘數]]</f>
        <v>64.417367184853092</v>
      </c>
      <c r="F1229" s="6">
        <f>F1230*鴻海股價表[[#This Row],[收盤價]]/B1230</f>
        <v>96.969696969696955</v>
      </c>
      <c r="G1229" s="6">
        <f>G1230*鴻海股價表[[#This Row],[還原價]]/E1230</f>
        <v>96.969696969696997</v>
      </c>
    </row>
    <row r="1230" spans="1:7" x14ac:dyDescent="0.25">
      <c r="A1230" s="2">
        <v>40506</v>
      </c>
      <c r="B1230" s="6">
        <v>112</v>
      </c>
      <c r="C1230" s="1">
        <f>C1229*(1-IFERROR(VLOOKUP(A1229,鴻海除權息表[],2,FALSE),0)/鴻海股價表[[#This Row],[收盤價]])</f>
        <v>0.90026491509191453</v>
      </c>
      <c r="D1230" s="1">
        <f>D1229*(1/(1+IFERROR(VLOOKUP(A1229,鴻海除權息表[],3,FALSE), 0)/10))</f>
        <v>0.63887313001834833</v>
      </c>
      <c r="E1230" s="6">
        <f>鴻海股價表[[#This Row],[收盤價]]*鴻海股價表[[#This Row],[除息乘數]]*鴻海股價表[[#This Row],[除權乘數]]</f>
        <v>64.417367184853092</v>
      </c>
      <c r="F1230" s="6">
        <f>F1231*鴻海股價表[[#This Row],[收盤價]]/B1231</f>
        <v>96.969696969696955</v>
      </c>
      <c r="G1230" s="6">
        <f>G1231*鴻海股價表[[#This Row],[還原價]]/E1231</f>
        <v>96.969696969696997</v>
      </c>
    </row>
    <row r="1231" spans="1:7" x14ac:dyDescent="0.25">
      <c r="A1231" s="2">
        <v>40505</v>
      </c>
      <c r="B1231" s="6">
        <v>113</v>
      </c>
      <c r="C1231" s="1">
        <f>C1230*(1-IFERROR(VLOOKUP(A1230,鴻海除權息表[],2,FALSE),0)/鴻海股價表[[#This Row],[收盤價]])</f>
        <v>0.90026491509191453</v>
      </c>
      <c r="D1231" s="1">
        <f>D1230*(1/(1+IFERROR(VLOOKUP(A1230,鴻海除權息表[],3,FALSE), 0)/10))</f>
        <v>0.63887313001834833</v>
      </c>
      <c r="E1231" s="6">
        <f>鴻海股價表[[#This Row],[收盤價]]*鴻海股價表[[#This Row],[除息乘數]]*鴻海股價表[[#This Row],[除權乘數]]</f>
        <v>64.992522249003571</v>
      </c>
      <c r="F1231" s="6">
        <f>F1232*鴻海股價表[[#This Row],[收盤價]]/B1232</f>
        <v>97.835497835497819</v>
      </c>
      <c r="G1231" s="6">
        <f>G1232*鴻海股價表[[#This Row],[還原價]]/E1232</f>
        <v>97.835497835497875</v>
      </c>
    </row>
    <row r="1232" spans="1:7" x14ac:dyDescent="0.25">
      <c r="A1232" s="2">
        <v>40504</v>
      </c>
      <c r="B1232" s="6">
        <v>115</v>
      </c>
      <c r="C1232" s="1">
        <f>C1231*(1-IFERROR(VLOOKUP(A1231,鴻海除權息表[],2,FALSE),0)/鴻海股價表[[#This Row],[收盤價]])</f>
        <v>0.90026491509191453</v>
      </c>
      <c r="D1232" s="1">
        <f>D1231*(1/(1+IFERROR(VLOOKUP(A1231,鴻海除權息表[],3,FALSE), 0)/10))</f>
        <v>0.63887313001834833</v>
      </c>
      <c r="E1232" s="6">
        <f>鴻海股價表[[#This Row],[收盤價]]*鴻海股價表[[#This Row],[除息乘數]]*鴻海股價表[[#This Row],[除權乘數]]</f>
        <v>66.142832377304515</v>
      </c>
      <c r="F1232" s="6">
        <f>F1233*鴻海股價表[[#This Row],[收盤價]]/B1233</f>
        <v>99.567099567099547</v>
      </c>
      <c r="G1232" s="6">
        <f>G1233*鴻海股價表[[#This Row],[還原價]]/E1233</f>
        <v>99.567099567099589</v>
      </c>
    </row>
    <row r="1233" spans="1:7" x14ac:dyDescent="0.25">
      <c r="A1233" s="2">
        <v>40501</v>
      </c>
      <c r="B1233" s="6">
        <v>114</v>
      </c>
      <c r="C1233" s="1">
        <f>C1232*(1-IFERROR(VLOOKUP(A1232,鴻海除權息表[],2,FALSE),0)/鴻海股價表[[#This Row],[收盤價]])</f>
        <v>0.90026491509191453</v>
      </c>
      <c r="D1233" s="1">
        <f>D1232*(1/(1+IFERROR(VLOOKUP(A1232,鴻海除權息表[],3,FALSE), 0)/10))</f>
        <v>0.63887313001834833</v>
      </c>
      <c r="E1233" s="6">
        <f>鴻海股價表[[#This Row],[收盤價]]*鴻海股價表[[#This Row],[除息乘數]]*鴻海股價表[[#This Row],[除權乘數]]</f>
        <v>65.567677313154036</v>
      </c>
      <c r="F1233" s="6">
        <f>F1234*鴻海股價表[[#This Row],[收盤價]]/B1234</f>
        <v>98.701298701298683</v>
      </c>
      <c r="G1233" s="6">
        <f>G1234*鴻海股價表[[#This Row],[還原價]]/E1234</f>
        <v>98.701298701298711</v>
      </c>
    </row>
    <row r="1234" spans="1:7" x14ac:dyDescent="0.25">
      <c r="A1234" s="2">
        <v>40500</v>
      </c>
      <c r="B1234" s="6">
        <v>113.5</v>
      </c>
      <c r="C1234" s="1">
        <f>C1233*(1-IFERROR(VLOOKUP(A1233,鴻海除權息表[],2,FALSE),0)/鴻海股價表[[#This Row],[收盤價]])</f>
        <v>0.90026491509191453</v>
      </c>
      <c r="D1234" s="1">
        <f>D1233*(1/(1+IFERROR(VLOOKUP(A1233,鴻海除權息表[],3,FALSE), 0)/10))</f>
        <v>0.63887313001834833</v>
      </c>
      <c r="E1234" s="6">
        <f>鴻海股價表[[#This Row],[收盤價]]*鴻海股價表[[#This Row],[除息乘數]]*鴻海股價表[[#This Row],[除權乘數]]</f>
        <v>65.280099781078803</v>
      </c>
      <c r="F1234" s="6">
        <f>F1235*鴻海股價表[[#This Row],[收盤價]]/B1235</f>
        <v>98.268398268398258</v>
      </c>
      <c r="G1234" s="6">
        <f>G1235*鴻海股價表[[#This Row],[還原價]]/E1235</f>
        <v>98.268398268398286</v>
      </c>
    </row>
    <row r="1235" spans="1:7" x14ac:dyDescent="0.25">
      <c r="A1235" s="2">
        <v>40499</v>
      </c>
      <c r="B1235" s="6">
        <v>112.5</v>
      </c>
      <c r="C1235" s="1">
        <f>C1234*(1-IFERROR(VLOOKUP(A1234,鴻海除權息表[],2,FALSE),0)/鴻海股價表[[#This Row],[收盤價]])</f>
        <v>0.90026491509191453</v>
      </c>
      <c r="D1235" s="1">
        <f>D1234*(1/(1+IFERROR(VLOOKUP(A1234,鴻海除權息表[],3,FALSE), 0)/10))</f>
        <v>0.63887313001834833</v>
      </c>
      <c r="E1235" s="6">
        <f>鴻海股價表[[#This Row],[收盤價]]*鴻海股價表[[#This Row],[除息乘數]]*鴻海股價表[[#This Row],[除權乘數]]</f>
        <v>64.704944716928324</v>
      </c>
      <c r="F1235" s="6">
        <f>F1236*鴻海股價表[[#This Row],[收盤價]]/B1236</f>
        <v>97.402597402597394</v>
      </c>
      <c r="G1235" s="6">
        <f>G1236*鴻海股價表[[#This Row],[還原價]]/E1236</f>
        <v>97.402597402597408</v>
      </c>
    </row>
    <row r="1236" spans="1:7" x14ac:dyDescent="0.25">
      <c r="A1236" s="2">
        <v>40498</v>
      </c>
      <c r="B1236" s="6">
        <v>113</v>
      </c>
      <c r="C1236" s="1">
        <f>C1235*(1-IFERROR(VLOOKUP(A1235,鴻海除權息表[],2,FALSE),0)/鴻海股價表[[#This Row],[收盤價]])</f>
        <v>0.90026491509191453</v>
      </c>
      <c r="D1236" s="1">
        <f>D1235*(1/(1+IFERROR(VLOOKUP(A1235,鴻海除權息表[],3,FALSE), 0)/10))</f>
        <v>0.63887313001834833</v>
      </c>
      <c r="E1236" s="6">
        <f>鴻海股價表[[#This Row],[收盤價]]*鴻海股價表[[#This Row],[除息乘數]]*鴻海股價表[[#This Row],[除權乘數]]</f>
        <v>64.992522249003571</v>
      </c>
      <c r="F1236" s="6">
        <f>F1237*鴻海股價表[[#This Row],[收盤價]]/B1237</f>
        <v>97.835497835497819</v>
      </c>
      <c r="G1236" s="6">
        <f>G1237*鴻海股價表[[#This Row],[還原價]]/E1237</f>
        <v>97.835497835497861</v>
      </c>
    </row>
    <row r="1237" spans="1:7" x14ac:dyDescent="0.25">
      <c r="A1237" s="2">
        <v>40497</v>
      </c>
      <c r="B1237" s="6">
        <v>112</v>
      </c>
      <c r="C1237" s="1">
        <f>C1236*(1-IFERROR(VLOOKUP(A1236,鴻海除權息表[],2,FALSE),0)/鴻海股價表[[#This Row],[收盤價]])</f>
        <v>0.90026491509191453</v>
      </c>
      <c r="D1237" s="1">
        <f>D1236*(1/(1+IFERROR(VLOOKUP(A1236,鴻海除權息表[],3,FALSE), 0)/10))</f>
        <v>0.63887313001834833</v>
      </c>
      <c r="E1237" s="6">
        <f>鴻海股價表[[#This Row],[收盤價]]*鴻海股價表[[#This Row],[除息乘數]]*鴻海股價表[[#This Row],[除權乘數]]</f>
        <v>64.417367184853092</v>
      </c>
      <c r="F1237" s="6">
        <f>F1238*鴻海股價表[[#This Row],[收盤價]]/B1238</f>
        <v>96.969696969696955</v>
      </c>
      <c r="G1237" s="6">
        <f>G1238*鴻海股價表[[#This Row],[還原價]]/E1238</f>
        <v>96.969696969696983</v>
      </c>
    </row>
    <row r="1238" spans="1:7" x14ac:dyDescent="0.25">
      <c r="A1238" s="2">
        <v>40494</v>
      </c>
      <c r="B1238" s="6">
        <v>113.5</v>
      </c>
      <c r="C1238" s="1">
        <f>C1237*(1-IFERROR(VLOOKUP(A1237,鴻海除權息表[],2,FALSE),0)/鴻海股價表[[#This Row],[收盤價]])</f>
        <v>0.90026491509191453</v>
      </c>
      <c r="D1238" s="1">
        <f>D1237*(1/(1+IFERROR(VLOOKUP(A1237,鴻海除權息表[],3,FALSE), 0)/10))</f>
        <v>0.63887313001834833</v>
      </c>
      <c r="E1238" s="6">
        <f>鴻海股價表[[#This Row],[收盤價]]*鴻海股價表[[#This Row],[除息乘數]]*鴻海股價表[[#This Row],[除權乘數]]</f>
        <v>65.280099781078803</v>
      </c>
      <c r="F1238" s="6">
        <f>F1239*鴻海股價表[[#This Row],[收盤價]]/B1239</f>
        <v>98.268398268398244</v>
      </c>
      <c r="G1238" s="6">
        <f>G1239*鴻海股價表[[#This Row],[還原價]]/E1239</f>
        <v>98.268398268398272</v>
      </c>
    </row>
    <row r="1239" spans="1:7" x14ac:dyDescent="0.25">
      <c r="A1239" s="2">
        <v>40493</v>
      </c>
      <c r="B1239" s="6">
        <v>115.5</v>
      </c>
      <c r="C1239" s="1">
        <f>C1238*(1-IFERROR(VLOOKUP(A1238,鴻海除權息表[],2,FALSE),0)/鴻海股價表[[#This Row],[收盤價]])</f>
        <v>0.90026491509191453</v>
      </c>
      <c r="D1239" s="1">
        <f>D1238*(1/(1+IFERROR(VLOOKUP(A1238,鴻海除權息表[],3,FALSE), 0)/10))</f>
        <v>0.63887313001834833</v>
      </c>
      <c r="E1239" s="6">
        <f>鴻海股價表[[#This Row],[收盤價]]*鴻海股價表[[#This Row],[除息乘數]]*鴻海股價表[[#This Row],[除權乘數]]</f>
        <v>66.430409909379748</v>
      </c>
      <c r="F1239" s="6">
        <f>F1240*鴻海股價表[[#This Row],[收盤價]]/B1240</f>
        <v>99.999999999999972</v>
      </c>
      <c r="G1239" s="6">
        <f>G1240*鴻海股價表[[#This Row],[還原價]]/E1240</f>
        <v>99.999999999999986</v>
      </c>
    </row>
    <row r="1240" spans="1:7" x14ac:dyDescent="0.25">
      <c r="A1240" s="2">
        <v>40492</v>
      </c>
      <c r="B1240" s="6">
        <v>116.5</v>
      </c>
      <c r="C1240" s="1">
        <f>C1239*(1-IFERROR(VLOOKUP(A1239,鴻海除權息表[],2,FALSE),0)/鴻海股價表[[#This Row],[收盤價]])</f>
        <v>0.90026491509191453</v>
      </c>
      <c r="D1240" s="1">
        <f>D1239*(1/(1+IFERROR(VLOOKUP(A1239,鴻海除權息表[],3,FALSE), 0)/10))</f>
        <v>0.63887313001834833</v>
      </c>
      <c r="E1240" s="6">
        <f>鴻海股價表[[#This Row],[收盤價]]*鴻海股價表[[#This Row],[除息乘數]]*鴻海股價表[[#This Row],[除權乘數]]</f>
        <v>67.005564973530227</v>
      </c>
      <c r="F1240" s="6">
        <f>F1241*鴻海股價表[[#This Row],[收盤價]]/B1241</f>
        <v>100.86580086580084</v>
      </c>
      <c r="G1240" s="6">
        <f>G1241*鴻海股價表[[#This Row],[還原價]]/E1241</f>
        <v>100.86580086580086</v>
      </c>
    </row>
    <row r="1241" spans="1:7" x14ac:dyDescent="0.25">
      <c r="A1241" s="2">
        <v>40491</v>
      </c>
      <c r="B1241" s="6">
        <v>115</v>
      </c>
      <c r="C1241" s="1">
        <f>C1240*(1-IFERROR(VLOOKUP(A1240,鴻海除權息表[],2,FALSE),0)/鴻海股價表[[#This Row],[收盤價]])</f>
        <v>0.90026491509191453</v>
      </c>
      <c r="D1241" s="1">
        <f>D1240*(1/(1+IFERROR(VLOOKUP(A1240,鴻海除權息表[],3,FALSE), 0)/10))</f>
        <v>0.63887313001834833</v>
      </c>
      <c r="E1241" s="6">
        <f>鴻海股價表[[#This Row],[收盤價]]*鴻海股價表[[#This Row],[除息乘數]]*鴻海股價表[[#This Row],[除權乘數]]</f>
        <v>66.142832377304515</v>
      </c>
      <c r="F1241" s="6">
        <f>F1242*鴻海股價表[[#This Row],[收盤價]]/B1242</f>
        <v>99.567099567099532</v>
      </c>
      <c r="G1241" s="6">
        <f>G1242*鴻海股價表[[#This Row],[還原價]]/E1242</f>
        <v>99.567099567099575</v>
      </c>
    </row>
    <row r="1242" spans="1:7" x14ac:dyDescent="0.25">
      <c r="A1242" s="2">
        <v>40490</v>
      </c>
      <c r="B1242" s="6">
        <v>116</v>
      </c>
      <c r="C1242" s="1">
        <f>C1241*(1-IFERROR(VLOOKUP(A1241,鴻海除權息表[],2,FALSE),0)/鴻海股價表[[#This Row],[收盤價]])</f>
        <v>0.90026491509191453</v>
      </c>
      <c r="D1242" s="1">
        <f>D1241*(1/(1+IFERROR(VLOOKUP(A1241,鴻海除權息表[],3,FALSE), 0)/10))</f>
        <v>0.63887313001834833</v>
      </c>
      <c r="E1242" s="6">
        <f>鴻海股價表[[#This Row],[收盤價]]*鴻海股價表[[#This Row],[除息乘數]]*鴻海股價表[[#This Row],[除權乘數]]</f>
        <v>66.717987441454994</v>
      </c>
      <c r="F1242" s="6">
        <f>F1243*鴻海股價表[[#This Row],[收盤價]]/B1243</f>
        <v>100.4329004329004</v>
      </c>
      <c r="G1242" s="6">
        <f>G1243*鴻海股價表[[#This Row],[還原價]]/E1243</f>
        <v>100.43290043290045</v>
      </c>
    </row>
    <row r="1243" spans="1:7" x14ac:dyDescent="0.25">
      <c r="A1243" s="2">
        <v>40487</v>
      </c>
      <c r="B1243" s="6">
        <v>117</v>
      </c>
      <c r="C1243" s="1">
        <f>C1242*(1-IFERROR(VLOOKUP(A1242,鴻海除權息表[],2,FALSE),0)/鴻海股價表[[#This Row],[收盤價]])</f>
        <v>0.90026491509191453</v>
      </c>
      <c r="D1243" s="1">
        <f>D1242*(1/(1+IFERROR(VLOOKUP(A1242,鴻海除權息表[],3,FALSE), 0)/10))</f>
        <v>0.63887313001834833</v>
      </c>
      <c r="E1243" s="6">
        <f>鴻海股價表[[#This Row],[收盤價]]*鴻海股價表[[#This Row],[除息乘數]]*鴻海股價表[[#This Row],[除權乘數]]</f>
        <v>67.293142505605459</v>
      </c>
      <c r="F1243" s="6">
        <f>F1244*鴻海股價表[[#This Row],[收盤價]]/B1244</f>
        <v>101.29870129870126</v>
      </c>
      <c r="G1243" s="6">
        <f>G1244*鴻海股價表[[#This Row],[還原價]]/E1244</f>
        <v>101.2987012987013</v>
      </c>
    </row>
    <row r="1244" spans="1:7" x14ac:dyDescent="0.25">
      <c r="A1244" s="2">
        <v>40486</v>
      </c>
      <c r="B1244" s="6">
        <v>117</v>
      </c>
      <c r="C1244" s="1">
        <f>C1243*(1-IFERROR(VLOOKUP(A1243,鴻海除權息表[],2,FALSE),0)/鴻海股價表[[#This Row],[收盤價]])</f>
        <v>0.90026491509191453</v>
      </c>
      <c r="D1244" s="1">
        <f>D1243*(1/(1+IFERROR(VLOOKUP(A1243,鴻海除權息表[],3,FALSE), 0)/10))</f>
        <v>0.63887313001834833</v>
      </c>
      <c r="E1244" s="6">
        <f>鴻海股價表[[#This Row],[收盤價]]*鴻海股價表[[#This Row],[除息乘數]]*鴻海股價表[[#This Row],[除權乘數]]</f>
        <v>67.293142505605459</v>
      </c>
      <c r="F1244" s="6">
        <f>F1245*鴻海股價表[[#This Row],[收盤價]]/B1245</f>
        <v>101.29870129870126</v>
      </c>
      <c r="G1244" s="6">
        <f>G1245*鴻海股價表[[#This Row],[還原價]]/E1245</f>
        <v>101.2987012987013</v>
      </c>
    </row>
    <row r="1245" spans="1:7" x14ac:dyDescent="0.25">
      <c r="A1245" s="2">
        <v>40485</v>
      </c>
      <c r="B1245" s="6">
        <v>115</v>
      </c>
      <c r="C1245" s="1">
        <f>C1244*(1-IFERROR(VLOOKUP(A1244,鴻海除權息表[],2,FALSE),0)/鴻海股價表[[#This Row],[收盤價]])</f>
        <v>0.90026491509191453</v>
      </c>
      <c r="D1245" s="1">
        <f>D1244*(1/(1+IFERROR(VLOOKUP(A1244,鴻海除權息表[],3,FALSE), 0)/10))</f>
        <v>0.63887313001834833</v>
      </c>
      <c r="E1245" s="6">
        <f>鴻海股價表[[#This Row],[收盤價]]*鴻海股價表[[#This Row],[除息乘數]]*鴻海股價表[[#This Row],[除權乘數]]</f>
        <v>66.142832377304515</v>
      </c>
      <c r="F1245" s="6">
        <f>F1246*鴻海股價表[[#This Row],[收盤價]]/B1246</f>
        <v>99.567099567099532</v>
      </c>
      <c r="G1245" s="6">
        <f>G1246*鴻海股價表[[#This Row],[還原價]]/E1246</f>
        <v>99.567099567099575</v>
      </c>
    </row>
    <row r="1246" spans="1:7" x14ac:dyDescent="0.25">
      <c r="A1246" s="2">
        <v>40484</v>
      </c>
      <c r="B1246" s="6">
        <v>116.5</v>
      </c>
      <c r="C1246" s="1">
        <f>C1245*(1-IFERROR(VLOOKUP(A1245,鴻海除權息表[],2,FALSE),0)/鴻海股價表[[#This Row],[收盤價]])</f>
        <v>0.90026491509191453</v>
      </c>
      <c r="D1246" s="1">
        <f>D1245*(1/(1+IFERROR(VLOOKUP(A1245,鴻海除權息表[],3,FALSE), 0)/10))</f>
        <v>0.63887313001834833</v>
      </c>
      <c r="E1246" s="6">
        <f>鴻海股價表[[#This Row],[收盤價]]*鴻海股價表[[#This Row],[除息乘數]]*鴻海股價表[[#This Row],[除權乘數]]</f>
        <v>67.005564973530227</v>
      </c>
      <c r="F1246" s="6">
        <f>F1247*鴻海股價表[[#This Row],[收盤價]]/B1247</f>
        <v>100.86580086580084</v>
      </c>
      <c r="G1246" s="6">
        <f>G1247*鴻海股價表[[#This Row],[還原價]]/E1247</f>
        <v>100.86580086580086</v>
      </c>
    </row>
    <row r="1247" spans="1:7" x14ac:dyDescent="0.25">
      <c r="A1247" s="2">
        <v>40483</v>
      </c>
      <c r="B1247" s="6">
        <v>117</v>
      </c>
      <c r="C1247" s="1">
        <f>C1246*(1-IFERROR(VLOOKUP(A1246,鴻海除權息表[],2,FALSE),0)/鴻海股價表[[#This Row],[收盤價]])</f>
        <v>0.90026491509191453</v>
      </c>
      <c r="D1247" s="1">
        <f>D1246*(1/(1+IFERROR(VLOOKUP(A1246,鴻海除權息表[],3,FALSE), 0)/10))</f>
        <v>0.63887313001834833</v>
      </c>
      <c r="E1247" s="6">
        <f>鴻海股價表[[#This Row],[收盤價]]*鴻海股價表[[#This Row],[除息乘數]]*鴻海股價表[[#This Row],[除權乘數]]</f>
        <v>67.293142505605459</v>
      </c>
      <c r="F1247" s="6">
        <f>F1248*鴻海股價表[[#This Row],[收盤價]]/B1248</f>
        <v>101.29870129870127</v>
      </c>
      <c r="G1247" s="6">
        <f>G1248*鴻海股價表[[#This Row],[還原價]]/E1248</f>
        <v>101.29870129870129</v>
      </c>
    </row>
    <row r="1248" spans="1:7" x14ac:dyDescent="0.25">
      <c r="A1248" s="2">
        <v>40480</v>
      </c>
      <c r="B1248" s="6">
        <v>116</v>
      </c>
      <c r="C1248" s="1">
        <f>C1247*(1-IFERROR(VLOOKUP(A1247,鴻海除權息表[],2,FALSE),0)/鴻海股價表[[#This Row],[收盤價]])</f>
        <v>0.90026491509191453</v>
      </c>
      <c r="D1248" s="1">
        <f>D1247*(1/(1+IFERROR(VLOOKUP(A1247,鴻海除權息表[],3,FALSE), 0)/10))</f>
        <v>0.63887313001834833</v>
      </c>
      <c r="E1248" s="6">
        <f>鴻海股價表[[#This Row],[收盤價]]*鴻海股價表[[#This Row],[除息乘數]]*鴻海股價表[[#This Row],[除權乘數]]</f>
        <v>66.717987441454994</v>
      </c>
      <c r="F1248" s="6">
        <f>F1249*鴻海股價表[[#This Row],[收盤價]]/B1249</f>
        <v>100.43290043290041</v>
      </c>
      <c r="G1248" s="6">
        <f>G1249*鴻海股價表[[#This Row],[還原價]]/E1249</f>
        <v>100.43290043290044</v>
      </c>
    </row>
    <row r="1249" spans="1:7" x14ac:dyDescent="0.25">
      <c r="A1249" s="2">
        <v>40479</v>
      </c>
      <c r="B1249" s="6">
        <v>116.5</v>
      </c>
      <c r="C1249" s="1">
        <f>C1248*(1-IFERROR(VLOOKUP(A1248,鴻海除權息表[],2,FALSE),0)/鴻海股價表[[#This Row],[收盤價]])</f>
        <v>0.90026491509191453</v>
      </c>
      <c r="D1249" s="1">
        <f>D1248*(1/(1+IFERROR(VLOOKUP(A1248,鴻海除權息表[],3,FALSE), 0)/10))</f>
        <v>0.63887313001834833</v>
      </c>
      <c r="E1249" s="6">
        <f>鴻海股價表[[#This Row],[收盤價]]*鴻海股價表[[#This Row],[除息乘數]]*鴻海股價表[[#This Row],[除權乘數]]</f>
        <v>67.005564973530227</v>
      </c>
      <c r="F1249" s="6">
        <f>F1250*鴻海股價表[[#This Row],[收盤價]]/B1250</f>
        <v>100.86580086580084</v>
      </c>
      <c r="G1249" s="6">
        <f>G1250*鴻海股價表[[#This Row],[還原價]]/E1250</f>
        <v>100.86580086580086</v>
      </c>
    </row>
    <row r="1250" spans="1:7" x14ac:dyDescent="0.25">
      <c r="A1250" s="2">
        <v>40478</v>
      </c>
      <c r="B1250" s="6">
        <v>116</v>
      </c>
      <c r="C1250" s="1">
        <f>C1249*(1-IFERROR(VLOOKUP(A1249,鴻海除權息表[],2,FALSE),0)/鴻海股價表[[#This Row],[收盤價]])</f>
        <v>0.90026491509191453</v>
      </c>
      <c r="D1250" s="1">
        <f>D1249*(1/(1+IFERROR(VLOOKUP(A1249,鴻海除權息表[],3,FALSE), 0)/10))</f>
        <v>0.63887313001834833</v>
      </c>
      <c r="E1250" s="6">
        <f>鴻海股價表[[#This Row],[收盤價]]*鴻海股價表[[#This Row],[除息乘數]]*鴻海股價表[[#This Row],[除權乘數]]</f>
        <v>66.717987441454994</v>
      </c>
      <c r="F1250" s="6">
        <f>F1251*鴻海股價表[[#This Row],[收盤價]]/B1251</f>
        <v>100.43290043290041</v>
      </c>
      <c r="G1250" s="6">
        <f>G1251*鴻海股價表[[#This Row],[還原價]]/E1251</f>
        <v>100.43290043290044</v>
      </c>
    </row>
    <row r="1251" spans="1:7" x14ac:dyDescent="0.25">
      <c r="A1251" s="2">
        <v>40477</v>
      </c>
      <c r="B1251" s="6">
        <v>118</v>
      </c>
      <c r="C1251" s="1">
        <f>C1250*(1-IFERROR(VLOOKUP(A1250,鴻海除權息表[],2,FALSE),0)/鴻海股價表[[#This Row],[收盤價]])</f>
        <v>0.90026491509191453</v>
      </c>
      <c r="D1251" s="1">
        <f>D1250*(1/(1+IFERROR(VLOOKUP(A1250,鴻海除權息表[],3,FALSE), 0)/10))</f>
        <v>0.63887313001834833</v>
      </c>
      <c r="E1251" s="6">
        <f>鴻海股價表[[#This Row],[收盤價]]*鴻海股價表[[#This Row],[除息乘數]]*鴻海股價表[[#This Row],[除權乘數]]</f>
        <v>67.868297569755939</v>
      </c>
      <c r="F1251" s="6">
        <f>F1252*鴻海股價表[[#This Row],[收盤價]]/B1252</f>
        <v>102.16450216450215</v>
      </c>
      <c r="G1251" s="6">
        <f>G1252*鴻海股價表[[#This Row],[還原價]]/E1252</f>
        <v>102.16450216450217</v>
      </c>
    </row>
    <row r="1252" spans="1:7" x14ac:dyDescent="0.25">
      <c r="A1252" s="2">
        <v>40476</v>
      </c>
      <c r="B1252" s="6">
        <v>118.5</v>
      </c>
      <c r="C1252" s="1">
        <f>C1251*(1-IFERROR(VLOOKUP(A1251,鴻海除權息表[],2,FALSE),0)/鴻海股價表[[#This Row],[收盤價]])</f>
        <v>0.90026491509191453</v>
      </c>
      <c r="D1252" s="1">
        <f>D1251*(1/(1+IFERROR(VLOOKUP(A1251,鴻海除權息表[],3,FALSE), 0)/10))</f>
        <v>0.63887313001834833</v>
      </c>
      <c r="E1252" s="6">
        <f>鴻海股價表[[#This Row],[收盤價]]*鴻海股價表[[#This Row],[除息乘數]]*鴻海股價表[[#This Row],[除權乘數]]</f>
        <v>68.155875101831171</v>
      </c>
      <c r="F1252" s="6">
        <f>F1253*鴻海股價表[[#This Row],[收盤價]]/B1253</f>
        <v>102.59740259740259</v>
      </c>
      <c r="G1252" s="6">
        <f>G1253*鴻海股價表[[#This Row],[還原價]]/E1253</f>
        <v>102.59740259740259</v>
      </c>
    </row>
    <row r="1253" spans="1:7" x14ac:dyDescent="0.25">
      <c r="A1253" s="2">
        <v>40473</v>
      </c>
      <c r="B1253" s="6">
        <v>114</v>
      </c>
      <c r="C1253" s="1">
        <f>C1252*(1-IFERROR(VLOOKUP(A1252,鴻海除權息表[],2,FALSE),0)/鴻海股價表[[#This Row],[收盤價]])</f>
        <v>0.90026491509191453</v>
      </c>
      <c r="D1253" s="1">
        <f>D1252*(1/(1+IFERROR(VLOOKUP(A1252,鴻海除權息表[],3,FALSE), 0)/10))</f>
        <v>0.63887313001834833</v>
      </c>
      <c r="E1253" s="6">
        <f>鴻海股價表[[#This Row],[收盤價]]*鴻海股價表[[#This Row],[除息乘數]]*鴻海股價表[[#This Row],[除權乘數]]</f>
        <v>65.567677313154036</v>
      </c>
      <c r="F1253" s="6">
        <f>F1254*鴻海股價表[[#This Row],[收盤價]]/B1254</f>
        <v>98.701298701298697</v>
      </c>
      <c r="G1253" s="6">
        <f>G1254*鴻海股價表[[#This Row],[還原價]]/E1254</f>
        <v>98.701298701298697</v>
      </c>
    </row>
    <row r="1254" spans="1:7" x14ac:dyDescent="0.25">
      <c r="A1254" s="2">
        <v>40472</v>
      </c>
      <c r="B1254" s="6">
        <v>113</v>
      </c>
      <c r="C1254" s="1">
        <f>C1253*(1-IFERROR(VLOOKUP(A1253,鴻海除權息表[],2,FALSE),0)/鴻海股價表[[#This Row],[收盤價]])</f>
        <v>0.90026491509191453</v>
      </c>
      <c r="D1254" s="1">
        <f>D1253*(1/(1+IFERROR(VLOOKUP(A1253,鴻海除權息表[],3,FALSE), 0)/10))</f>
        <v>0.63887313001834833</v>
      </c>
      <c r="E1254" s="6">
        <f>鴻海股價表[[#This Row],[收盤價]]*鴻海股價表[[#This Row],[除息乘數]]*鴻海股價表[[#This Row],[除權乘數]]</f>
        <v>64.992522249003571</v>
      </c>
      <c r="F1254" s="6">
        <f>F1255*鴻海股價表[[#This Row],[收盤價]]/B1255</f>
        <v>97.835497835497833</v>
      </c>
      <c r="G1254" s="6">
        <f>G1255*鴻海股價表[[#This Row],[還原價]]/E1255</f>
        <v>97.835497835497847</v>
      </c>
    </row>
    <row r="1255" spans="1:7" x14ac:dyDescent="0.25">
      <c r="A1255" s="2">
        <v>40471</v>
      </c>
      <c r="B1255" s="6">
        <v>114</v>
      </c>
      <c r="C1255" s="1">
        <f>C1254*(1-IFERROR(VLOOKUP(A1254,鴻海除權息表[],2,FALSE),0)/鴻海股價表[[#This Row],[收盤價]])</f>
        <v>0.90026491509191453</v>
      </c>
      <c r="D1255" s="1">
        <f>D1254*(1/(1+IFERROR(VLOOKUP(A1254,鴻海除權息表[],3,FALSE), 0)/10))</f>
        <v>0.63887313001834833</v>
      </c>
      <c r="E1255" s="6">
        <f>鴻海股價表[[#This Row],[收盤價]]*鴻海股價表[[#This Row],[除息乘數]]*鴻海股價表[[#This Row],[除權乘數]]</f>
        <v>65.567677313154036</v>
      </c>
      <c r="F1255" s="6">
        <f>F1256*鴻海股價表[[#This Row],[收盤價]]/B1256</f>
        <v>98.701298701298697</v>
      </c>
      <c r="G1255" s="6">
        <f>G1256*鴻海股價表[[#This Row],[還原價]]/E1256</f>
        <v>98.701298701298697</v>
      </c>
    </row>
    <row r="1256" spans="1:7" x14ac:dyDescent="0.25">
      <c r="A1256" s="2">
        <v>40470</v>
      </c>
      <c r="B1256" s="6">
        <v>112</v>
      </c>
      <c r="C1256" s="1">
        <f>C1255*(1-IFERROR(VLOOKUP(A1255,鴻海除權息表[],2,FALSE),0)/鴻海股價表[[#This Row],[收盤價]])</f>
        <v>0.90026491509191453</v>
      </c>
      <c r="D1256" s="1">
        <f>D1255*(1/(1+IFERROR(VLOOKUP(A1255,鴻海除權息表[],3,FALSE), 0)/10))</f>
        <v>0.63887313001834833</v>
      </c>
      <c r="E1256" s="6">
        <f>鴻海股價表[[#This Row],[收盤價]]*鴻海股價表[[#This Row],[除息乘數]]*鴻海股價表[[#This Row],[除權乘數]]</f>
        <v>64.417367184853092</v>
      </c>
      <c r="F1256" s="6">
        <f>F1257*鴻海股價表[[#This Row],[收盤價]]/B1257</f>
        <v>96.969696969696969</v>
      </c>
      <c r="G1256" s="6">
        <f>G1257*鴻海股價表[[#This Row],[還原價]]/E1257</f>
        <v>96.969696969696969</v>
      </c>
    </row>
    <row r="1257" spans="1:7" x14ac:dyDescent="0.25">
      <c r="A1257" s="2">
        <v>40469</v>
      </c>
      <c r="B1257" s="6">
        <v>113</v>
      </c>
      <c r="C1257" s="1">
        <f>C1256*(1-IFERROR(VLOOKUP(A1256,鴻海除權息表[],2,FALSE),0)/鴻海股價表[[#This Row],[收盤價]])</f>
        <v>0.90026491509191453</v>
      </c>
      <c r="D1257" s="1">
        <f>D1256*(1/(1+IFERROR(VLOOKUP(A1256,鴻海除權息表[],3,FALSE), 0)/10))</f>
        <v>0.63887313001834833</v>
      </c>
      <c r="E1257" s="6">
        <f>鴻海股價表[[#This Row],[收盤價]]*鴻海股價表[[#This Row],[除息乘數]]*鴻海股價表[[#This Row],[除權乘數]]</f>
        <v>64.992522249003571</v>
      </c>
      <c r="F1257" s="6">
        <f>F1258*鴻海股價表[[#This Row],[收盤價]]/B1258</f>
        <v>97.835497835497833</v>
      </c>
      <c r="G1257" s="6">
        <f>G1258*鴻海股價表[[#This Row],[還原價]]/E1258</f>
        <v>97.835497835497847</v>
      </c>
    </row>
    <row r="1258" spans="1:7" x14ac:dyDescent="0.25">
      <c r="A1258" s="2">
        <v>40466</v>
      </c>
      <c r="B1258" s="6">
        <v>116</v>
      </c>
      <c r="C1258" s="1">
        <f>C1257*(1-IFERROR(VLOOKUP(A1257,鴻海除權息表[],2,FALSE),0)/鴻海股價表[[#This Row],[收盤價]])</f>
        <v>0.90026491509191453</v>
      </c>
      <c r="D1258" s="1">
        <f>D1257*(1/(1+IFERROR(VLOOKUP(A1257,鴻海除權息表[],3,FALSE), 0)/10))</f>
        <v>0.63887313001834833</v>
      </c>
      <c r="E1258" s="6">
        <f>鴻海股價表[[#This Row],[收盤價]]*鴻海股價表[[#This Row],[除息乘數]]*鴻海股價表[[#This Row],[除權乘數]]</f>
        <v>66.717987441454994</v>
      </c>
      <c r="F1258" s="6">
        <f>F1259*鴻海股價表[[#This Row],[收盤價]]/B1259</f>
        <v>100.43290043290044</v>
      </c>
      <c r="G1258" s="6">
        <f>G1259*鴻海股價表[[#This Row],[還原價]]/E1259</f>
        <v>100.43290043290045</v>
      </c>
    </row>
    <row r="1259" spans="1:7" x14ac:dyDescent="0.25">
      <c r="A1259" s="2">
        <v>40465</v>
      </c>
      <c r="B1259" s="6">
        <v>115.5</v>
      </c>
      <c r="C1259" s="1">
        <f>C1258*(1-IFERROR(VLOOKUP(A1258,鴻海除權息表[],2,FALSE),0)/鴻海股價表[[#This Row],[收盤價]])</f>
        <v>0.90026491509191453</v>
      </c>
      <c r="D1259" s="1">
        <f>D1258*(1/(1+IFERROR(VLOOKUP(A1258,鴻海除權息表[],3,FALSE), 0)/10))</f>
        <v>0.63887313001834833</v>
      </c>
      <c r="E1259" s="6">
        <f>鴻海股價表[[#This Row],[收盤價]]*鴻海股價表[[#This Row],[除息乘數]]*鴻海股價表[[#This Row],[除權乘數]]</f>
        <v>66.430409909379748</v>
      </c>
      <c r="F1259" s="6">
        <v>100</v>
      </c>
      <c r="G1259" s="6">
        <v>100</v>
      </c>
    </row>
  </sheetData>
  <phoneticPr fontId="1" type="noConversion"/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9"/>
  <sheetViews>
    <sheetView zoomScale="85" zoomScaleNormal="85" workbookViewId="0">
      <pane ySplit="4695"/>
      <selection activeCell="D8" sqref="D8"/>
      <selection pane="bottomLeft" activeCell="E6" sqref="E6"/>
    </sheetView>
  </sheetViews>
  <sheetFormatPr defaultRowHeight="16.5" x14ac:dyDescent="0.25"/>
  <cols>
    <col min="1" max="1" width="14.375" bestFit="1" customWidth="1"/>
    <col min="2" max="2" width="9.25" customWidth="1"/>
    <col min="3" max="3" width="8.375" customWidth="1"/>
    <col min="4" max="4" width="9.875" customWidth="1"/>
    <col min="5" max="5" width="11.125" customWidth="1"/>
    <col min="6" max="6" width="10.125" style="7" customWidth="1"/>
    <col min="7" max="7" width="10.375" style="7" customWidth="1"/>
    <col min="9" max="9" width="12.875" bestFit="1" customWidth="1"/>
    <col min="10" max="11" width="9.125" bestFit="1" customWidth="1"/>
    <col min="14" max="14" width="9" customWidth="1"/>
    <col min="15" max="15" width="9.5" bestFit="1" customWidth="1"/>
  </cols>
  <sheetData>
    <row r="1" spans="1:11" x14ac:dyDescent="0.25">
      <c r="A1" s="3" t="s">
        <v>0</v>
      </c>
      <c r="B1" s="3" t="s">
        <v>7</v>
      </c>
      <c r="C1" s="3" t="s">
        <v>4</v>
      </c>
      <c r="D1" s="3" t="s">
        <v>5</v>
      </c>
      <c r="E1" s="3" t="s">
        <v>6</v>
      </c>
      <c r="F1" s="5" t="s">
        <v>8</v>
      </c>
      <c r="G1" s="5" t="s">
        <v>9</v>
      </c>
      <c r="I1" s="1" t="s">
        <v>1</v>
      </c>
      <c r="J1" s="1" t="s">
        <v>2</v>
      </c>
      <c r="K1" s="1" t="s">
        <v>3</v>
      </c>
    </row>
    <row r="2" spans="1:11" x14ac:dyDescent="0.25">
      <c r="A2" s="2">
        <v>42321</v>
      </c>
      <c r="B2" s="4">
        <v>2510</v>
      </c>
      <c r="C2" s="1">
        <v>1</v>
      </c>
      <c r="D2" s="1">
        <v>1</v>
      </c>
      <c r="E2" s="4">
        <f>大立光股價表[[#This Row],[收盤價]]*大立光股價表[[#This Row],[除息乘數]]*大立光股價表[[#This Row],[除權乘數]]</f>
        <v>2510</v>
      </c>
      <c r="F2" s="6">
        <f>F3*大立光股價表[[#This Row],[收盤價]]/B3</f>
        <v>457.19489981785046</v>
      </c>
      <c r="G2" s="6">
        <f>G3*大立光股價表[[#This Row],[還原價]]/E3</f>
        <v>499.04828863482936</v>
      </c>
      <c r="I2" s="2">
        <v>40396</v>
      </c>
      <c r="J2" s="1">
        <v>10</v>
      </c>
      <c r="K2" s="1">
        <v>0</v>
      </c>
    </row>
    <row r="3" spans="1:11" x14ac:dyDescent="0.25">
      <c r="A3" s="2">
        <v>42320</v>
      </c>
      <c r="B3" s="4">
        <v>2560</v>
      </c>
      <c r="C3" s="1">
        <f>C2*(1-IFERROR(VLOOKUP(A2,大立光除權息表[],2,FALSE),0)/大立光股價表[[#This Row],[收盤價]])</f>
        <v>1</v>
      </c>
      <c r="D3" s="1">
        <f>D2*(1/(1+IFERROR(VLOOKUP(A2,大立光除權息表[],3,FALSE), 0)/10))</f>
        <v>1</v>
      </c>
      <c r="E3" s="4">
        <f>大立光股價表[[#This Row],[收盤價]]*大立光股價表[[#This Row],[除息乘數]]*大立光股價表[[#This Row],[除權乘數]]</f>
        <v>2560</v>
      </c>
      <c r="F3" s="6">
        <f>F4*大立光股價表[[#This Row],[收盤價]]/B4</f>
        <v>466.30236794171202</v>
      </c>
      <c r="G3" s="6">
        <f>G4*大立光股價表[[#This Row],[還原價]]/E4</f>
        <v>508.98948960365067</v>
      </c>
      <c r="I3" s="2">
        <v>40759</v>
      </c>
      <c r="J3" s="1">
        <v>13.5</v>
      </c>
      <c r="K3" s="1">
        <v>0</v>
      </c>
    </row>
    <row r="4" spans="1:11" x14ac:dyDescent="0.25">
      <c r="A4" s="2">
        <v>42319</v>
      </c>
      <c r="B4" s="4">
        <v>2490</v>
      </c>
      <c r="C4" s="1">
        <f>C3*(1-IFERROR(VLOOKUP(A3,大立光除權息表[],2,FALSE),0)/大立光股價表[[#This Row],[收盤價]])</f>
        <v>1</v>
      </c>
      <c r="D4" s="1">
        <f>D3*(1/(1+IFERROR(VLOOKUP(A3,大立光除權息表[],3,FALSE), 0)/10))</f>
        <v>1</v>
      </c>
      <c r="E4" s="4">
        <f>大立光股價表[[#This Row],[收盤價]]*大立光股價表[[#This Row],[除息乘數]]*大立光股價表[[#This Row],[除權乘數]]</f>
        <v>2490</v>
      </c>
      <c r="F4" s="6">
        <f>F5*大立光股價表[[#This Row],[收盤價]]/B5</f>
        <v>453.55191256830585</v>
      </c>
      <c r="G4" s="6">
        <f>G5*大立光股價表[[#This Row],[還原價]]/E5</f>
        <v>495.07180824730085</v>
      </c>
      <c r="I4" s="2">
        <v>41130</v>
      </c>
      <c r="J4" s="1">
        <v>17</v>
      </c>
      <c r="K4" s="1">
        <v>0</v>
      </c>
    </row>
    <row r="5" spans="1:11" x14ac:dyDescent="0.25">
      <c r="A5" s="2">
        <v>42318</v>
      </c>
      <c r="B5" s="4">
        <v>2590</v>
      </c>
      <c r="C5" s="1">
        <f>C4*(1-IFERROR(VLOOKUP(A4,大立光除權息表[],2,FALSE),0)/大立光股價表[[#This Row],[收盤價]])</f>
        <v>1</v>
      </c>
      <c r="D5" s="1">
        <f>D4*(1/(1+IFERROR(VLOOKUP(A4,大立光除權息表[],3,FALSE), 0)/10))</f>
        <v>1</v>
      </c>
      <c r="E5" s="4">
        <f>大立光股價表[[#This Row],[收盤價]]*大立光股價表[[#This Row],[除息乘數]]*大立光股價表[[#This Row],[除權乘數]]</f>
        <v>2590</v>
      </c>
      <c r="F5" s="6">
        <f>F6*大立光股價表[[#This Row],[收盤價]]/B6</f>
        <v>471.76684881602904</v>
      </c>
      <c r="G5" s="6">
        <f>G6*大立光股價表[[#This Row],[還原價]]/E6</f>
        <v>514.95421018494346</v>
      </c>
      <c r="I5" s="2">
        <v>41509</v>
      </c>
      <c r="J5" s="1">
        <v>17</v>
      </c>
      <c r="K5" s="1">
        <v>0</v>
      </c>
    </row>
    <row r="6" spans="1:11" x14ac:dyDescent="0.25">
      <c r="A6" s="2">
        <v>42317</v>
      </c>
      <c r="B6" s="4">
        <v>2620</v>
      </c>
      <c r="C6" s="1">
        <f>C5*(1-IFERROR(VLOOKUP(A5,大立光除權息表[],2,FALSE),0)/大立光股價表[[#This Row],[收盤價]])</f>
        <v>1</v>
      </c>
      <c r="D6" s="1">
        <f>D5*(1/(1+IFERROR(VLOOKUP(A5,大立光除權息表[],3,FALSE), 0)/10))</f>
        <v>1</v>
      </c>
      <c r="E6" s="4">
        <f>大立光股價表[[#This Row],[收盤價]]*大立光股價表[[#This Row],[除息乘數]]*大立光股價表[[#This Row],[除權乘數]]</f>
        <v>2620</v>
      </c>
      <c r="F6" s="6">
        <f>F7*大立光股價表[[#This Row],[收盤價]]/B7</f>
        <v>477.231329690346</v>
      </c>
      <c r="G6" s="6">
        <f>G7*大立光股價表[[#This Row],[還原價]]/E7</f>
        <v>520.91893076623626</v>
      </c>
      <c r="I6" s="2">
        <v>41872</v>
      </c>
      <c r="J6" s="1">
        <v>28.5</v>
      </c>
      <c r="K6" s="1">
        <v>0</v>
      </c>
    </row>
    <row r="7" spans="1:11" x14ac:dyDescent="0.25">
      <c r="A7" s="2">
        <v>42314</v>
      </c>
      <c r="B7" s="4">
        <v>2720</v>
      </c>
      <c r="C7" s="1">
        <f>C6*(1-IFERROR(VLOOKUP(A6,大立光除權息表[],2,FALSE),0)/大立光股價表[[#This Row],[收盤價]])</f>
        <v>1</v>
      </c>
      <c r="D7" s="1">
        <f>D6*(1/(1+IFERROR(VLOOKUP(A6,大立光除權息表[],3,FALSE), 0)/10))</f>
        <v>1</v>
      </c>
      <c r="E7" s="4">
        <f>大立光股價表[[#This Row],[收盤價]]*大立光股價表[[#This Row],[除息乘數]]*大立光股價表[[#This Row],[除權乘數]]</f>
        <v>2720</v>
      </c>
      <c r="F7" s="6">
        <f>F8*大立光股價表[[#This Row],[收盤價]]/B8</f>
        <v>495.44626593806908</v>
      </c>
      <c r="G7" s="6">
        <f>G8*大立光股價表[[#This Row],[還原價]]/E8</f>
        <v>540.80133270387887</v>
      </c>
      <c r="I7" s="2">
        <v>42233</v>
      </c>
      <c r="J7" s="1">
        <v>51</v>
      </c>
      <c r="K7" s="1">
        <v>0</v>
      </c>
    </row>
    <row r="8" spans="1:11" x14ac:dyDescent="0.25">
      <c r="A8" s="2">
        <v>42313</v>
      </c>
      <c r="B8" s="4">
        <v>2940</v>
      </c>
      <c r="C8" s="1">
        <f>C7*(1-IFERROR(VLOOKUP(A7,大立光除權息表[],2,FALSE),0)/大立光股價表[[#This Row],[收盤價]])</f>
        <v>1</v>
      </c>
      <c r="D8" s="1">
        <f>D7*(1/(1+IFERROR(VLOOKUP(A7,大立光除權息表[],3,FALSE), 0)/10))</f>
        <v>1</v>
      </c>
      <c r="E8" s="4">
        <f>大立光股價表[[#This Row],[收盤價]]*大立光股價表[[#This Row],[除息乘數]]*大立光股價表[[#This Row],[除權乘數]]</f>
        <v>2940</v>
      </c>
      <c r="F8" s="6">
        <f>F9*大立光股價表[[#This Row],[收盤價]]/B9</f>
        <v>535.51912568306</v>
      </c>
      <c r="G8" s="6">
        <f>G9*大立光股價表[[#This Row],[還原價]]/E9</f>
        <v>584.54261696669266</v>
      </c>
    </row>
    <row r="9" spans="1:11" x14ac:dyDescent="0.25">
      <c r="A9" s="2">
        <v>42312</v>
      </c>
      <c r="B9" s="4">
        <v>2810</v>
      </c>
      <c r="C9" s="1">
        <f>C8*(1-IFERROR(VLOOKUP(A8,大立光除權息表[],2,FALSE),0)/大立光股價表[[#This Row],[收盤價]])</f>
        <v>1</v>
      </c>
      <c r="D9" s="1">
        <f>D8*(1/(1+IFERROR(VLOOKUP(A8,大立光除權息表[],3,FALSE), 0)/10))</f>
        <v>1</v>
      </c>
      <c r="E9" s="4">
        <f>大立光股價表[[#This Row],[收盤價]]*大立光股價表[[#This Row],[除息乘數]]*大立光股價表[[#This Row],[除權乘數]]</f>
        <v>2810</v>
      </c>
      <c r="F9" s="6">
        <f>F10*大立光股價表[[#This Row],[收盤價]]/B10</f>
        <v>511.83970856101996</v>
      </c>
      <c r="G9" s="6">
        <f>G10*大立光股價表[[#This Row],[還原價]]/E10</f>
        <v>558.69549444775726</v>
      </c>
    </row>
    <row r="10" spans="1:11" x14ac:dyDescent="0.25">
      <c r="A10" s="2">
        <v>42311</v>
      </c>
      <c r="B10" s="4">
        <v>2745</v>
      </c>
      <c r="C10" s="1">
        <f>C9*(1-IFERROR(VLOOKUP(A9,大立光除權息表[],2,FALSE),0)/大立光股價表[[#This Row],[收盤價]])</f>
        <v>1</v>
      </c>
      <c r="D10" s="1">
        <f>D9*(1/(1+IFERROR(VLOOKUP(A9,大立光除權息表[],3,FALSE), 0)/10))</f>
        <v>1</v>
      </c>
      <c r="E10" s="4">
        <f>大立光股價表[[#This Row],[收盤價]]*大立光股價表[[#This Row],[除息乘數]]*大立光股價表[[#This Row],[除權乘數]]</f>
        <v>2745</v>
      </c>
      <c r="F10" s="6">
        <f>F11*大立光股價表[[#This Row],[收盤價]]/B11</f>
        <v>499.99999999999989</v>
      </c>
      <c r="G10" s="6">
        <f>G11*大立光股價表[[#This Row],[還原價]]/E11</f>
        <v>545.77193318828961</v>
      </c>
    </row>
    <row r="11" spans="1:11" x14ac:dyDescent="0.25">
      <c r="A11" s="2">
        <v>42310</v>
      </c>
      <c r="B11" s="4">
        <v>2640</v>
      </c>
      <c r="C11" s="1">
        <f>C10*(1-IFERROR(VLOOKUP(A10,大立光除權息表[],2,FALSE),0)/大立光股價表[[#This Row],[收盤價]])</f>
        <v>1</v>
      </c>
      <c r="D11" s="1">
        <f>D10*(1/(1+IFERROR(VLOOKUP(A10,大立光除權息表[],3,FALSE), 0)/10))</f>
        <v>1</v>
      </c>
      <c r="E11" s="4">
        <f>大立光股價表[[#This Row],[收盤價]]*大立光股價表[[#This Row],[除息乘數]]*大立光股價表[[#This Row],[除權乘數]]</f>
        <v>2640</v>
      </c>
      <c r="F11" s="6">
        <f>F12*大立光股價表[[#This Row],[收盤價]]/B12</f>
        <v>480.8743169398906</v>
      </c>
      <c r="G11" s="6">
        <f>G12*大立光股價表[[#This Row],[還原價]]/E12</f>
        <v>524.89541115376483</v>
      </c>
    </row>
    <row r="12" spans="1:11" x14ac:dyDescent="0.25">
      <c r="A12" s="2">
        <v>42307</v>
      </c>
      <c r="B12" s="4">
        <v>2535</v>
      </c>
      <c r="C12" s="1">
        <f>C11*(1-IFERROR(VLOOKUP(A11,大立光除權息表[],2,FALSE),0)/大立光股價表[[#This Row],[收盤價]])</f>
        <v>1</v>
      </c>
      <c r="D12" s="1">
        <f>D11*(1/(1+IFERROR(VLOOKUP(A11,大立光除權息表[],3,FALSE), 0)/10))</f>
        <v>1</v>
      </c>
      <c r="E12" s="4">
        <f>大立光股價表[[#This Row],[收盤價]]*大立光股價表[[#This Row],[除息乘數]]*大立光股價表[[#This Row],[除權乘數]]</f>
        <v>2535</v>
      </c>
      <c r="F12" s="6">
        <f>F13*大立光股價表[[#This Row],[收盤價]]/B13</f>
        <v>461.74863387978127</v>
      </c>
      <c r="G12" s="6">
        <f>G13*大立光股價表[[#This Row],[還原價]]/E13</f>
        <v>504.0188891192401</v>
      </c>
    </row>
    <row r="13" spans="1:11" x14ac:dyDescent="0.25">
      <c r="A13" s="2">
        <v>42306</v>
      </c>
      <c r="B13" s="4">
        <v>2525</v>
      </c>
      <c r="C13" s="1">
        <f>C12*(1-IFERROR(VLOOKUP(A12,大立光除權息表[],2,FALSE),0)/大立光股價表[[#This Row],[收盤價]])</f>
        <v>1</v>
      </c>
      <c r="D13" s="1">
        <f>D12*(1/(1+IFERROR(VLOOKUP(A12,大立光除權息表[],3,FALSE), 0)/10))</f>
        <v>1</v>
      </c>
      <c r="E13" s="4">
        <f>大立光股價表[[#This Row],[收盤價]]*大立光股價表[[#This Row],[除息乘數]]*大立光股價表[[#This Row],[除權乘數]]</f>
        <v>2525</v>
      </c>
      <c r="F13" s="6">
        <f>F14*大立光股價表[[#This Row],[收盤價]]/B14</f>
        <v>459.92714025500896</v>
      </c>
      <c r="G13" s="6">
        <f>G14*大立光股價表[[#This Row],[還原價]]/E14</f>
        <v>502.03064892547587</v>
      </c>
    </row>
    <row r="14" spans="1:11" x14ac:dyDescent="0.25">
      <c r="A14" s="2">
        <v>42305</v>
      </c>
      <c r="B14" s="4">
        <v>2510</v>
      </c>
      <c r="C14" s="1">
        <f>C13*(1-IFERROR(VLOOKUP(A13,大立光除權息表[],2,FALSE),0)/大立光股價表[[#This Row],[收盤價]])</f>
        <v>1</v>
      </c>
      <c r="D14" s="1">
        <f>D13*(1/(1+IFERROR(VLOOKUP(A13,大立光除權息表[],3,FALSE), 0)/10))</f>
        <v>1</v>
      </c>
      <c r="E14" s="4">
        <f>大立光股價表[[#This Row],[收盤價]]*大立光股價表[[#This Row],[除息乘數]]*大立光股價表[[#This Row],[除權乘數]]</f>
        <v>2510</v>
      </c>
      <c r="F14" s="6">
        <f>F15*大立光股價表[[#This Row],[收盤價]]/B15</f>
        <v>457.19489981785046</v>
      </c>
      <c r="G14" s="6">
        <f>G15*大立光股價表[[#This Row],[還原價]]/E15</f>
        <v>499.04828863482953</v>
      </c>
    </row>
    <row r="15" spans="1:11" x14ac:dyDescent="0.25">
      <c r="A15" s="2">
        <v>42304</v>
      </c>
      <c r="B15" s="4">
        <v>2530</v>
      </c>
      <c r="C15" s="1">
        <f>C14*(1-IFERROR(VLOOKUP(A14,大立光除權息表[],2,FALSE),0)/大立光股價表[[#This Row],[收盤價]])</f>
        <v>1</v>
      </c>
      <c r="D15" s="1">
        <f>D14*(1/(1+IFERROR(VLOOKUP(A14,大立光除權息表[],3,FALSE), 0)/10))</f>
        <v>1</v>
      </c>
      <c r="E15" s="4">
        <f>大立光股價表[[#This Row],[收盤價]]*大立光股價表[[#This Row],[除息乘數]]*大立光股價表[[#This Row],[除權乘數]]</f>
        <v>2530</v>
      </c>
      <c r="F15" s="6">
        <f>F16*大立光股價表[[#This Row],[收盤價]]/B16</f>
        <v>460.83788706739506</v>
      </c>
      <c r="G15" s="6">
        <f>G16*大立光股價表[[#This Row],[還原價]]/E16</f>
        <v>503.02476902235804</v>
      </c>
    </row>
    <row r="16" spans="1:11" x14ac:dyDescent="0.25">
      <c r="A16" s="2">
        <v>42303</v>
      </c>
      <c r="B16" s="4">
        <v>2555</v>
      </c>
      <c r="C16" s="1">
        <f>C15*(1-IFERROR(VLOOKUP(A15,大立光除權息表[],2,FALSE),0)/大立光股價表[[#This Row],[收盤價]])</f>
        <v>1</v>
      </c>
      <c r="D16" s="1">
        <f>D15*(1/(1+IFERROR(VLOOKUP(A15,大立光除權息表[],3,FALSE), 0)/10))</f>
        <v>1</v>
      </c>
      <c r="E16" s="4">
        <f>大立光股價表[[#This Row],[收盤價]]*大立光股價表[[#This Row],[除息乘數]]*大立光股價表[[#This Row],[除權乘數]]</f>
        <v>2555</v>
      </c>
      <c r="F16" s="6">
        <f>F17*大立光股價表[[#This Row],[收盤價]]/B17</f>
        <v>465.39162112932581</v>
      </c>
      <c r="G16" s="6">
        <f>G17*大立光股價表[[#This Row],[還原價]]/E17</f>
        <v>507.99536950676867</v>
      </c>
    </row>
    <row r="17" spans="1:7" x14ac:dyDescent="0.25">
      <c r="A17" s="2">
        <v>42300</v>
      </c>
      <c r="B17" s="4">
        <v>2440</v>
      </c>
      <c r="C17" s="1">
        <f>C16*(1-IFERROR(VLOOKUP(A16,大立光除權息表[],2,FALSE),0)/大立光股價表[[#This Row],[收盤價]])</f>
        <v>1</v>
      </c>
      <c r="D17" s="1">
        <f>D16*(1/(1+IFERROR(VLOOKUP(A16,大立光除權息表[],3,FALSE), 0)/10))</f>
        <v>1</v>
      </c>
      <c r="E17" s="4">
        <f>大立光股價表[[#This Row],[收盤價]]*大立光股價表[[#This Row],[除息乘數]]*大立光股價表[[#This Row],[除權乘數]]</f>
        <v>2440</v>
      </c>
      <c r="F17" s="6">
        <f>F18*大立光股價表[[#This Row],[收盤價]]/B18</f>
        <v>444.44444444444423</v>
      </c>
      <c r="G17" s="6">
        <f>G18*大立光股價表[[#This Row],[還原價]]/E18</f>
        <v>485.1306072784796</v>
      </c>
    </row>
    <row r="18" spans="1:7" x14ac:dyDescent="0.25">
      <c r="A18" s="2">
        <v>42299</v>
      </c>
      <c r="B18" s="4">
        <v>2450</v>
      </c>
      <c r="C18" s="1">
        <f>C17*(1-IFERROR(VLOOKUP(A17,大立光除權息表[],2,FALSE),0)/大立光股價表[[#This Row],[收盤價]])</f>
        <v>1</v>
      </c>
      <c r="D18" s="1">
        <f>D17*(1/(1+IFERROR(VLOOKUP(A17,大立光除權息表[],3,FALSE), 0)/10))</f>
        <v>1</v>
      </c>
      <c r="E18" s="4">
        <f>大立光股價表[[#This Row],[收盤價]]*大立光股價表[[#This Row],[除息乘數]]*大立光股價表[[#This Row],[除權乘數]]</f>
        <v>2450</v>
      </c>
      <c r="F18" s="6">
        <f>F19*大立光股價表[[#This Row],[收盤價]]/B19</f>
        <v>446.26593806921653</v>
      </c>
      <c r="G18" s="6">
        <f>G19*大立光股價表[[#This Row],[還原價]]/E19</f>
        <v>487.11884747224389</v>
      </c>
    </row>
    <row r="19" spans="1:7" x14ac:dyDescent="0.25">
      <c r="A19" s="2">
        <v>42298</v>
      </c>
      <c r="B19" s="4">
        <v>2415</v>
      </c>
      <c r="C19" s="1">
        <f>C18*(1-IFERROR(VLOOKUP(A18,大立光除權息表[],2,FALSE),0)/大立光股價表[[#This Row],[收盤價]])</f>
        <v>1</v>
      </c>
      <c r="D19" s="1">
        <f>D18*(1/(1+IFERROR(VLOOKUP(A18,大立光除權息表[],3,FALSE), 0)/10))</f>
        <v>1</v>
      </c>
      <c r="E19" s="4">
        <f>大立光股價表[[#This Row],[收盤價]]*大立光股價表[[#This Row],[除息乘數]]*大立光股價表[[#This Row],[除權乘數]]</f>
        <v>2415</v>
      </c>
      <c r="F19" s="6">
        <f>F20*大立光股價表[[#This Row],[收盤價]]/B20</f>
        <v>439.89071038251348</v>
      </c>
      <c r="G19" s="6">
        <f>G20*大立光股價表[[#This Row],[還原價]]/E20</f>
        <v>480.16000679406898</v>
      </c>
    </row>
    <row r="20" spans="1:7" x14ac:dyDescent="0.25">
      <c r="A20" s="2">
        <v>42297</v>
      </c>
      <c r="B20" s="4">
        <v>2415</v>
      </c>
      <c r="C20" s="1">
        <f>C19*(1-IFERROR(VLOOKUP(A19,大立光除權息表[],2,FALSE),0)/大立光股價表[[#This Row],[收盤價]])</f>
        <v>1</v>
      </c>
      <c r="D20" s="1">
        <f>D19*(1/(1+IFERROR(VLOOKUP(A19,大立光除權息表[],3,FALSE), 0)/10))</f>
        <v>1</v>
      </c>
      <c r="E20" s="4">
        <f>大立光股價表[[#This Row],[收盤價]]*大立光股價表[[#This Row],[除息乘數]]*大立光股價表[[#This Row],[除權乘數]]</f>
        <v>2415</v>
      </c>
      <c r="F20" s="6">
        <f>F21*大立光股價表[[#This Row],[收盤價]]/B21</f>
        <v>439.89071038251353</v>
      </c>
      <c r="G20" s="6">
        <f>G21*大立光股價表[[#This Row],[還原價]]/E21</f>
        <v>480.16000679406898</v>
      </c>
    </row>
    <row r="21" spans="1:7" x14ac:dyDescent="0.25">
      <c r="A21" s="2">
        <v>42296</v>
      </c>
      <c r="B21" s="4">
        <v>2450</v>
      </c>
      <c r="C21" s="1">
        <f>C20*(1-IFERROR(VLOOKUP(A20,大立光除權息表[],2,FALSE),0)/大立光股價表[[#This Row],[收盤價]])</f>
        <v>1</v>
      </c>
      <c r="D21" s="1">
        <f>D20*(1/(1+IFERROR(VLOOKUP(A20,大立光除權息表[],3,FALSE), 0)/10))</f>
        <v>1</v>
      </c>
      <c r="E21" s="4">
        <f>大立光股價表[[#This Row],[收盤價]]*大立光股價表[[#This Row],[除息乘數]]*大立光股價表[[#This Row],[除權乘數]]</f>
        <v>2450</v>
      </c>
      <c r="F21" s="6">
        <f>F22*大立光股價表[[#This Row],[收盤價]]/B22</f>
        <v>446.26593806921665</v>
      </c>
      <c r="G21" s="6">
        <f>G22*大立光股價表[[#This Row],[還原價]]/E22</f>
        <v>487.11884747224389</v>
      </c>
    </row>
    <row r="22" spans="1:7" x14ac:dyDescent="0.25">
      <c r="A22" s="2">
        <v>42293</v>
      </c>
      <c r="B22" s="4">
        <v>2585</v>
      </c>
      <c r="C22" s="1">
        <f>C21*(1-IFERROR(VLOOKUP(A21,大立光除權息表[],2,FALSE),0)/大立光股價表[[#This Row],[收盤價]])</f>
        <v>1</v>
      </c>
      <c r="D22" s="1">
        <f>D21*(1/(1+IFERROR(VLOOKUP(A21,大立光除權息表[],3,FALSE), 0)/10))</f>
        <v>1</v>
      </c>
      <c r="E22" s="4">
        <f>大立光股價表[[#This Row],[收盤價]]*大立光股價表[[#This Row],[除息乘數]]*大立光股價表[[#This Row],[除權乘數]]</f>
        <v>2585</v>
      </c>
      <c r="F22" s="6">
        <f>F23*大立光股價表[[#This Row],[收盤價]]/B23</f>
        <v>470.85610200364289</v>
      </c>
      <c r="G22" s="6">
        <f>G23*大立光股價表[[#This Row],[還原價]]/E23</f>
        <v>513.96009008806141</v>
      </c>
    </row>
    <row r="23" spans="1:7" x14ac:dyDescent="0.25">
      <c r="A23" s="2">
        <v>42292</v>
      </c>
      <c r="B23" s="4">
        <v>2585</v>
      </c>
      <c r="C23" s="1">
        <f>C22*(1-IFERROR(VLOOKUP(A22,大立光除權息表[],2,FALSE),0)/大立光股價表[[#This Row],[收盤價]])</f>
        <v>1</v>
      </c>
      <c r="D23" s="1">
        <f>D22*(1/(1+IFERROR(VLOOKUP(A22,大立光除權息表[],3,FALSE), 0)/10))</f>
        <v>1</v>
      </c>
      <c r="E23" s="4">
        <f>大立光股價表[[#This Row],[收盤價]]*大立光股價表[[#This Row],[除息乘數]]*大立光股價表[[#This Row],[除權乘數]]</f>
        <v>2585</v>
      </c>
      <c r="F23" s="6">
        <f>F24*大立光股價表[[#This Row],[收盤價]]/B24</f>
        <v>470.85610200364289</v>
      </c>
      <c r="G23" s="6">
        <f>G24*大立光股價表[[#This Row],[還原價]]/E24</f>
        <v>513.96009008806141</v>
      </c>
    </row>
    <row r="24" spans="1:7" x14ac:dyDescent="0.25">
      <c r="A24" s="2">
        <v>42291</v>
      </c>
      <c r="B24" s="4">
        <v>2550</v>
      </c>
      <c r="C24" s="1">
        <f>C23*(1-IFERROR(VLOOKUP(A23,大立光除權息表[],2,FALSE),0)/大立光股價表[[#This Row],[收盤價]])</f>
        <v>1</v>
      </c>
      <c r="D24" s="1">
        <f>D23*(1/(1+IFERROR(VLOOKUP(A23,大立光除權息表[],3,FALSE), 0)/10))</f>
        <v>1</v>
      </c>
      <c r="E24" s="4">
        <f>大立光股價表[[#This Row],[收盤價]]*大立光股價表[[#This Row],[除息乘數]]*大立光股價表[[#This Row],[除權乘數]]</f>
        <v>2550</v>
      </c>
      <c r="F24" s="6">
        <f>F25*大立光股價表[[#This Row],[收盤價]]/B25</f>
        <v>464.48087431693978</v>
      </c>
      <c r="G24" s="6">
        <f>G25*大立光股價表[[#This Row],[還原價]]/E25</f>
        <v>507.0012494098865</v>
      </c>
    </row>
    <row r="25" spans="1:7" x14ac:dyDescent="0.25">
      <c r="A25" s="2">
        <v>42290</v>
      </c>
      <c r="B25" s="4">
        <v>2630</v>
      </c>
      <c r="C25" s="1">
        <f>C24*(1-IFERROR(VLOOKUP(A24,大立光除權息表[],2,FALSE),0)/大立光股價表[[#This Row],[收盤價]])</f>
        <v>1</v>
      </c>
      <c r="D25" s="1">
        <f>D24*(1/(1+IFERROR(VLOOKUP(A24,大立光除權息表[],3,FALSE), 0)/10))</f>
        <v>1</v>
      </c>
      <c r="E25" s="4">
        <f>大立光股價表[[#This Row],[收盤價]]*大立光股價表[[#This Row],[除息乘數]]*大立光股價表[[#This Row],[除權乘數]]</f>
        <v>2630</v>
      </c>
      <c r="F25" s="6">
        <f>F26*大立光股價表[[#This Row],[收盤價]]/B26</f>
        <v>479.05282331511825</v>
      </c>
      <c r="G25" s="6">
        <f>G26*大立光股價表[[#This Row],[還原價]]/E26</f>
        <v>522.9071709600006</v>
      </c>
    </row>
    <row r="26" spans="1:7" x14ac:dyDescent="0.25">
      <c r="A26" s="2">
        <v>42289</v>
      </c>
      <c r="B26" s="4">
        <v>2700</v>
      </c>
      <c r="C26" s="1">
        <f>C25*(1-IFERROR(VLOOKUP(A25,大立光除權息表[],2,FALSE),0)/大立光股價表[[#This Row],[收盤價]])</f>
        <v>1</v>
      </c>
      <c r="D26" s="1">
        <f>D25*(1/(1+IFERROR(VLOOKUP(A25,大立光除權息表[],3,FALSE), 0)/10))</f>
        <v>1</v>
      </c>
      <c r="E26" s="4">
        <f>大立光股價表[[#This Row],[收盤價]]*大立光股價表[[#This Row],[除息乘數]]*大立光股價表[[#This Row],[除權乘數]]</f>
        <v>2700</v>
      </c>
      <c r="F26" s="6">
        <f>F27*大立光股價表[[#This Row],[收盤價]]/B27</f>
        <v>491.80327868852441</v>
      </c>
      <c r="G26" s="6">
        <f>G27*大立光股價表[[#This Row],[還原價]]/E27</f>
        <v>536.82485231635042</v>
      </c>
    </row>
    <row r="27" spans="1:7" x14ac:dyDescent="0.25">
      <c r="A27" s="2">
        <v>42285</v>
      </c>
      <c r="B27" s="4">
        <v>2610</v>
      </c>
      <c r="C27" s="1">
        <f>C26*(1-IFERROR(VLOOKUP(A26,大立光除權息表[],2,FALSE),0)/大立光股價表[[#This Row],[收盤價]])</f>
        <v>1</v>
      </c>
      <c r="D27" s="1">
        <f>D26*(1/(1+IFERROR(VLOOKUP(A26,大立光除權息表[],3,FALSE), 0)/10))</f>
        <v>1</v>
      </c>
      <c r="E27" s="4">
        <f>大立光股價表[[#This Row],[收盤價]]*大立光股價表[[#This Row],[除息乘數]]*大立光股價表[[#This Row],[除權乘數]]</f>
        <v>2610</v>
      </c>
      <c r="F27" s="6">
        <f>F28*大立光股價表[[#This Row],[收盤價]]/B28</f>
        <v>475.40983606557364</v>
      </c>
      <c r="G27" s="6">
        <f>G28*大立光股價表[[#This Row],[還原價]]/E28</f>
        <v>518.93069057247203</v>
      </c>
    </row>
    <row r="28" spans="1:7" x14ac:dyDescent="0.25">
      <c r="A28" s="2">
        <v>42284</v>
      </c>
      <c r="B28" s="4">
        <v>2675</v>
      </c>
      <c r="C28" s="1">
        <f>C27*(1-IFERROR(VLOOKUP(A27,大立光除權息表[],2,FALSE),0)/大立光股價表[[#This Row],[收盤價]])</f>
        <v>1</v>
      </c>
      <c r="D28" s="1">
        <f>D27*(1/(1+IFERROR(VLOOKUP(A27,大立光除權息表[],3,FALSE), 0)/10))</f>
        <v>1</v>
      </c>
      <c r="E28" s="4">
        <f>大立光股價表[[#This Row],[收盤價]]*大立光股價表[[#This Row],[除息乘數]]*大立光股價表[[#This Row],[除權乘數]]</f>
        <v>2675</v>
      </c>
      <c r="F28" s="6">
        <f>F29*大立光股價表[[#This Row],[收盤價]]/B29</f>
        <v>487.24954462659366</v>
      </c>
      <c r="G28" s="6">
        <f>G29*大立光股價表[[#This Row],[還原價]]/E29</f>
        <v>531.85425183193968</v>
      </c>
    </row>
    <row r="29" spans="1:7" x14ac:dyDescent="0.25">
      <c r="A29" s="2">
        <v>42283</v>
      </c>
      <c r="B29" s="4">
        <v>2690</v>
      </c>
      <c r="C29" s="1">
        <f>C28*(1-IFERROR(VLOOKUP(A28,大立光除權息表[],2,FALSE),0)/大立光股價表[[#This Row],[收盤價]])</f>
        <v>1</v>
      </c>
      <c r="D29" s="1">
        <f>D28*(1/(1+IFERROR(VLOOKUP(A28,大立光除權息表[],3,FALSE), 0)/10))</f>
        <v>1</v>
      </c>
      <c r="E29" s="4">
        <f>大立光股價表[[#This Row],[收盤價]]*大立光股價表[[#This Row],[除息乘數]]*大立光股價表[[#This Row],[除權乘數]]</f>
        <v>2690</v>
      </c>
      <c r="F29" s="6">
        <f>F30*大立光股價表[[#This Row],[收盤價]]/B30</f>
        <v>489.98178506375211</v>
      </c>
      <c r="G29" s="6">
        <f>G30*大立光股價表[[#This Row],[還原價]]/E30</f>
        <v>534.83661212258608</v>
      </c>
    </row>
    <row r="30" spans="1:7" x14ac:dyDescent="0.25">
      <c r="A30" s="2">
        <v>42282</v>
      </c>
      <c r="B30" s="4">
        <v>2480</v>
      </c>
      <c r="C30" s="1">
        <f>C29*(1-IFERROR(VLOOKUP(A29,大立光除權息表[],2,FALSE),0)/大立光股價表[[#This Row],[收盤價]])</f>
        <v>1</v>
      </c>
      <c r="D30" s="1">
        <f>D29*(1/(1+IFERROR(VLOOKUP(A29,大立光除權息表[],3,FALSE), 0)/10))</f>
        <v>1</v>
      </c>
      <c r="E30" s="4">
        <f>大立光股價表[[#This Row],[收盤價]]*大立光股價表[[#This Row],[除息乘數]]*大立光股價表[[#This Row],[除權乘數]]</f>
        <v>2480</v>
      </c>
      <c r="F30" s="6">
        <f>F31*大立光股價表[[#This Row],[收盤價]]/B31</f>
        <v>451.73041894353349</v>
      </c>
      <c r="G30" s="6">
        <f>G31*大立光股價表[[#This Row],[還原價]]/E31</f>
        <v>493.08356805353657</v>
      </c>
    </row>
    <row r="31" spans="1:7" x14ac:dyDescent="0.25">
      <c r="A31" s="2">
        <v>42279</v>
      </c>
      <c r="B31" s="4">
        <v>2570</v>
      </c>
      <c r="C31" s="1">
        <f>C30*(1-IFERROR(VLOOKUP(A30,大立光除權息表[],2,FALSE),0)/大立光股價表[[#This Row],[收盤價]])</f>
        <v>1</v>
      </c>
      <c r="D31" s="1">
        <f>D30*(1/(1+IFERROR(VLOOKUP(A30,大立光除權息表[],3,FALSE), 0)/10))</f>
        <v>1</v>
      </c>
      <c r="E31" s="4">
        <f>大立光股價表[[#This Row],[收盤價]]*大立光股價表[[#This Row],[除息乘數]]*大立光股價表[[#This Row],[除權乘數]]</f>
        <v>2570</v>
      </c>
      <c r="F31" s="6">
        <f>F32*大立光股價表[[#This Row],[收盤價]]/B32</f>
        <v>468.12386156648432</v>
      </c>
      <c r="G31" s="6">
        <f>G32*大立光股價表[[#This Row],[還原價]]/E32</f>
        <v>510.97772979741495</v>
      </c>
    </row>
    <row r="32" spans="1:7" x14ac:dyDescent="0.25">
      <c r="A32" s="2">
        <v>42278</v>
      </c>
      <c r="B32" s="4">
        <v>2470</v>
      </c>
      <c r="C32" s="1">
        <f>C31*(1-IFERROR(VLOOKUP(A31,大立光除權息表[],2,FALSE),0)/大立光股價表[[#This Row],[收盤價]])</f>
        <v>1</v>
      </c>
      <c r="D32" s="1">
        <f>D31*(1/(1+IFERROR(VLOOKUP(A31,大立光除權息表[],3,FALSE), 0)/10))</f>
        <v>1</v>
      </c>
      <c r="E32" s="4">
        <f>大立光股價表[[#This Row],[收盤價]]*大立光股價表[[#This Row],[除息乘數]]*大立光股價表[[#This Row],[除權乘數]]</f>
        <v>2470</v>
      </c>
      <c r="F32" s="6">
        <f>F33*大立光股價表[[#This Row],[收盤價]]/B33</f>
        <v>449.90892531876113</v>
      </c>
      <c r="G32" s="6">
        <f>G33*大立光股價表[[#This Row],[還原價]]/E33</f>
        <v>491.09532785977234</v>
      </c>
    </row>
    <row r="33" spans="1:7" x14ac:dyDescent="0.25">
      <c r="A33" s="2">
        <v>42277</v>
      </c>
      <c r="B33" s="4">
        <v>2560</v>
      </c>
      <c r="C33" s="1">
        <f>C32*(1-IFERROR(VLOOKUP(A32,大立光除權息表[],2,FALSE),0)/大立光股價表[[#This Row],[收盤價]])</f>
        <v>1</v>
      </c>
      <c r="D33" s="1">
        <f>D32*(1/(1+IFERROR(VLOOKUP(A32,大立光除權息表[],3,FALSE), 0)/10))</f>
        <v>1</v>
      </c>
      <c r="E33" s="4">
        <f>大立光股價表[[#This Row],[收盤價]]*大立光股價表[[#This Row],[除息乘數]]*大立光股價表[[#This Row],[除權乘數]]</f>
        <v>2560</v>
      </c>
      <c r="F33" s="6">
        <f>F34*大立光股價表[[#This Row],[收盤價]]/B34</f>
        <v>466.30236794171196</v>
      </c>
      <c r="G33" s="6">
        <f>G34*大立光股價表[[#This Row],[還原價]]/E34</f>
        <v>508.98948960365067</v>
      </c>
    </row>
    <row r="34" spans="1:7" x14ac:dyDescent="0.25">
      <c r="A34" s="2">
        <v>42272</v>
      </c>
      <c r="B34" s="4">
        <v>2730</v>
      </c>
      <c r="C34" s="1">
        <f>C33*(1-IFERROR(VLOOKUP(A33,大立光除權息表[],2,FALSE),0)/大立光股價表[[#This Row],[收盤價]])</f>
        <v>1</v>
      </c>
      <c r="D34" s="1">
        <f>D33*(1/(1+IFERROR(VLOOKUP(A33,大立光除權息表[],3,FALSE), 0)/10))</f>
        <v>1</v>
      </c>
      <c r="E34" s="4">
        <f>大立光股價表[[#This Row],[收盤價]]*大立光股價表[[#This Row],[除息乘數]]*大立光股價表[[#This Row],[除權乘數]]</f>
        <v>2730</v>
      </c>
      <c r="F34" s="6">
        <f>F35*大立光股價表[[#This Row],[收盤價]]/B35</f>
        <v>497.26775956284132</v>
      </c>
      <c r="G34" s="6">
        <f>G35*大立光股價表[[#This Row],[還原價]]/E35</f>
        <v>542.7895728976431</v>
      </c>
    </row>
    <row r="35" spans="1:7" x14ac:dyDescent="0.25">
      <c r="A35" s="2">
        <v>42271</v>
      </c>
      <c r="B35" s="4">
        <v>2685</v>
      </c>
      <c r="C35" s="1">
        <f>C34*(1-IFERROR(VLOOKUP(A34,大立光除權息表[],2,FALSE),0)/大立光股價表[[#This Row],[收盤價]])</f>
        <v>1</v>
      </c>
      <c r="D35" s="1">
        <f>D34*(1/(1+IFERROR(VLOOKUP(A34,大立光除權息表[],3,FALSE), 0)/10))</f>
        <v>1</v>
      </c>
      <c r="E35" s="4">
        <f>大立光股價表[[#This Row],[收盤價]]*大立光股價表[[#This Row],[除息乘數]]*大立光股價表[[#This Row],[除權乘數]]</f>
        <v>2685</v>
      </c>
      <c r="F35" s="6">
        <f>F36*大立光股價表[[#This Row],[收盤價]]/B36</f>
        <v>489.07103825136596</v>
      </c>
      <c r="G35" s="6">
        <f>G36*大立光股價表[[#This Row],[還原價]]/E36</f>
        <v>533.8424920257039</v>
      </c>
    </row>
    <row r="36" spans="1:7" x14ac:dyDescent="0.25">
      <c r="A36" s="2">
        <v>42270</v>
      </c>
      <c r="B36" s="4">
        <v>2740</v>
      </c>
      <c r="C36" s="1">
        <f>C35*(1-IFERROR(VLOOKUP(A35,大立光除權息表[],2,FALSE),0)/大立光股價表[[#This Row],[收盤價]])</f>
        <v>1</v>
      </c>
      <c r="D36" s="1">
        <f>D35*(1/(1+IFERROR(VLOOKUP(A35,大立光除權息表[],3,FALSE), 0)/10))</f>
        <v>1</v>
      </c>
      <c r="E36" s="4">
        <f>大立光股價表[[#This Row],[收盤價]]*大立光股價表[[#This Row],[除息乘數]]*大立光股價表[[#This Row],[除權乘數]]</f>
        <v>2740</v>
      </c>
      <c r="F36" s="6">
        <f>F37*大立光股價表[[#This Row],[收盤價]]/B37</f>
        <v>499.08925318761368</v>
      </c>
      <c r="G36" s="6">
        <f>G37*大立光股價表[[#This Row],[還原價]]/E37</f>
        <v>544.77781309140732</v>
      </c>
    </row>
    <row r="37" spans="1:7" x14ac:dyDescent="0.25">
      <c r="A37" s="2">
        <v>42269</v>
      </c>
      <c r="B37" s="4">
        <v>2805</v>
      </c>
      <c r="C37" s="1">
        <f>C36*(1-IFERROR(VLOOKUP(A36,大立光除權息表[],2,FALSE),0)/大立光股價表[[#This Row],[收盤價]])</f>
        <v>1</v>
      </c>
      <c r="D37" s="1">
        <f>D36*(1/(1+IFERROR(VLOOKUP(A36,大立光除權息表[],3,FALSE), 0)/10))</f>
        <v>1</v>
      </c>
      <c r="E37" s="4">
        <f>大立光股價表[[#This Row],[收盤價]]*大立光股價表[[#This Row],[除息乘數]]*大立光股價表[[#This Row],[除權乘數]]</f>
        <v>2805</v>
      </c>
      <c r="F37" s="6">
        <f>F38*大立光股價表[[#This Row],[收盤價]]/B38</f>
        <v>510.92896174863375</v>
      </c>
      <c r="G37" s="6">
        <f>G38*大立光股價表[[#This Row],[還原價]]/E38</f>
        <v>557.70137435087497</v>
      </c>
    </row>
    <row r="38" spans="1:7" x14ac:dyDescent="0.25">
      <c r="A38" s="2">
        <v>42268</v>
      </c>
      <c r="B38" s="4">
        <v>2790</v>
      </c>
      <c r="C38" s="1">
        <f>C37*(1-IFERROR(VLOOKUP(A37,大立光除權息表[],2,FALSE),0)/大立光股價表[[#This Row],[收盤價]])</f>
        <v>1</v>
      </c>
      <c r="D38" s="1">
        <f>D37*(1/(1+IFERROR(VLOOKUP(A37,大立光除權息表[],3,FALSE), 0)/10))</f>
        <v>1</v>
      </c>
      <c r="E38" s="4">
        <f>大立光股價表[[#This Row],[收盤價]]*大立光股價表[[#This Row],[除息乘數]]*大立光股價表[[#This Row],[除權乘數]]</f>
        <v>2790</v>
      </c>
      <c r="F38" s="6">
        <f>F39*大立光股價表[[#This Row],[收盤價]]/B39</f>
        <v>508.19672131147524</v>
      </c>
      <c r="G38" s="6">
        <f>G39*大立光股價表[[#This Row],[還原價]]/E39</f>
        <v>554.71901406022857</v>
      </c>
    </row>
    <row r="39" spans="1:7" x14ac:dyDescent="0.25">
      <c r="A39" s="2">
        <v>42265</v>
      </c>
      <c r="B39" s="4">
        <v>2895</v>
      </c>
      <c r="C39" s="1">
        <f>C38*(1-IFERROR(VLOOKUP(A38,大立光除權息表[],2,FALSE),0)/大立光股價表[[#This Row],[收盤價]])</f>
        <v>1</v>
      </c>
      <c r="D39" s="1">
        <f>D38*(1/(1+IFERROR(VLOOKUP(A38,大立光除權息表[],3,FALSE), 0)/10))</f>
        <v>1</v>
      </c>
      <c r="E39" s="4">
        <f>大立光股價表[[#This Row],[收盤價]]*大立光股價表[[#This Row],[除息乘數]]*大立光股價表[[#This Row],[除權乘數]]</f>
        <v>2895</v>
      </c>
      <c r="F39" s="6">
        <f>F40*大立光股價表[[#This Row],[收盤價]]/B40</f>
        <v>527.32240437158453</v>
      </c>
      <c r="G39" s="6">
        <f>G40*大立光股價表[[#This Row],[還原價]]/E40</f>
        <v>575.59553609475336</v>
      </c>
    </row>
    <row r="40" spans="1:7" x14ac:dyDescent="0.25">
      <c r="A40" s="2">
        <v>42264</v>
      </c>
      <c r="B40" s="4">
        <v>2910</v>
      </c>
      <c r="C40" s="1">
        <f>C39*(1-IFERROR(VLOOKUP(A39,大立光除權息表[],2,FALSE),0)/大立光股價表[[#This Row],[收盤價]])</f>
        <v>1</v>
      </c>
      <c r="D40" s="1">
        <f>D39*(1/(1+IFERROR(VLOOKUP(A39,大立光除權息表[],3,FALSE), 0)/10))</f>
        <v>1</v>
      </c>
      <c r="E40" s="4">
        <f>大立光股價表[[#This Row],[收盤價]]*大立光股價表[[#This Row],[除息乘數]]*大立光股價表[[#This Row],[除權乘數]]</f>
        <v>2910</v>
      </c>
      <c r="F40" s="6">
        <f>F41*大立光股價表[[#This Row],[收盤價]]/B41</f>
        <v>530.05464480874298</v>
      </c>
      <c r="G40" s="6">
        <f>G41*大立光股價表[[#This Row],[還原價]]/E41</f>
        <v>578.57789638539975</v>
      </c>
    </row>
    <row r="41" spans="1:7" x14ac:dyDescent="0.25">
      <c r="A41" s="2">
        <v>42263</v>
      </c>
      <c r="B41" s="4">
        <v>2780</v>
      </c>
      <c r="C41" s="1">
        <f>C40*(1-IFERROR(VLOOKUP(A40,大立光除權息表[],2,FALSE),0)/大立光股價表[[#This Row],[收盤價]])</f>
        <v>1</v>
      </c>
      <c r="D41" s="1">
        <f>D40*(1/(1+IFERROR(VLOOKUP(A40,大立光除權息表[],3,FALSE), 0)/10))</f>
        <v>1</v>
      </c>
      <c r="E41" s="4">
        <f>大立光股價表[[#This Row],[收盤價]]*大立光股價表[[#This Row],[除息乘數]]*大立光股價表[[#This Row],[除權乘數]]</f>
        <v>2780</v>
      </c>
      <c r="F41" s="6">
        <f>F42*大立光股價表[[#This Row],[收盤價]]/B42</f>
        <v>506.37522768670294</v>
      </c>
      <c r="G41" s="6">
        <f>G42*大立光股價表[[#This Row],[還原價]]/E42</f>
        <v>552.73077386646435</v>
      </c>
    </row>
    <row r="42" spans="1:7" x14ac:dyDescent="0.25">
      <c r="A42" s="2">
        <v>42262</v>
      </c>
      <c r="B42" s="4">
        <v>2745</v>
      </c>
      <c r="C42" s="1">
        <f>C41*(1-IFERROR(VLOOKUP(A41,大立光除權息表[],2,FALSE),0)/大立光股價表[[#This Row],[收盤價]])</f>
        <v>1</v>
      </c>
      <c r="D42" s="1">
        <f>D41*(1/(1+IFERROR(VLOOKUP(A41,大立光除權息表[],3,FALSE), 0)/10))</f>
        <v>1</v>
      </c>
      <c r="E42" s="4">
        <f>大立光股價表[[#This Row],[收盤價]]*大立光股價表[[#This Row],[除息乘數]]*大立光股價表[[#This Row],[除權乘數]]</f>
        <v>2745</v>
      </c>
      <c r="F42" s="6">
        <f>F43*大立光股價表[[#This Row],[收盤價]]/B43</f>
        <v>499.99999999999983</v>
      </c>
      <c r="G42" s="6">
        <f>G43*大立光股價表[[#This Row],[還原價]]/E43</f>
        <v>545.77193318828949</v>
      </c>
    </row>
    <row r="43" spans="1:7" x14ac:dyDescent="0.25">
      <c r="A43" s="2">
        <v>42261</v>
      </c>
      <c r="B43" s="4">
        <v>2900</v>
      </c>
      <c r="C43" s="1">
        <f>C42*(1-IFERROR(VLOOKUP(A42,大立光除權息表[],2,FALSE),0)/大立光股價表[[#This Row],[收盤價]])</f>
        <v>1</v>
      </c>
      <c r="D43" s="1">
        <f>D42*(1/(1+IFERROR(VLOOKUP(A42,大立光除權息表[],3,FALSE), 0)/10))</f>
        <v>1</v>
      </c>
      <c r="E43" s="4">
        <f>大立光股價表[[#This Row],[收盤價]]*大立光股價表[[#This Row],[除息乘數]]*大立光股價表[[#This Row],[除權乘數]]</f>
        <v>2900</v>
      </c>
      <c r="F43" s="6">
        <f>F44*大立光股價表[[#This Row],[收盤價]]/B44</f>
        <v>528.23315118397068</v>
      </c>
      <c r="G43" s="6">
        <f>G44*大立光股價表[[#This Row],[還原價]]/E44</f>
        <v>576.58965619163553</v>
      </c>
    </row>
    <row r="44" spans="1:7" x14ac:dyDescent="0.25">
      <c r="A44" s="2">
        <v>42258</v>
      </c>
      <c r="B44" s="4">
        <v>2815</v>
      </c>
      <c r="C44" s="1">
        <f>C43*(1-IFERROR(VLOOKUP(A43,大立光除權息表[],2,FALSE),0)/大立光股價表[[#This Row],[收盤價]])</f>
        <v>1</v>
      </c>
      <c r="D44" s="1">
        <f>D43*(1/(1+IFERROR(VLOOKUP(A43,大立光除權息表[],3,FALSE), 0)/10))</f>
        <v>1</v>
      </c>
      <c r="E44" s="4">
        <f>大立光股價表[[#This Row],[收盤價]]*大立光股價表[[#This Row],[除息乘數]]*大立光股價表[[#This Row],[除權乘數]]</f>
        <v>2815</v>
      </c>
      <c r="F44" s="6">
        <f>F45*大立光股價表[[#This Row],[收盤價]]/B45</f>
        <v>512.75045537340611</v>
      </c>
      <c r="G44" s="6">
        <f>G45*大立光股價表[[#This Row],[還原價]]/E45</f>
        <v>559.68961454463931</v>
      </c>
    </row>
    <row r="45" spans="1:7" x14ac:dyDescent="0.25">
      <c r="A45" s="2">
        <v>42257</v>
      </c>
      <c r="B45" s="4">
        <v>2750</v>
      </c>
      <c r="C45" s="1">
        <f>C44*(1-IFERROR(VLOOKUP(A44,大立光除權息表[],2,FALSE),0)/大立光股價表[[#This Row],[收盤價]])</f>
        <v>1</v>
      </c>
      <c r="D45" s="1">
        <f>D44*(1/(1+IFERROR(VLOOKUP(A44,大立光除權息表[],3,FALSE), 0)/10))</f>
        <v>1</v>
      </c>
      <c r="E45" s="4">
        <f>大立光股價表[[#This Row],[收盤價]]*大立光股價表[[#This Row],[除息乘數]]*大立光股價表[[#This Row],[除權乘數]]</f>
        <v>2750</v>
      </c>
      <c r="F45" s="6">
        <f>F46*大立光股價表[[#This Row],[收盤價]]/B46</f>
        <v>500.91074681238604</v>
      </c>
      <c r="G45" s="6">
        <f>G46*大立光股價表[[#This Row],[還原價]]/E46</f>
        <v>546.76605328517167</v>
      </c>
    </row>
    <row r="46" spans="1:7" x14ac:dyDescent="0.25">
      <c r="A46" s="2">
        <v>42256</v>
      </c>
      <c r="B46" s="4">
        <v>2830</v>
      </c>
      <c r="C46" s="1">
        <f>C45*(1-IFERROR(VLOOKUP(A45,大立光除權息表[],2,FALSE),0)/大立光股價表[[#This Row],[收盤價]])</f>
        <v>1</v>
      </c>
      <c r="D46" s="1">
        <f>D45*(1/(1+IFERROR(VLOOKUP(A45,大立光除權息表[],3,FALSE), 0)/10))</f>
        <v>1</v>
      </c>
      <c r="E46" s="4">
        <f>大立光股價表[[#This Row],[收盤價]]*大立光股價表[[#This Row],[除息乘數]]*大立光股價表[[#This Row],[除權乘數]]</f>
        <v>2830</v>
      </c>
      <c r="F46" s="6">
        <f>F47*大立光股價表[[#This Row],[收盤價]]/B47</f>
        <v>515.48269581056456</v>
      </c>
      <c r="G46" s="6">
        <f>G47*大立光股價表[[#This Row],[還原價]]/E47</f>
        <v>562.67197483528571</v>
      </c>
    </row>
    <row r="47" spans="1:7" x14ac:dyDescent="0.25">
      <c r="A47" s="2">
        <v>42255</v>
      </c>
      <c r="B47" s="4">
        <v>2580</v>
      </c>
      <c r="C47" s="1">
        <f>C46*(1-IFERROR(VLOOKUP(A46,大立光除權息表[],2,FALSE),0)/大立光股價表[[#This Row],[收盤價]])</f>
        <v>1</v>
      </c>
      <c r="D47" s="1">
        <f>D46*(1/(1+IFERROR(VLOOKUP(A46,大立光除權息表[],3,FALSE), 0)/10))</f>
        <v>1</v>
      </c>
      <c r="E47" s="4">
        <f>大立光股價表[[#This Row],[收盤價]]*大立光股價表[[#This Row],[除息乘數]]*大立光股價表[[#This Row],[除權乘數]]</f>
        <v>2580</v>
      </c>
      <c r="F47" s="6">
        <f>F48*大立光股價表[[#This Row],[收盤價]]/B48</f>
        <v>469.94535519125674</v>
      </c>
      <c r="G47" s="6">
        <f>G48*大立光股價表[[#This Row],[還原價]]/E48</f>
        <v>512.96596999117924</v>
      </c>
    </row>
    <row r="48" spans="1:7" x14ac:dyDescent="0.25">
      <c r="A48" s="2">
        <v>42254</v>
      </c>
      <c r="B48" s="4">
        <v>2605</v>
      </c>
      <c r="C48" s="1">
        <f>C47*(1-IFERROR(VLOOKUP(A47,大立光除權息表[],2,FALSE),0)/大立光股價表[[#This Row],[收盤價]])</f>
        <v>1</v>
      </c>
      <c r="D48" s="1">
        <f>D47*(1/(1+IFERROR(VLOOKUP(A47,大立光除權息表[],3,FALSE), 0)/10))</f>
        <v>1</v>
      </c>
      <c r="E48" s="4">
        <f>大立光股價表[[#This Row],[收盤價]]*大立光股價表[[#This Row],[除息乘數]]*大立光股價表[[#This Row],[除權乘數]]</f>
        <v>2605</v>
      </c>
      <c r="F48" s="6">
        <f>F49*大立光股價表[[#This Row],[收盤價]]/B49</f>
        <v>474.49908925318755</v>
      </c>
      <c r="G48" s="6">
        <f>G49*大立光股價表[[#This Row],[還原價]]/E49</f>
        <v>517.93657047558986</v>
      </c>
    </row>
    <row r="49" spans="1:7" x14ac:dyDescent="0.25">
      <c r="A49" s="2">
        <v>42251</v>
      </c>
      <c r="B49" s="4">
        <v>2700</v>
      </c>
      <c r="C49" s="1">
        <f>C48*(1-IFERROR(VLOOKUP(A48,大立光除權息表[],2,FALSE),0)/大立光股價表[[#This Row],[收盤價]])</f>
        <v>1</v>
      </c>
      <c r="D49" s="1">
        <f>D48*(1/(1+IFERROR(VLOOKUP(A48,大立光除權息表[],3,FALSE), 0)/10))</f>
        <v>1</v>
      </c>
      <c r="E49" s="4">
        <f>大立光股價表[[#This Row],[收盤價]]*大立光股價表[[#This Row],[除息乘數]]*大立光股價表[[#This Row],[除權乘數]]</f>
        <v>2700</v>
      </c>
      <c r="F49" s="6">
        <f>F50*大立光股價表[[#This Row],[收盤價]]/B50</f>
        <v>491.80327868852447</v>
      </c>
      <c r="G49" s="6">
        <f>G50*大立光股價表[[#This Row],[還原價]]/E50</f>
        <v>536.8248523163503</v>
      </c>
    </row>
    <row r="50" spans="1:7" x14ac:dyDescent="0.25">
      <c r="A50" s="2">
        <v>42250</v>
      </c>
      <c r="B50" s="4">
        <v>2865</v>
      </c>
      <c r="C50" s="1">
        <f>C49*(1-IFERROR(VLOOKUP(A49,大立光除權息表[],2,FALSE),0)/大立光股價表[[#This Row],[收盤價]])</f>
        <v>1</v>
      </c>
      <c r="D50" s="1">
        <f>D49*(1/(1+IFERROR(VLOOKUP(A49,大立光除權息表[],3,FALSE), 0)/10))</f>
        <v>1</v>
      </c>
      <c r="E50" s="4">
        <f>大立光股價表[[#This Row],[收盤價]]*大立光股價表[[#This Row],[除息乘數]]*大立光股價表[[#This Row],[除權乘數]]</f>
        <v>2865</v>
      </c>
      <c r="F50" s="6">
        <f>F51*大立光股價表[[#This Row],[收盤價]]/B51</f>
        <v>521.85792349726762</v>
      </c>
      <c r="G50" s="6">
        <f>G51*大立光股價表[[#This Row],[還原價]]/E51</f>
        <v>569.63081551346067</v>
      </c>
    </row>
    <row r="51" spans="1:7" x14ac:dyDescent="0.25">
      <c r="A51" s="2">
        <v>42249</v>
      </c>
      <c r="B51" s="4">
        <v>2950</v>
      </c>
      <c r="C51" s="1">
        <f>C50*(1-IFERROR(VLOOKUP(A50,大立光除權息表[],2,FALSE),0)/大立光股價表[[#This Row],[收盤價]])</f>
        <v>1</v>
      </c>
      <c r="D51" s="1">
        <f>D50*(1/(1+IFERROR(VLOOKUP(A50,大立光除權息表[],3,FALSE), 0)/10))</f>
        <v>1</v>
      </c>
      <c r="E51" s="4">
        <f>大立光股價表[[#This Row],[收盤價]]*大立光股價表[[#This Row],[除息乘數]]*大立光股價表[[#This Row],[除權乘數]]</f>
        <v>2950</v>
      </c>
      <c r="F51" s="6">
        <f>F52*大立光股價表[[#This Row],[收盤價]]/B52</f>
        <v>537.3406193078323</v>
      </c>
      <c r="G51" s="6">
        <f>G52*大立光股價表[[#This Row],[還原價]]/E52</f>
        <v>586.53085716045689</v>
      </c>
    </row>
    <row r="52" spans="1:7" x14ac:dyDescent="0.25">
      <c r="A52" s="2">
        <v>42248</v>
      </c>
      <c r="B52" s="4">
        <v>2980</v>
      </c>
      <c r="C52" s="1">
        <f>C51*(1-IFERROR(VLOOKUP(A51,大立光除權息表[],2,FALSE),0)/大立光股價表[[#This Row],[收盤價]])</f>
        <v>1</v>
      </c>
      <c r="D52" s="1">
        <f>D51*(1/(1+IFERROR(VLOOKUP(A51,大立光除權息表[],3,FALSE), 0)/10))</f>
        <v>1</v>
      </c>
      <c r="E52" s="4">
        <f>大立光股價表[[#This Row],[收盤價]]*大立光股價表[[#This Row],[除息乘數]]*大立光股價表[[#This Row],[除權乘數]]</f>
        <v>2980</v>
      </c>
      <c r="F52" s="6">
        <f>F53*大立光股價表[[#This Row],[收盤價]]/B53</f>
        <v>542.8051001821492</v>
      </c>
      <c r="G52" s="6">
        <f>G53*大立光股價表[[#This Row],[還原價]]/E53</f>
        <v>592.49557774174968</v>
      </c>
    </row>
    <row r="53" spans="1:7" x14ac:dyDescent="0.25">
      <c r="A53" s="2">
        <v>42247</v>
      </c>
      <c r="B53" s="4">
        <v>3020</v>
      </c>
      <c r="C53" s="1">
        <f>C52*(1-IFERROR(VLOOKUP(A52,大立光除權息表[],2,FALSE),0)/大立光股價表[[#This Row],[收盤價]])</f>
        <v>1</v>
      </c>
      <c r="D53" s="1">
        <f>D52*(1/(1+IFERROR(VLOOKUP(A52,大立光除權息表[],3,FALSE), 0)/10))</f>
        <v>1</v>
      </c>
      <c r="E53" s="4">
        <f>大立光股價表[[#This Row],[收盤價]]*大立光股價表[[#This Row],[除息乘數]]*大立光股價表[[#This Row],[除權乘數]]</f>
        <v>3020</v>
      </c>
      <c r="F53" s="6">
        <f>F54*大立光股價表[[#This Row],[收盤價]]/B54</f>
        <v>550.09107468123841</v>
      </c>
      <c r="G53" s="6">
        <f>G54*大立光股價表[[#This Row],[還原價]]/E54</f>
        <v>600.44853851680671</v>
      </c>
    </row>
    <row r="54" spans="1:7" x14ac:dyDescent="0.25">
      <c r="A54" s="2">
        <v>42244</v>
      </c>
      <c r="B54" s="4">
        <v>3000</v>
      </c>
      <c r="C54" s="1">
        <f>C53*(1-IFERROR(VLOOKUP(A53,大立光除權息表[],2,FALSE),0)/大立光股價表[[#This Row],[收盤價]])</f>
        <v>1</v>
      </c>
      <c r="D54" s="1">
        <f>D53*(1/(1+IFERROR(VLOOKUP(A53,大立光除權息表[],3,FALSE), 0)/10))</f>
        <v>1</v>
      </c>
      <c r="E54" s="4">
        <f>大立光股價表[[#This Row],[收盤價]]*大立光股價表[[#This Row],[除息乘數]]*大立光股價表[[#This Row],[除權乘數]]</f>
        <v>3000</v>
      </c>
      <c r="F54" s="6">
        <f>F55*大立光股價表[[#This Row],[收盤價]]/B55</f>
        <v>546.44808743169381</v>
      </c>
      <c r="G54" s="6">
        <f>G55*大立光股價表[[#This Row],[還原價]]/E55</f>
        <v>596.47205812927825</v>
      </c>
    </row>
    <row r="55" spans="1:7" x14ac:dyDescent="0.25">
      <c r="A55" s="2">
        <v>42243</v>
      </c>
      <c r="B55" s="4">
        <v>2960</v>
      </c>
      <c r="C55" s="1">
        <f>C54*(1-IFERROR(VLOOKUP(A54,大立光除權息表[],2,FALSE),0)/大立光股價表[[#This Row],[收盤價]])</f>
        <v>1</v>
      </c>
      <c r="D55" s="1">
        <f>D54*(1/(1+IFERROR(VLOOKUP(A54,大立光除權息表[],3,FALSE), 0)/10))</f>
        <v>1</v>
      </c>
      <c r="E55" s="4">
        <f>大立光股價表[[#This Row],[收盤價]]*大立光股價表[[#This Row],[除息乘數]]*大立光股價表[[#This Row],[除權乘數]]</f>
        <v>2960</v>
      </c>
      <c r="F55" s="6">
        <f>F56*大立光股價表[[#This Row],[收盤價]]/B56</f>
        <v>539.16211293260449</v>
      </c>
      <c r="G55" s="6">
        <f>G56*大立光股價表[[#This Row],[還原價]]/E56</f>
        <v>588.51909735422123</v>
      </c>
    </row>
    <row r="56" spans="1:7" x14ac:dyDescent="0.25">
      <c r="A56" s="2">
        <v>42242</v>
      </c>
      <c r="B56" s="4">
        <v>2880</v>
      </c>
      <c r="C56" s="1">
        <f>C55*(1-IFERROR(VLOOKUP(A55,大立光除權息表[],2,FALSE),0)/大立光股價表[[#This Row],[收盤價]])</f>
        <v>1</v>
      </c>
      <c r="D56" s="1">
        <f>D55*(1/(1+IFERROR(VLOOKUP(A55,大立光除權息表[],3,FALSE), 0)/10))</f>
        <v>1</v>
      </c>
      <c r="E56" s="4">
        <f>大立光股價表[[#This Row],[收盤價]]*大立光股價表[[#This Row],[除息乘數]]*大立光股價表[[#This Row],[除權乘數]]</f>
        <v>2880</v>
      </c>
      <c r="F56" s="6">
        <f>F57*大立光股價表[[#This Row],[收盤價]]/B57</f>
        <v>524.59016393442596</v>
      </c>
      <c r="G56" s="6">
        <f>G57*大立光股價表[[#This Row],[還原價]]/E57</f>
        <v>572.61317580410707</v>
      </c>
    </row>
    <row r="57" spans="1:7" x14ac:dyDescent="0.25">
      <c r="A57" s="2">
        <v>42241</v>
      </c>
      <c r="B57" s="4">
        <v>2945</v>
      </c>
      <c r="C57" s="1">
        <f>C56*(1-IFERROR(VLOOKUP(A56,大立光除權息表[],2,FALSE),0)/大立光股價表[[#This Row],[收盤價]])</f>
        <v>1</v>
      </c>
      <c r="D57" s="1">
        <f>D56*(1/(1+IFERROR(VLOOKUP(A56,大立光除權息表[],3,FALSE), 0)/10))</f>
        <v>1</v>
      </c>
      <c r="E57" s="4">
        <f>大立光股價表[[#This Row],[收盤價]]*大立光股價表[[#This Row],[除息乘數]]*大立光股價表[[#This Row],[除權乘數]]</f>
        <v>2945</v>
      </c>
      <c r="F57" s="6">
        <f>F58*大立光股價表[[#This Row],[收盤價]]/B58</f>
        <v>536.42987249544603</v>
      </c>
      <c r="G57" s="6">
        <f>G58*大立光股價表[[#This Row],[還原價]]/E58</f>
        <v>585.53673706357472</v>
      </c>
    </row>
    <row r="58" spans="1:7" x14ac:dyDescent="0.25">
      <c r="A58" s="2">
        <v>42240</v>
      </c>
      <c r="B58" s="4">
        <v>2680</v>
      </c>
      <c r="C58" s="1">
        <f>C57*(1-IFERROR(VLOOKUP(A57,大立光除權息表[],2,FALSE),0)/大立光股價表[[#This Row],[收盤價]])</f>
        <v>1</v>
      </c>
      <c r="D58" s="1">
        <f>D57*(1/(1+IFERROR(VLOOKUP(A57,大立光除權息表[],3,FALSE), 0)/10))</f>
        <v>1</v>
      </c>
      <c r="E58" s="4">
        <f>大立光股價表[[#This Row],[收盤價]]*大立光股價表[[#This Row],[除息乘數]]*大立光股價表[[#This Row],[除權乘數]]</f>
        <v>2680</v>
      </c>
      <c r="F58" s="6">
        <f>F59*大立光股價表[[#This Row],[收盤價]]/B59</f>
        <v>488.16029143897975</v>
      </c>
      <c r="G58" s="6">
        <f>G59*大立光股價表[[#This Row],[還原價]]/E59</f>
        <v>532.84837192882185</v>
      </c>
    </row>
    <row r="59" spans="1:7" x14ac:dyDescent="0.25">
      <c r="A59" s="2">
        <v>42237</v>
      </c>
      <c r="B59" s="4">
        <v>2780</v>
      </c>
      <c r="C59" s="1">
        <f>C58*(1-IFERROR(VLOOKUP(A58,大立光除權息表[],2,FALSE),0)/大立光股價表[[#This Row],[收盤價]])</f>
        <v>1</v>
      </c>
      <c r="D59" s="1">
        <f>D58*(1/(1+IFERROR(VLOOKUP(A58,大立光除權息表[],3,FALSE), 0)/10))</f>
        <v>1</v>
      </c>
      <c r="E59" s="4">
        <f>大立光股價表[[#This Row],[收盤價]]*大立光股價表[[#This Row],[除息乘數]]*大立光股價表[[#This Row],[除權乘數]]</f>
        <v>2780</v>
      </c>
      <c r="F59" s="6">
        <f>F60*大立光股價表[[#This Row],[收盤價]]/B60</f>
        <v>506.37522768670283</v>
      </c>
      <c r="G59" s="6">
        <f>G60*大立光股價表[[#This Row],[還原價]]/E60</f>
        <v>552.73077386646446</v>
      </c>
    </row>
    <row r="60" spans="1:7" x14ac:dyDescent="0.25">
      <c r="A60" s="2">
        <v>42236</v>
      </c>
      <c r="B60" s="4">
        <v>2850</v>
      </c>
      <c r="C60" s="1">
        <f>C59*(1-IFERROR(VLOOKUP(A59,大立光除權息表[],2,FALSE),0)/大立光股價表[[#This Row],[收盤價]])</f>
        <v>1</v>
      </c>
      <c r="D60" s="1">
        <f>D59*(1/(1+IFERROR(VLOOKUP(A59,大立光除權息表[],3,FALSE), 0)/10))</f>
        <v>1</v>
      </c>
      <c r="E60" s="4">
        <f>大立光股價表[[#This Row],[收盤價]]*大立光股價表[[#This Row],[除息乘數]]*大立光股價表[[#This Row],[除權乘數]]</f>
        <v>2850</v>
      </c>
      <c r="F60" s="6">
        <f>F61*大立光股價表[[#This Row],[收盤價]]/B61</f>
        <v>519.12568306010905</v>
      </c>
      <c r="G60" s="6">
        <f>G61*大立光股價表[[#This Row],[還原價]]/E61</f>
        <v>566.64845522281428</v>
      </c>
    </row>
    <row r="61" spans="1:7" x14ac:dyDescent="0.25">
      <c r="A61" s="2">
        <v>42235</v>
      </c>
      <c r="B61" s="4">
        <v>2875</v>
      </c>
      <c r="C61" s="1">
        <f>C60*(1-IFERROR(VLOOKUP(A60,大立光除權息表[],2,FALSE),0)/大立光股價表[[#This Row],[收盤價]])</f>
        <v>1</v>
      </c>
      <c r="D61" s="1">
        <f>D60*(1/(1+IFERROR(VLOOKUP(A60,大立光除權息表[],3,FALSE), 0)/10))</f>
        <v>1</v>
      </c>
      <c r="E61" s="4">
        <f>大立光股價表[[#This Row],[收盤價]]*大立光股價表[[#This Row],[除息乘數]]*大立光股價表[[#This Row],[除權乘數]]</f>
        <v>2875</v>
      </c>
      <c r="F61" s="6">
        <f>F62*大立光股價表[[#This Row],[收盤價]]/B62</f>
        <v>523.67941712203981</v>
      </c>
      <c r="G61" s="6">
        <f>G62*大立光股價表[[#This Row],[還原價]]/E62</f>
        <v>571.6190557072249</v>
      </c>
    </row>
    <row r="62" spans="1:7" x14ac:dyDescent="0.25">
      <c r="A62" s="2">
        <v>42234</v>
      </c>
      <c r="B62" s="4">
        <v>2995</v>
      </c>
      <c r="C62" s="1">
        <f>C61*(1-IFERROR(VLOOKUP(A61,大立光除權息表[],2,FALSE),0)/大立光股價表[[#This Row],[收盤價]])</f>
        <v>1</v>
      </c>
      <c r="D62" s="1">
        <f>D61*(1/(1+IFERROR(VLOOKUP(A61,大立光除權息表[],3,FALSE), 0)/10))</f>
        <v>1</v>
      </c>
      <c r="E62" s="4">
        <f>大立光股價表[[#This Row],[收盤價]]*大立光股價表[[#This Row],[除息乘數]]*大立光股價表[[#This Row],[除權乘數]]</f>
        <v>2995</v>
      </c>
      <c r="F62" s="6">
        <f>F63*大立光股價表[[#This Row],[收盤價]]/B63</f>
        <v>545.53734061930754</v>
      </c>
      <c r="G62" s="6">
        <f>G63*大立光股價表[[#This Row],[還原價]]/E63</f>
        <v>595.47793803239597</v>
      </c>
    </row>
    <row r="63" spans="1:7" x14ac:dyDescent="0.25">
      <c r="A63" s="2">
        <v>42233</v>
      </c>
      <c r="B63" s="4">
        <v>2970</v>
      </c>
      <c r="C63" s="1">
        <f>C62*(1-IFERROR(VLOOKUP(A62,大立光除權息表[],2,FALSE),0)/大立光股價表[[#This Row],[收盤價]])</f>
        <v>1</v>
      </c>
      <c r="D63" s="1">
        <f>D62*(1/(1+IFERROR(VLOOKUP(A62,大立光除權息表[],3,FALSE), 0)/10))</f>
        <v>1</v>
      </c>
      <c r="E63" s="4">
        <f>大立光股價表[[#This Row],[收盤價]]*大立光股價表[[#This Row],[除息乘數]]*大立光股價表[[#This Row],[除權乘數]]</f>
        <v>2970</v>
      </c>
      <c r="F63" s="6">
        <f>F64*大立光股價表[[#This Row],[收盤價]]/B64</f>
        <v>540.98360655737679</v>
      </c>
      <c r="G63" s="6">
        <f>G64*大立光股價表[[#This Row],[還原價]]/E64</f>
        <v>590.50733754798534</v>
      </c>
    </row>
    <row r="64" spans="1:7" x14ac:dyDescent="0.25">
      <c r="A64" s="2">
        <v>42230</v>
      </c>
      <c r="B64" s="4">
        <v>2960</v>
      </c>
      <c r="C64" s="1">
        <f>C63*(1-IFERROR(VLOOKUP(A63,大立光除權息表[],2,FALSE),0)/大立光股價表[[#This Row],[收盤價]])</f>
        <v>0.98277027027027031</v>
      </c>
      <c r="D64" s="1">
        <f>D63*(1/(1+IFERROR(VLOOKUP(A63,大立光除權息表[],3,FALSE), 0)/10))</f>
        <v>1</v>
      </c>
      <c r="E64" s="4">
        <f>大立光股價表[[#This Row],[收盤價]]*大立光股價表[[#This Row],[除息乘數]]*大立光股價表[[#This Row],[除權乘數]]</f>
        <v>2909</v>
      </c>
      <c r="F64" s="6">
        <f>F65*大立光股價表[[#This Row],[收盤價]]/B65</f>
        <v>539.16211293260449</v>
      </c>
      <c r="G64" s="6">
        <f>G65*大立光股價表[[#This Row],[還原價]]/E65</f>
        <v>578.37907236602337</v>
      </c>
    </row>
    <row r="65" spans="1:9" x14ac:dyDescent="0.25">
      <c r="A65" s="2">
        <v>42229</v>
      </c>
      <c r="B65" s="4">
        <v>3020</v>
      </c>
      <c r="C65" s="1">
        <f>C64*(1-IFERROR(VLOOKUP(A64,大立光除權息表[],2,FALSE),0)/大立光股價表[[#This Row],[收盤價]])</f>
        <v>0.98277027027027031</v>
      </c>
      <c r="D65" s="1">
        <f>D64*(1/(1+IFERROR(VLOOKUP(A64,大立光除權息表[],3,FALSE), 0)/10))</f>
        <v>1</v>
      </c>
      <c r="E65" s="4">
        <f>大立光股價表[[#This Row],[收盤價]]*大立光股價表[[#This Row],[除息乘數]]*大立光股價表[[#This Row],[除權乘數]]</f>
        <v>2967.9662162162163</v>
      </c>
      <c r="F65" s="6">
        <f>F66*大立光股價表[[#This Row],[收盤價]]/B66</f>
        <v>550.09107468123841</v>
      </c>
      <c r="G65" s="6">
        <f>G66*大立光股價表[[#This Row],[還原價]]/E66</f>
        <v>590.10297248155086</v>
      </c>
      <c r="I65">
        <f>IFERROR(VLOOKUP(A64,大立光除權息表[],3,FALSE),0)</f>
        <v>0</v>
      </c>
    </row>
    <row r="66" spans="1:9" x14ac:dyDescent="0.25">
      <c r="A66" s="2">
        <v>42228</v>
      </c>
      <c r="B66" s="4">
        <v>2970</v>
      </c>
      <c r="C66" s="1">
        <f>C65*(1-IFERROR(VLOOKUP(A65,大立光除權息表[],2,FALSE),0)/大立光股價表[[#This Row],[收盤價]])</f>
        <v>0.98277027027027031</v>
      </c>
      <c r="D66" s="1">
        <f>D65*(1/(1+IFERROR(VLOOKUP(A65,大立光除權息表[],3,FALSE), 0)/10))</f>
        <v>1</v>
      </c>
      <c r="E66" s="4">
        <f>大立光股價表[[#This Row],[收盤價]]*大立光股價表[[#This Row],[除息乘數]]*大立光股價表[[#This Row],[除權乘數]]</f>
        <v>2918.8277027027029</v>
      </c>
      <c r="F66" s="6">
        <f>F67*大立光股價表[[#This Row],[收盤價]]/B67</f>
        <v>540.98360655737679</v>
      </c>
      <c r="G66" s="6">
        <f>G67*大立光股價表[[#This Row],[還原價]]/E67</f>
        <v>580.33305571861126</v>
      </c>
    </row>
    <row r="67" spans="1:9" x14ac:dyDescent="0.25">
      <c r="A67" s="2">
        <v>42227</v>
      </c>
      <c r="B67" s="4">
        <v>3150</v>
      </c>
      <c r="C67" s="1">
        <f>C66*(1-IFERROR(VLOOKUP(A66,大立光除權息表[],2,FALSE),0)/大立光股價表[[#This Row],[收盤價]])</f>
        <v>0.98277027027027031</v>
      </c>
      <c r="D67" s="1">
        <f>D66*(1/(1+IFERROR(VLOOKUP(A66,大立光除權息表[],3,FALSE), 0)/10))</f>
        <v>1</v>
      </c>
      <c r="E67" s="4">
        <f>大立光股價表[[#This Row],[收盤價]]*大立光股價表[[#This Row],[除息乘數]]*大立光股價表[[#This Row],[除權乘數]]</f>
        <v>3095.7263513513517</v>
      </c>
      <c r="F67" s="6">
        <f>F68*大立光股價表[[#This Row],[收盤價]]/B68</f>
        <v>573.77049180327845</v>
      </c>
      <c r="G67" s="6">
        <f>G68*大立光股價表[[#This Row],[還原價]]/E68</f>
        <v>615.50475606519376</v>
      </c>
    </row>
    <row r="68" spans="1:9" x14ac:dyDescent="0.25">
      <c r="A68" s="2">
        <v>42226</v>
      </c>
      <c r="B68" s="4">
        <v>2985</v>
      </c>
      <c r="C68" s="1">
        <f>C67*(1-IFERROR(VLOOKUP(A67,大立光除權息表[],2,FALSE),0)/大立光股價表[[#This Row],[收盤價]])</f>
        <v>0.98277027027027031</v>
      </c>
      <c r="D68" s="1">
        <f>D67*(1/(1+IFERROR(VLOOKUP(A67,大立光除權息表[],3,FALSE), 0)/10))</f>
        <v>1</v>
      </c>
      <c r="E68" s="4">
        <f>大立光股價表[[#This Row],[收盤價]]*大立光股價表[[#This Row],[除息乘數]]*大立光股價表[[#This Row],[除權乘數]]</f>
        <v>2933.5692567567567</v>
      </c>
      <c r="F68" s="6">
        <f>F69*大立光股價表[[#This Row],[收盤價]]/B69</f>
        <v>543.71584699453524</v>
      </c>
      <c r="G68" s="6">
        <f>G69*大立光股價表[[#This Row],[還原價]]/E69</f>
        <v>583.26403074749305</v>
      </c>
    </row>
    <row r="69" spans="1:9" x14ac:dyDescent="0.25">
      <c r="A69" s="2">
        <v>42223</v>
      </c>
      <c r="B69" s="4">
        <v>2935</v>
      </c>
      <c r="C69" s="1">
        <f>C68*(1-IFERROR(VLOOKUP(A68,大立光除權息表[],2,FALSE),0)/大立光股價表[[#This Row],[收盤價]])</f>
        <v>0.98277027027027031</v>
      </c>
      <c r="D69" s="1">
        <f>D68*(1/(1+IFERROR(VLOOKUP(A68,大立光除權息表[],3,FALSE), 0)/10))</f>
        <v>1</v>
      </c>
      <c r="E69" s="4">
        <f>大立光股價表[[#This Row],[收盤價]]*大立光股價表[[#This Row],[除息乘數]]*大立光股價表[[#This Row],[除權乘數]]</f>
        <v>2884.4307432432433</v>
      </c>
      <c r="F69" s="6">
        <f>F70*大立光股價表[[#This Row],[收盤價]]/B70</f>
        <v>534.60837887067373</v>
      </c>
      <c r="G69" s="6">
        <f>G70*大立光股價表[[#This Row],[還原價]]/E70</f>
        <v>573.49411398455345</v>
      </c>
    </row>
    <row r="70" spans="1:9" x14ac:dyDescent="0.25">
      <c r="A70" s="2">
        <v>42222</v>
      </c>
      <c r="B70" s="4">
        <v>2720</v>
      </c>
      <c r="C70" s="1">
        <f>C69*(1-IFERROR(VLOOKUP(A69,大立光除權息表[],2,FALSE),0)/大立光股價表[[#This Row],[收盤價]])</f>
        <v>0.98277027027027031</v>
      </c>
      <c r="D70" s="1">
        <f>D69*(1/(1+IFERROR(VLOOKUP(A69,大立光除權息表[],3,FALSE), 0)/10))</f>
        <v>1</v>
      </c>
      <c r="E70" s="4">
        <f>大立光股價表[[#This Row],[收盤價]]*大立光股價表[[#This Row],[除息乘數]]*大立光股價表[[#This Row],[除權乘數]]</f>
        <v>2673.1351351351354</v>
      </c>
      <c r="F70" s="6">
        <f>F71*大立光股價表[[#This Row],[收盤價]]/B71</f>
        <v>495.44626593806902</v>
      </c>
      <c r="G70" s="6">
        <f>G71*大立光股價表[[#This Row],[還原價]]/E71</f>
        <v>531.48347190391326</v>
      </c>
    </row>
    <row r="71" spans="1:9" x14ac:dyDescent="0.25">
      <c r="A71" s="2">
        <v>42221</v>
      </c>
      <c r="B71" s="4">
        <v>3020</v>
      </c>
      <c r="C71" s="1">
        <f>C70*(1-IFERROR(VLOOKUP(A70,大立光除權息表[],2,FALSE),0)/大立光股價表[[#This Row],[收盤價]])</f>
        <v>0.98277027027027031</v>
      </c>
      <c r="D71" s="1">
        <f>D70*(1/(1+IFERROR(VLOOKUP(A70,大立光除權息表[],3,FALSE), 0)/10))</f>
        <v>1</v>
      </c>
      <c r="E71" s="4">
        <f>大立光股價表[[#This Row],[收盤價]]*大立光股價表[[#This Row],[除息乘數]]*大立光股價表[[#This Row],[除權乘數]]</f>
        <v>2967.9662162162163</v>
      </c>
      <c r="F71" s="6">
        <f>F72*大立光股價表[[#This Row],[收盤價]]/B72</f>
        <v>550.09107468123841</v>
      </c>
      <c r="G71" s="6">
        <f>G72*大立光股價表[[#This Row],[還原價]]/E72</f>
        <v>590.10297248155064</v>
      </c>
    </row>
    <row r="72" spans="1:9" x14ac:dyDescent="0.25">
      <c r="A72" s="2">
        <v>42220</v>
      </c>
      <c r="B72" s="4">
        <v>2970</v>
      </c>
      <c r="C72" s="1">
        <f>C71*(1-IFERROR(VLOOKUP(A71,大立光除權息表[],2,FALSE),0)/大立光股價表[[#This Row],[收盤價]])</f>
        <v>0.98277027027027031</v>
      </c>
      <c r="D72" s="1">
        <f>D71*(1/(1+IFERROR(VLOOKUP(A71,大立光除權息表[],3,FALSE), 0)/10))</f>
        <v>1</v>
      </c>
      <c r="E72" s="4">
        <f>大立光股價表[[#This Row],[收盤價]]*大立光股價表[[#This Row],[除息乘數]]*大立光股價表[[#This Row],[除權乘數]]</f>
        <v>2918.8277027027029</v>
      </c>
      <c r="F72" s="6">
        <f>F73*大立光股價表[[#This Row],[收盤價]]/B73</f>
        <v>540.98360655737679</v>
      </c>
      <c r="G72" s="6">
        <f>G73*大立光股價表[[#This Row],[還原價]]/E73</f>
        <v>580.33305571861104</v>
      </c>
    </row>
    <row r="73" spans="1:9" x14ac:dyDescent="0.25">
      <c r="A73" s="2">
        <v>42219</v>
      </c>
      <c r="B73" s="4">
        <v>2925</v>
      </c>
      <c r="C73" s="1">
        <f>C72*(1-IFERROR(VLOOKUP(A72,大立光除權息表[],2,FALSE),0)/大立光股價表[[#This Row],[收盤價]])</f>
        <v>0.98277027027027031</v>
      </c>
      <c r="D73" s="1">
        <f>D72*(1/(1+IFERROR(VLOOKUP(A72,大立光除權息表[],3,FALSE), 0)/10))</f>
        <v>1</v>
      </c>
      <c r="E73" s="4">
        <f>大立光股價表[[#This Row],[收盤價]]*大立光股價表[[#This Row],[除息乘數]]*大立光股價表[[#This Row],[除權乘數]]</f>
        <v>2874.6030405405409</v>
      </c>
      <c r="F73" s="6">
        <f>F74*大立光股價表[[#This Row],[收盤價]]/B74</f>
        <v>532.78688524590132</v>
      </c>
      <c r="G73" s="6">
        <f>G74*大立光股價表[[#This Row],[還原價]]/E74</f>
        <v>571.54013063196544</v>
      </c>
    </row>
    <row r="74" spans="1:9" x14ac:dyDescent="0.25">
      <c r="A74" s="2">
        <v>42216</v>
      </c>
      <c r="B74" s="4">
        <v>3205</v>
      </c>
      <c r="C74" s="1">
        <f>C73*(1-IFERROR(VLOOKUP(A73,大立光除權息表[],2,FALSE),0)/大立光股價表[[#This Row],[收盤價]])</f>
        <v>0.98277027027027031</v>
      </c>
      <c r="D74" s="1">
        <f>D73*(1/(1+IFERROR(VLOOKUP(A73,大立光除權息表[],3,FALSE), 0)/10))</f>
        <v>1</v>
      </c>
      <c r="E74" s="4">
        <f>大立光股價表[[#This Row],[收盤價]]*大立光股價表[[#This Row],[除息乘數]]*大立光股價表[[#This Row],[除權乘數]]</f>
        <v>3149.7787162162163</v>
      </c>
      <c r="F74" s="6">
        <f>F75*大立光股價表[[#This Row],[收盤價]]/B75</f>
        <v>583.78870673952611</v>
      </c>
      <c r="G74" s="6">
        <f>G75*大立光股價表[[#This Row],[還原價]]/E75</f>
        <v>626.25166450442703</v>
      </c>
    </row>
    <row r="75" spans="1:9" x14ac:dyDescent="0.25">
      <c r="A75" s="2">
        <v>42215</v>
      </c>
      <c r="B75" s="4">
        <v>3135</v>
      </c>
      <c r="C75" s="1">
        <f>C74*(1-IFERROR(VLOOKUP(A74,大立光除權息表[],2,FALSE),0)/大立光股價表[[#This Row],[收盤價]])</f>
        <v>0.98277027027027031</v>
      </c>
      <c r="D75" s="1">
        <f>D74*(1/(1+IFERROR(VLOOKUP(A74,大立光除權息表[],3,FALSE), 0)/10))</f>
        <v>1</v>
      </c>
      <c r="E75" s="4">
        <f>大立光股價表[[#This Row],[收盤價]]*大立光股價表[[#This Row],[除息乘數]]*大立光股價表[[#This Row],[除權乘數]]</f>
        <v>3080.9847972972975</v>
      </c>
      <c r="F75" s="6">
        <f>F76*大立光股價表[[#This Row],[收盤價]]/B76</f>
        <v>571.03825136611988</v>
      </c>
      <c r="G75" s="6">
        <f>G76*大立光股價表[[#This Row],[還原價]]/E76</f>
        <v>612.57378103631163</v>
      </c>
    </row>
    <row r="76" spans="1:9" x14ac:dyDescent="0.25">
      <c r="A76" s="2">
        <v>42214</v>
      </c>
      <c r="B76" s="4">
        <v>3100</v>
      </c>
      <c r="C76" s="1">
        <f>C75*(1-IFERROR(VLOOKUP(A75,大立光除權息表[],2,FALSE),0)/大立光股價表[[#This Row],[收盤價]])</f>
        <v>0.98277027027027031</v>
      </c>
      <c r="D76" s="1">
        <f>D75*(1/(1+IFERROR(VLOOKUP(A75,大立光除權息表[],3,FALSE), 0)/10))</f>
        <v>1</v>
      </c>
      <c r="E76" s="4">
        <f>大立光股價表[[#This Row],[收盤價]]*大立光股價表[[#This Row],[除息乘數]]*大立光股價表[[#This Row],[除權乘數]]</f>
        <v>3046.5878378378379</v>
      </c>
      <c r="F76" s="6">
        <f>F77*大立光股價表[[#This Row],[收盤價]]/B77</f>
        <v>564.66302367941682</v>
      </c>
      <c r="G76" s="6">
        <f>G77*大立光股價表[[#This Row],[還原價]]/E77</f>
        <v>605.73483930225393</v>
      </c>
    </row>
    <row r="77" spans="1:9" x14ac:dyDescent="0.25">
      <c r="A77" s="2">
        <v>42213</v>
      </c>
      <c r="B77" s="4">
        <v>3215</v>
      </c>
      <c r="C77" s="1">
        <f>C76*(1-IFERROR(VLOOKUP(A76,大立光除權息表[],2,FALSE),0)/大立光股價表[[#This Row],[收盤價]])</f>
        <v>0.98277027027027031</v>
      </c>
      <c r="D77" s="1">
        <f>D76*(1/(1+IFERROR(VLOOKUP(A76,大立光除權息表[],3,FALSE), 0)/10))</f>
        <v>1</v>
      </c>
      <c r="E77" s="4">
        <f>大立光股價表[[#This Row],[收盤價]]*大立光股價表[[#This Row],[除息乘數]]*大立光股價表[[#This Row],[除權乘數]]</f>
        <v>3159.6064189189192</v>
      </c>
      <c r="F77" s="6">
        <f>F78*大立光股價表[[#This Row],[收盤價]]/B78</f>
        <v>585.61020036429841</v>
      </c>
      <c r="G77" s="6">
        <f>G78*大立光股價表[[#This Row],[還原價]]/E78</f>
        <v>628.20564785701492</v>
      </c>
    </row>
    <row r="78" spans="1:9" x14ac:dyDescent="0.25">
      <c r="A78" s="2">
        <v>42212</v>
      </c>
      <c r="B78" s="4">
        <v>3090</v>
      </c>
      <c r="C78" s="1">
        <f>C77*(1-IFERROR(VLOOKUP(A77,大立光除權息表[],2,FALSE),0)/大立光股價表[[#This Row],[收盤價]])</f>
        <v>0.98277027027027031</v>
      </c>
      <c r="D78" s="1">
        <f>D77*(1/(1+IFERROR(VLOOKUP(A77,大立光除權息表[],3,FALSE), 0)/10))</f>
        <v>1</v>
      </c>
      <c r="E78" s="4">
        <f>大立光股價表[[#This Row],[收盤價]]*大立光股價表[[#This Row],[除息乘數]]*大立光股價表[[#This Row],[除權乘數]]</f>
        <v>3036.7601351351354</v>
      </c>
      <c r="F78" s="6">
        <f>F79*大立光股價表[[#This Row],[收盤價]]/B79</f>
        <v>562.84153005464452</v>
      </c>
      <c r="G78" s="6">
        <f>G79*大立光股價表[[#This Row],[還原價]]/E79</f>
        <v>603.78085594966592</v>
      </c>
    </row>
    <row r="79" spans="1:9" x14ac:dyDescent="0.25">
      <c r="A79" s="2">
        <v>42209</v>
      </c>
      <c r="B79" s="4">
        <v>3260</v>
      </c>
      <c r="C79" s="1">
        <f>C78*(1-IFERROR(VLOOKUP(A78,大立光除權息表[],2,FALSE),0)/大立光股價表[[#This Row],[收盤價]])</f>
        <v>0.98277027027027031</v>
      </c>
      <c r="D79" s="1">
        <f>D78*(1/(1+IFERROR(VLOOKUP(A78,大立光除權息表[],3,FALSE), 0)/10))</f>
        <v>1</v>
      </c>
      <c r="E79" s="4">
        <f>大立光股價表[[#This Row],[收盤價]]*大立光股價表[[#This Row],[除息乘數]]*大立光股價表[[#This Row],[除權乘數]]</f>
        <v>3203.8310810810813</v>
      </c>
      <c r="F79" s="6">
        <f>F80*大立光股價表[[#This Row],[收盤價]]/B80</f>
        <v>593.80692167577376</v>
      </c>
      <c r="G79" s="6">
        <f>G80*大立光股價表[[#This Row],[還原價]]/E80</f>
        <v>636.99857294366041</v>
      </c>
    </row>
    <row r="80" spans="1:9" x14ac:dyDescent="0.25">
      <c r="A80" s="2">
        <v>42208</v>
      </c>
      <c r="B80" s="4">
        <v>3305</v>
      </c>
      <c r="C80" s="1">
        <f>C79*(1-IFERROR(VLOOKUP(A79,大立光除權息表[],2,FALSE),0)/大立光股價表[[#This Row],[收盤價]])</f>
        <v>0.98277027027027031</v>
      </c>
      <c r="D80" s="1">
        <f>D79*(1/(1+IFERROR(VLOOKUP(A79,大立光除權息表[],3,FALSE), 0)/10))</f>
        <v>1</v>
      </c>
      <c r="E80" s="4">
        <f>大立光股價表[[#This Row],[收盤價]]*大立光股價表[[#This Row],[除息乘數]]*大立光股價表[[#This Row],[除權乘數]]</f>
        <v>3248.0557432432433</v>
      </c>
      <c r="F80" s="6">
        <f>F81*大立光股價表[[#This Row],[收盤價]]/B81</f>
        <v>602.00364298724912</v>
      </c>
      <c r="G80" s="6">
        <f>G81*大立光股價表[[#This Row],[還原價]]/E81</f>
        <v>645.791498030306</v>
      </c>
    </row>
    <row r="81" spans="1:7" x14ac:dyDescent="0.25">
      <c r="A81" s="2">
        <v>42207</v>
      </c>
      <c r="B81" s="4">
        <v>3545</v>
      </c>
      <c r="C81" s="1">
        <f>C80*(1-IFERROR(VLOOKUP(A80,大立光除權息表[],2,FALSE),0)/大立光股價表[[#This Row],[收盤價]])</f>
        <v>0.98277027027027031</v>
      </c>
      <c r="D81" s="1">
        <f>D80*(1/(1+IFERROR(VLOOKUP(A80,大立光除權息表[],3,FALSE), 0)/10))</f>
        <v>1</v>
      </c>
      <c r="E81" s="4">
        <f>大立光股價表[[#This Row],[收盤價]]*大立光股價表[[#This Row],[除息乘數]]*大立光股價表[[#This Row],[除權乘數]]</f>
        <v>3483.9206081081084</v>
      </c>
      <c r="F81" s="6">
        <f>F82*大立光股價表[[#This Row],[收盤價]]/B82</f>
        <v>645.71948998178459</v>
      </c>
      <c r="G81" s="6">
        <f>G82*大立光股價表[[#This Row],[還原價]]/E82</f>
        <v>692.68709849241588</v>
      </c>
    </row>
    <row r="82" spans="1:7" x14ac:dyDescent="0.25">
      <c r="A82" s="2">
        <v>42206</v>
      </c>
      <c r="B82" s="4">
        <v>3550</v>
      </c>
      <c r="C82" s="1">
        <f>C81*(1-IFERROR(VLOOKUP(A81,大立光除權息表[],2,FALSE),0)/大立光股價表[[#This Row],[收盤價]])</f>
        <v>0.98277027027027031</v>
      </c>
      <c r="D82" s="1">
        <f>D81*(1/(1+IFERROR(VLOOKUP(A81,大立光除權息表[],3,FALSE), 0)/10))</f>
        <v>1</v>
      </c>
      <c r="E82" s="4">
        <f>大立光股價表[[#This Row],[收盤價]]*大立光股價表[[#This Row],[除息乘數]]*大立光股價表[[#This Row],[除權乘數]]</f>
        <v>3488.8344594594596</v>
      </c>
      <c r="F82" s="6">
        <f>F83*大立光股價表[[#This Row],[收盤價]]/B83</f>
        <v>646.63023679417074</v>
      </c>
      <c r="G82" s="6">
        <f>G83*大立光股價表[[#This Row],[還原價]]/E83</f>
        <v>693.66409016870978</v>
      </c>
    </row>
    <row r="83" spans="1:7" x14ac:dyDescent="0.25">
      <c r="A83" s="2">
        <v>42205</v>
      </c>
      <c r="B83" s="4">
        <v>3550</v>
      </c>
      <c r="C83" s="1">
        <f>C82*(1-IFERROR(VLOOKUP(A82,大立光除權息表[],2,FALSE),0)/大立光股價表[[#This Row],[收盤價]])</f>
        <v>0.98277027027027031</v>
      </c>
      <c r="D83" s="1">
        <f>D82*(1/(1+IFERROR(VLOOKUP(A82,大立光除權息表[],3,FALSE), 0)/10))</f>
        <v>1</v>
      </c>
      <c r="E83" s="4">
        <f>大立光股價表[[#This Row],[收盤價]]*大立光股價表[[#This Row],[除息乘數]]*大立光股價表[[#This Row],[除權乘數]]</f>
        <v>3488.8344594594596</v>
      </c>
      <c r="F83" s="6">
        <f>F84*大立光股價表[[#This Row],[收盤價]]/B84</f>
        <v>646.63023679417074</v>
      </c>
      <c r="G83" s="6">
        <f>G84*大立光股價表[[#This Row],[還原價]]/E84</f>
        <v>693.66409016870978</v>
      </c>
    </row>
    <row r="84" spans="1:7" x14ac:dyDescent="0.25">
      <c r="A84" s="2">
        <v>42202</v>
      </c>
      <c r="B84" s="4">
        <v>3425</v>
      </c>
      <c r="C84" s="1">
        <f>C83*(1-IFERROR(VLOOKUP(A83,大立光除權息表[],2,FALSE),0)/大立光股價表[[#This Row],[收盤價]])</f>
        <v>0.98277027027027031</v>
      </c>
      <c r="D84" s="1">
        <f>D83*(1/(1+IFERROR(VLOOKUP(A83,大立光除權息表[],3,FALSE), 0)/10))</f>
        <v>1</v>
      </c>
      <c r="E84" s="4">
        <f>大立光股價表[[#This Row],[收盤價]]*大立光股價表[[#This Row],[除息乘數]]*大立光股價表[[#This Row],[除權乘數]]</f>
        <v>3365.9881756756758</v>
      </c>
      <c r="F84" s="6">
        <f>F85*大立光股價表[[#This Row],[收盤價]]/B85</f>
        <v>623.86156648451686</v>
      </c>
      <c r="G84" s="6">
        <f>G85*大立光股價表[[#This Row],[還原價]]/E85</f>
        <v>669.23929826136089</v>
      </c>
    </row>
    <row r="85" spans="1:7" x14ac:dyDescent="0.25">
      <c r="A85" s="2">
        <v>42201</v>
      </c>
      <c r="B85" s="4">
        <v>3520</v>
      </c>
      <c r="C85" s="1">
        <f>C84*(1-IFERROR(VLOOKUP(A84,大立光除權息表[],2,FALSE),0)/大立光股價表[[#This Row],[收盤價]])</f>
        <v>0.98277027027027031</v>
      </c>
      <c r="D85" s="1">
        <f>D84*(1/(1+IFERROR(VLOOKUP(A84,大立光除權息表[],3,FALSE), 0)/10))</f>
        <v>1</v>
      </c>
      <c r="E85" s="4">
        <f>大立光股價表[[#This Row],[收盤價]]*大立光股價表[[#This Row],[除息乘數]]*大立光股價表[[#This Row],[除權乘數]]</f>
        <v>3459.3513513513517</v>
      </c>
      <c r="F85" s="6">
        <f>F86*大立光股價表[[#This Row],[收盤價]]/B86</f>
        <v>641.16575591985384</v>
      </c>
      <c r="G85" s="6">
        <f>G86*大立光股價表[[#This Row],[還原價]]/E86</f>
        <v>687.80214011094608</v>
      </c>
    </row>
    <row r="86" spans="1:7" x14ac:dyDescent="0.25">
      <c r="A86" s="2">
        <v>42200</v>
      </c>
      <c r="B86" s="4">
        <v>3400</v>
      </c>
      <c r="C86" s="1">
        <f>C85*(1-IFERROR(VLOOKUP(A85,大立光除權息表[],2,FALSE),0)/大立光股價表[[#This Row],[收盤價]])</f>
        <v>0.98277027027027031</v>
      </c>
      <c r="D86" s="1">
        <f>D85*(1/(1+IFERROR(VLOOKUP(A85,大立光除權息表[],3,FALSE), 0)/10))</f>
        <v>1</v>
      </c>
      <c r="E86" s="4">
        <f>大立光股價表[[#This Row],[收盤價]]*大立光股價表[[#This Row],[除息乘數]]*大立光股價表[[#This Row],[除權乘數]]</f>
        <v>3341.4189189189192</v>
      </c>
      <c r="F86" s="6">
        <f>F87*大立光股價表[[#This Row],[收盤價]]/B87</f>
        <v>619.3078324225861</v>
      </c>
      <c r="G86" s="6">
        <f>G87*大立光股價表[[#This Row],[還原價]]/E87</f>
        <v>664.35433987989109</v>
      </c>
    </row>
    <row r="87" spans="1:7" x14ac:dyDescent="0.25">
      <c r="A87" s="2">
        <v>42199</v>
      </c>
      <c r="B87" s="4">
        <v>3500</v>
      </c>
      <c r="C87" s="1">
        <f>C86*(1-IFERROR(VLOOKUP(A86,大立光除權息表[],2,FALSE),0)/大立光股價表[[#This Row],[收盤價]])</f>
        <v>0.98277027027027031</v>
      </c>
      <c r="D87" s="1">
        <f>D86*(1/(1+IFERROR(VLOOKUP(A86,大立光除權息表[],3,FALSE), 0)/10))</f>
        <v>1</v>
      </c>
      <c r="E87" s="4">
        <f>大立光股價表[[#This Row],[收盤價]]*大立光股價表[[#This Row],[除息乘數]]*大立光股價表[[#This Row],[除權乘數]]</f>
        <v>3439.6959459459463</v>
      </c>
      <c r="F87" s="6">
        <f>F88*大立光股價表[[#This Row],[收盤價]]/B88</f>
        <v>637.52276867030923</v>
      </c>
      <c r="G87" s="6">
        <f>G88*大立光股價表[[#This Row],[還原價]]/E88</f>
        <v>683.89417340577029</v>
      </c>
    </row>
    <row r="88" spans="1:7" x14ac:dyDescent="0.25">
      <c r="A88" s="2">
        <v>42198</v>
      </c>
      <c r="B88" s="4">
        <v>3400</v>
      </c>
      <c r="C88" s="1">
        <f>C87*(1-IFERROR(VLOOKUP(A87,大立光除權息表[],2,FALSE),0)/大立光股價表[[#This Row],[收盤價]])</f>
        <v>0.98277027027027031</v>
      </c>
      <c r="D88" s="1">
        <f>D87*(1/(1+IFERROR(VLOOKUP(A87,大立光除權息表[],3,FALSE), 0)/10))</f>
        <v>1</v>
      </c>
      <c r="E88" s="4">
        <f>大立光股價表[[#This Row],[收盤價]]*大立光股價表[[#This Row],[除息乘數]]*大立光股價表[[#This Row],[除權乘數]]</f>
        <v>3341.4189189189192</v>
      </c>
      <c r="F88" s="6">
        <f>F89*大立光股價表[[#This Row],[收盤價]]/B89</f>
        <v>619.30783242258622</v>
      </c>
      <c r="G88" s="6">
        <f>G89*大立光股價表[[#This Row],[還原價]]/E89</f>
        <v>664.3543398798912</v>
      </c>
    </row>
    <row r="89" spans="1:7" x14ac:dyDescent="0.25">
      <c r="A89" s="2">
        <v>42194</v>
      </c>
      <c r="B89" s="4">
        <v>3285</v>
      </c>
      <c r="C89" s="1">
        <f>C88*(1-IFERROR(VLOOKUP(A88,大立光除權息表[],2,FALSE),0)/大立光股價表[[#This Row],[收盤價]])</f>
        <v>0.98277027027027031</v>
      </c>
      <c r="D89" s="1">
        <f>D88*(1/(1+IFERROR(VLOOKUP(A88,大立光除權息表[],3,FALSE), 0)/10))</f>
        <v>1</v>
      </c>
      <c r="E89" s="4">
        <f>大立光股價表[[#This Row],[收盤價]]*大立光股價表[[#This Row],[除息乘數]]*大立光股價表[[#This Row],[除權乘數]]</f>
        <v>3228.4003378378379</v>
      </c>
      <c r="F89" s="6">
        <f>F90*大立光股價表[[#This Row],[收盤價]]/B90</f>
        <v>598.36065573770463</v>
      </c>
      <c r="G89" s="6">
        <f>G90*大立光股價表[[#This Row],[還原價]]/E90</f>
        <v>641.88353132513021</v>
      </c>
    </row>
    <row r="90" spans="1:7" x14ac:dyDescent="0.25">
      <c r="A90" s="2">
        <v>42193</v>
      </c>
      <c r="B90" s="4">
        <v>3280</v>
      </c>
      <c r="C90" s="1">
        <f>C89*(1-IFERROR(VLOOKUP(A89,大立光除權息表[],2,FALSE),0)/大立光股價表[[#This Row],[收盤價]])</f>
        <v>0.98277027027027031</v>
      </c>
      <c r="D90" s="1">
        <f>D89*(1/(1+IFERROR(VLOOKUP(A89,大立光除權息表[],3,FALSE), 0)/10))</f>
        <v>1</v>
      </c>
      <c r="E90" s="4">
        <f>大立光股價表[[#This Row],[收盤價]]*大立光股價表[[#This Row],[除息乘數]]*大立光股價表[[#This Row],[除權乘數]]</f>
        <v>3223.4864864864867</v>
      </c>
      <c r="F90" s="6">
        <f>F91*大立光股價表[[#This Row],[收盤價]]/B91</f>
        <v>597.44990892531848</v>
      </c>
      <c r="G90" s="6">
        <f>G91*大立光股價表[[#This Row],[還原價]]/E91</f>
        <v>640.9065396488362</v>
      </c>
    </row>
    <row r="91" spans="1:7" x14ac:dyDescent="0.25">
      <c r="A91" s="2">
        <v>42192</v>
      </c>
      <c r="B91" s="4">
        <v>3450</v>
      </c>
      <c r="C91" s="1">
        <f>C90*(1-IFERROR(VLOOKUP(A90,大立光除權息表[],2,FALSE),0)/大立光股價表[[#This Row],[收盤價]])</f>
        <v>0.98277027027027031</v>
      </c>
      <c r="D91" s="1">
        <f>D90*(1/(1+IFERROR(VLOOKUP(A90,大立光除權息表[],3,FALSE), 0)/10))</f>
        <v>1</v>
      </c>
      <c r="E91" s="4">
        <f>大立光股價表[[#This Row],[收盤價]]*大立光股價表[[#This Row],[除息乘數]]*大立光股價表[[#This Row],[除權乘數]]</f>
        <v>3390.5574324324325</v>
      </c>
      <c r="F91" s="6">
        <f>F92*大立光股價表[[#This Row],[收盤價]]/B92</f>
        <v>628.41530054644784</v>
      </c>
      <c r="G91" s="6">
        <f>G92*大立光股價表[[#This Row],[還原價]]/E92</f>
        <v>674.12425664283069</v>
      </c>
    </row>
    <row r="92" spans="1:7" x14ac:dyDescent="0.25">
      <c r="A92" s="2">
        <v>42191</v>
      </c>
      <c r="B92" s="4">
        <v>3630</v>
      </c>
      <c r="C92" s="1">
        <f>C91*(1-IFERROR(VLOOKUP(A91,大立光除權息表[],2,FALSE),0)/大立光股價表[[#This Row],[收盤價]])</f>
        <v>0.98277027027027031</v>
      </c>
      <c r="D92" s="1">
        <f>D91*(1/(1+IFERROR(VLOOKUP(A91,大立光除權息表[],3,FALSE), 0)/10))</f>
        <v>1</v>
      </c>
      <c r="E92" s="4">
        <f>大立光股價表[[#This Row],[收盤價]]*大立光股價表[[#This Row],[除息乘數]]*大立光股價表[[#This Row],[除權乘數]]</f>
        <v>3567.4560810810813</v>
      </c>
      <c r="F92" s="6">
        <f>F93*大立光股價表[[#This Row],[收盤價]]/B93</f>
        <v>661.2021857923495</v>
      </c>
      <c r="G92" s="6">
        <f>G93*大立光股價表[[#This Row],[還原價]]/E93</f>
        <v>709.29595698941318</v>
      </c>
    </row>
    <row r="93" spans="1:7" x14ac:dyDescent="0.25">
      <c r="A93" s="2">
        <v>42188</v>
      </c>
      <c r="B93" s="4">
        <v>3710</v>
      </c>
      <c r="C93" s="1">
        <f>C92*(1-IFERROR(VLOOKUP(A92,大立光除權息表[],2,FALSE),0)/大立光股價表[[#This Row],[收盤價]])</f>
        <v>0.98277027027027031</v>
      </c>
      <c r="D93" s="1">
        <f>D92*(1/(1+IFERROR(VLOOKUP(A92,大立光除權息表[],3,FALSE), 0)/10))</f>
        <v>1</v>
      </c>
      <c r="E93" s="4">
        <f>大立光股價表[[#This Row],[收盤價]]*大立光股價表[[#This Row],[除息乘數]]*大立光股價表[[#This Row],[除權乘數]]</f>
        <v>3646.0777027027029</v>
      </c>
      <c r="F93" s="6">
        <f>F94*大立光股價表[[#This Row],[收盤價]]/B94</f>
        <v>675.77413479052802</v>
      </c>
      <c r="G93" s="6">
        <f>G94*大立光股價表[[#This Row],[還原價]]/E94</f>
        <v>724.92782381011648</v>
      </c>
    </row>
    <row r="94" spans="1:7" x14ac:dyDescent="0.25">
      <c r="A94" s="2">
        <v>42187</v>
      </c>
      <c r="B94" s="4">
        <v>3705</v>
      </c>
      <c r="C94" s="1">
        <f>C93*(1-IFERROR(VLOOKUP(A93,大立光除權息表[],2,FALSE),0)/大立光股價表[[#This Row],[收盤價]])</f>
        <v>0.98277027027027031</v>
      </c>
      <c r="D94" s="1">
        <f>D93*(1/(1+IFERROR(VLOOKUP(A93,大立光除權息表[],3,FALSE), 0)/10))</f>
        <v>1</v>
      </c>
      <c r="E94" s="4">
        <f>大立光股價表[[#This Row],[收盤價]]*大立光股價表[[#This Row],[除息乘數]]*大立光股價表[[#This Row],[除權乘數]]</f>
        <v>3641.1638513513517</v>
      </c>
      <c r="F94" s="6">
        <f>F95*大立光股價表[[#This Row],[收盤價]]/B95</f>
        <v>674.86338797814187</v>
      </c>
      <c r="G94" s="6">
        <f>G95*大立光股價表[[#This Row],[還原價]]/E95</f>
        <v>723.95083213382247</v>
      </c>
    </row>
    <row r="95" spans="1:7" x14ac:dyDescent="0.25">
      <c r="A95" s="2">
        <v>42186</v>
      </c>
      <c r="B95" s="4">
        <v>3680</v>
      </c>
      <c r="C95" s="1">
        <f>C94*(1-IFERROR(VLOOKUP(A94,大立光除權息表[],2,FALSE),0)/大立光股價表[[#This Row],[收盤價]])</f>
        <v>0.98277027027027031</v>
      </c>
      <c r="D95" s="1">
        <f>D94*(1/(1+IFERROR(VLOOKUP(A94,大立光除權息表[],3,FALSE), 0)/10))</f>
        <v>1</v>
      </c>
      <c r="E95" s="4">
        <f>大立光股價表[[#This Row],[收盤價]]*大立光股價表[[#This Row],[除息乘數]]*大立光股價表[[#This Row],[除權乘數]]</f>
        <v>3616.5945945945946</v>
      </c>
      <c r="F95" s="6">
        <f>F96*大立光股價表[[#This Row],[收盤價]]/B96</f>
        <v>670.30965391621112</v>
      </c>
      <c r="G95" s="6">
        <f>G96*大立光股價表[[#This Row],[還原價]]/E96</f>
        <v>719.06587375235256</v>
      </c>
    </row>
    <row r="96" spans="1:7" x14ac:dyDescent="0.25">
      <c r="A96" s="2">
        <v>42185</v>
      </c>
      <c r="B96" s="4">
        <v>3525</v>
      </c>
      <c r="C96" s="1">
        <f>C95*(1-IFERROR(VLOOKUP(A95,大立光除權息表[],2,FALSE),0)/大立光股價表[[#This Row],[收盤價]])</f>
        <v>0.98277027027027031</v>
      </c>
      <c r="D96" s="1">
        <f>D95*(1/(1+IFERROR(VLOOKUP(A95,大立光除權息表[],3,FALSE), 0)/10))</f>
        <v>1</v>
      </c>
      <c r="E96" s="4">
        <f>大立光股價表[[#This Row],[收盤價]]*大立光股價表[[#This Row],[除息乘數]]*大立光股價表[[#This Row],[除權乘數]]</f>
        <v>3464.2652027027029</v>
      </c>
      <c r="F96" s="6">
        <f>F97*大立光股價表[[#This Row],[收盤價]]/B97</f>
        <v>642.07650273224033</v>
      </c>
      <c r="G96" s="6">
        <f>G97*大立光股價表[[#This Row],[還原價]]/E97</f>
        <v>688.77913178723986</v>
      </c>
    </row>
    <row r="97" spans="1:7" x14ac:dyDescent="0.25">
      <c r="A97" s="2">
        <v>42184</v>
      </c>
      <c r="B97" s="4">
        <v>3500</v>
      </c>
      <c r="C97" s="1">
        <f>C96*(1-IFERROR(VLOOKUP(A96,大立光除權息表[],2,FALSE),0)/大立光股價表[[#This Row],[收盤價]])</f>
        <v>0.98277027027027031</v>
      </c>
      <c r="D97" s="1">
        <f>D96*(1/(1+IFERROR(VLOOKUP(A96,大立光除權息表[],3,FALSE), 0)/10))</f>
        <v>1</v>
      </c>
      <c r="E97" s="4">
        <f>大立光股價表[[#This Row],[收盤價]]*大立光股價表[[#This Row],[除息乘數]]*大立光股價表[[#This Row],[除權乘數]]</f>
        <v>3439.6959459459463</v>
      </c>
      <c r="F97" s="6">
        <f>F98*大立光股價表[[#This Row],[收盤價]]/B98</f>
        <v>637.52276867030957</v>
      </c>
      <c r="G97" s="6">
        <f>G98*大立光股價表[[#This Row],[還原價]]/E98</f>
        <v>683.89417340577018</v>
      </c>
    </row>
    <row r="98" spans="1:7" x14ac:dyDescent="0.25">
      <c r="A98" s="2">
        <v>42181</v>
      </c>
      <c r="B98" s="4">
        <v>3585</v>
      </c>
      <c r="C98" s="1">
        <f>C97*(1-IFERROR(VLOOKUP(A97,大立光除權息表[],2,FALSE),0)/大立光股價表[[#This Row],[收盤價]])</f>
        <v>0.98277027027027031</v>
      </c>
      <c r="D98" s="1">
        <f>D97*(1/(1+IFERROR(VLOOKUP(A97,大立光除權息表[],3,FALSE), 0)/10))</f>
        <v>1</v>
      </c>
      <c r="E98" s="4">
        <f>大立光股價表[[#This Row],[收盤價]]*大立光股價表[[#This Row],[除息乘數]]*大立光股價表[[#This Row],[除權乘數]]</f>
        <v>3523.2314189189192</v>
      </c>
      <c r="F98" s="6">
        <f>F99*大立光股價表[[#This Row],[收盤價]]/B99</f>
        <v>653.00546448087425</v>
      </c>
      <c r="G98" s="6">
        <f>G99*大立光股價表[[#This Row],[還原價]]/E99</f>
        <v>700.50303190276748</v>
      </c>
    </row>
    <row r="99" spans="1:7" x14ac:dyDescent="0.25">
      <c r="A99" s="2">
        <v>42180</v>
      </c>
      <c r="B99" s="4">
        <v>3640</v>
      </c>
      <c r="C99" s="1">
        <f>C98*(1-IFERROR(VLOOKUP(A98,大立光除權息表[],2,FALSE),0)/大立光股價表[[#This Row],[收盤價]])</f>
        <v>0.98277027027027031</v>
      </c>
      <c r="D99" s="1">
        <f>D98*(1/(1+IFERROR(VLOOKUP(A98,大立光除權息表[],3,FALSE), 0)/10))</f>
        <v>1</v>
      </c>
      <c r="E99" s="4">
        <f>大立光股價表[[#This Row],[收盤價]]*大立光股價表[[#This Row],[除息乘數]]*大立光股價表[[#This Row],[除權乘數]]</f>
        <v>3577.2837837837837</v>
      </c>
      <c r="F99" s="6">
        <f>F100*大立光股價表[[#This Row],[收盤價]]/B100</f>
        <v>663.02367941712191</v>
      </c>
      <c r="G99" s="6">
        <f>G100*大立光股價表[[#This Row],[還原價]]/E100</f>
        <v>711.24994034200097</v>
      </c>
    </row>
    <row r="100" spans="1:7" x14ac:dyDescent="0.25">
      <c r="A100" s="2">
        <v>42179</v>
      </c>
      <c r="B100" s="4">
        <v>3580</v>
      </c>
      <c r="C100" s="1">
        <f>C99*(1-IFERROR(VLOOKUP(A99,大立光除權息表[],2,FALSE),0)/大立光股價表[[#This Row],[收盤價]])</f>
        <v>0.98277027027027031</v>
      </c>
      <c r="D100" s="1">
        <f>D99*(1/(1+IFERROR(VLOOKUP(A99,大立光除權息表[],3,FALSE), 0)/10))</f>
        <v>1</v>
      </c>
      <c r="E100" s="4">
        <f>大立光股價表[[#This Row],[收盤價]]*大立光股價表[[#This Row],[除息乘數]]*大立光股價表[[#This Row],[除權乘數]]</f>
        <v>3518.3175675675675</v>
      </c>
      <c r="F100" s="6">
        <f>F101*大立光股價表[[#This Row],[收盤價]]/B101</f>
        <v>652.09471766848799</v>
      </c>
      <c r="G100" s="6">
        <f>G101*大立光股價表[[#This Row],[還原價]]/E101</f>
        <v>699.52604022647347</v>
      </c>
    </row>
    <row r="101" spans="1:7" x14ac:dyDescent="0.25">
      <c r="A101" s="2">
        <v>42178</v>
      </c>
      <c r="B101" s="4">
        <v>3555</v>
      </c>
      <c r="C101" s="1">
        <f>C100*(1-IFERROR(VLOOKUP(A100,大立光除權息表[],2,FALSE),0)/大立光股價表[[#This Row],[收盤價]])</f>
        <v>0.98277027027027031</v>
      </c>
      <c r="D101" s="1">
        <f>D100*(1/(1+IFERROR(VLOOKUP(A100,大立光除權息表[],3,FALSE), 0)/10))</f>
        <v>1</v>
      </c>
      <c r="E101" s="4">
        <f>大立光股價表[[#This Row],[收盤價]]*大立光股價表[[#This Row],[除息乘數]]*大立光股價表[[#This Row],[除權乘數]]</f>
        <v>3493.7483108108108</v>
      </c>
      <c r="F101" s="6">
        <f>F102*大立光股價表[[#This Row],[收盤價]]/B102</f>
        <v>647.54098360655723</v>
      </c>
      <c r="G101" s="6">
        <f>G102*大立光股價表[[#This Row],[還原價]]/E102</f>
        <v>694.64108184500367</v>
      </c>
    </row>
    <row r="102" spans="1:7" x14ac:dyDescent="0.25">
      <c r="A102" s="2">
        <v>42177</v>
      </c>
      <c r="B102" s="4">
        <v>3450</v>
      </c>
      <c r="C102" s="1">
        <f>C101*(1-IFERROR(VLOOKUP(A101,大立光除權息表[],2,FALSE),0)/大立光股價表[[#This Row],[收盤價]])</f>
        <v>0.98277027027027031</v>
      </c>
      <c r="D102" s="1">
        <f>D101*(1/(1+IFERROR(VLOOKUP(A101,大立光除權息表[],3,FALSE), 0)/10))</f>
        <v>1</v>
      </c>
      <c r="E102" s="4">
        <f>大立光股價表[[#This Row],[收盤價]]*大立光股價表[[#This Row],[除息乘數]]*大立光股價表[[#This Row],[除權乘數]]</f>
        <v>3390.5574324324325</v>
      </c>
      <c r="F102" s="6">
        <f>F103*大立光股價表[[#This Row],[收盤價]]/B103</f>
        <v>628.41530054644795</v>
      </c>
      <c r="G102" s="6">
        <f>G103*大立光股價表[[#This Row],[還原價]]/E103</f>
        <v>674.12425664283057</v>
      </c>
    </row>
    <row r="103" spans="1:7" x14ac:dyDescent="0.25">
      <c r="A103" s="2">
        <v>42173</v>
      </c>
      <c r="B103" s="4">
        <v>3350</v>
      </c>
      <c r="C103" s="1">
        <f>C102*(1-IFERROR(VLOOKUP(A102,大立光除權息表[],2,FALSE),0)/大立光股價表[[#This Row],[收盤價]])</f>
        <v>0.98277027027027031</v>
      </c>
      <c r="D103" s="1">
        <f>D102*(1/(1+IFERROR(VLOOKUP(A102,大立光除權息表[],3,FALSE), 0)/10))</f>
        <v>1</v>
      </c>
      <c r="E103" s="4">
        <f>大立光股價表[[#This Row],[收盤價]]*大立光股價表[[#This Row],[除息乘數]]*大立光股價表[[#This Row],[除權乘數]]</f>
        <v>3292.2804054054054</v>
      </c>
      <c r="F103" s="6">
        <f>F104*大立光股價表[[#This Row],[收盤價]]/B104</f>
        <v>610.20036429872482</v>
      </c>
      <c r="G103" s="6">
        <f>G104*大立光股價表[[#This Row],[還原價]]/E104</f>
        <v>654.58442311695137</v>
      </c>
    </row>
    <row r="104" spans="1:7" x14ac:dyDescent="0.25">
      <c r="A104" s="2">
        <v>42172</v>
      </c>
      <c r="B104" s="4">
        <v>3360</v>
      </c>
      <c r="C104" s="1">
        <f>C103*(1-IFERROR(VLOOKUP(A103,大立光除權息表[],2,FALSE),0)/大立光股價表[[#This Row],[收盤價]])</f>
        <v>0.98277027027027031</v>
      </c>
      <c r="D104" s="1">
        <f>D103*(1/(1+IFERROR(VLOOKUP(A103,大立光除權息表[],3,FALSE), 0)/10))</f>
        <v>1</v>
      </c>
      <c r="E104" s="4">
        <f>大立光股價表[[#This Row],[收盤價]]*大立光股價表[[#This Row],[除息乘數]]*大立光股價表[[#This Row],[除權乘數]]</f>
        <v>3302.1081081081084</v>
      </c>
      <c r="F104" s="6">
        <f>F105*大立光股價表[[#This Row],[收盤價]]/B105</f>
        <v>612.02185792349712</v>
      </c>
      <c r="G104" s="6">
        <f>G105*大立光股價表[[#This Row],[還原價]]/E105</f>
        <v>656.53840646953938</v>
      </c>
    </row>
    <row r="105" spans="1:7" x14ac:dyDescent="0.25">
      <c r="A105" s="2">
        <v>42171</v>
      </c>
      <c r="B105" s="4">
        <v>3300</v>
      </c>
      <c r="C105" s="1">
        <f>C104*(1-IFERROR(VLOOKUP(A104,大立光除權息表[],2,FALSE),0)/大立光股價表[[#This Row],[收盤價]])</f>
        <v>0.98277027027027031</v>
      </c>
      <c r="D105" s="1">
        <f>D104*(1/(1+IFERROR(VLOOKUP(A104,大立光除權息表[],3,FALSE), 0)/10))</f>
        <v>1</v>
      </c>
      <c r="E105" s="4">
        <f>大立光股價表[[#This Row],[收盤價]]*大立光股價表[[#This Row],[除息乘數]]*大立光股價表[[#This Row],[除權乘數]]</f>
        <v>3243.1418918918921</v>
      </c>
      <c r="F105" s="6">
        <f>F106*大立光股價表[[#This Row],[收盤價]]/B106</f>
        <v>601.09289617486331</v>
      </c>
      <c r="G105" s="6">
        <f>G106*大立光股價表[[#This Row],[還原價]]/E106</f>
        <v>644.81450635401188</v>
      </c>
    </row>
    <row r="106" spans="1:7" x14ac:dyDescent="0.25">
      <c r="A106" s="2">
        <v>42170</v>
      </c>
      <c r="B106" s="4">
        <v>3255</v>
      </c>
      <c r="C106" s="1">
        <f>C105*(1-IFERROR(VLOOKUP(A105,大立光除權息表[],2,FALSE),0)/大立光股價表[[#This Row],[收盤價]])</f>
        <v>0.98277027027027031</v>
      </c>
      <c r="D106" s="1">
        <f>D105*(1/(1+IFERROR(VLOOKUP(A105,大立光除權息表[],3,FALSE), 0)/10))</f>
        <v>1</v>
      </c>
      <c r="E106" s="4">
        <f>大立光股價表[[#This Row],[收盤價]]*大立光股價表[[#This Row],[除息乘數]]*大立光股價表[[#This Row],[除權乘數]]</f>
        <v>3198.91722972973</v>
      </c>
      <c r="F106" s="6">
        <f>F107*大立光股價表[[#This Row],[收盤價]]/B107</f>
        <v>592.89617486338784</v>
      </c>
      <c r="G106" s="6">
        <f>G107*大立光股價表[[#This Row],[還原價]]/E107</f>
        <v>636.02158126736629</v>
      </c>
    </row>
    <row r="107" spans="1:7" x14ac:dyDescent="0.25">
      <c r="A107" s="2">
        <v>42167</v>
      </c>
      <c r="B107" s="4">
        <v>3355</v>
      </c>
      <c r="C107" s="1">
        <f>C106*(1-IFERROR(VLOOKUP(A106,大立光除權息表[],2,FALSE),0)/大立光股價表[[#This Row],[收盤價]])</f>
        <v>0.98277027027027031</v>
      </c>
      <c r="D107" s="1">
        <f>D106*(1/(1+IFERROR(VLOOKUP(A106,大立光除權息表[],3,FALSE), 0)/10))</f>
        <v>1</v>
      </c>
      <c r="E107" s="4">
        <f>大立光股價表[[#This Row],[收盤價]]*大立光股價表[[#This Row],[除息乘數]]*大立光股價表[[#This Row],[除權乘數]]</f>
        <v>3297.1942567567567</v>
      </c>
      <c r="F107" s="6">
        <f>F108*大立光股價表[[#This Row],[收盤價]]/B108</f>
        <v>611.11111111111097</v>
      </c>
      <c r="G107" s="6">
        <f>G108*大立光股價表[[#This Row],[還原價]]/E108</f>
        <v>655.56141479324538</v>
      </c>
    </row>
    <row r="108" spans="1:7" x14ac:dyDescent="0.25">
      <c r="A108" s="2">
        <v>42166</v>
      </c>
      <c r="B108" s="4">
        <v>3355</v>
      </c>
      <c r="C108" s="1">
        <f>C107*(1-IFERROR(VLOOKUP(A107,大立光除權息表[],2,FALSE),0)/大立光股價表[[#This Row],[收盤價]])</f>
        <v>0.98277027027027031</v>
      </c>
      <c r="D108" s="1">
        <f>D107*(1/(1+IFERROR(VLOOKUP(A107,大立光除權息表[],3,FALSE), 0)/10))</f>
        <v>1</v>
      </c>
      <c r="E108" s="4">
        <f>大立光股價表[[#This Row],[收盤價]]*大立光股價表[[#This Row],[除息乘數]]*大立光股價表[[#This Row],[除權乘數]]</f>
        <v>3297.1942567567567</v>
      </c>
      <c r="F108" s="6">
        <f>F109*大立光股價表[[#This Row],[收盤價]]/B109</f>
        <v>611.11111111111097</v>
      </c>
      <c r="G108" s="6">
        <f>G109*大立光股價表[[#This Row],[還原價]]/E109</f>
        <v>655.56141479324538</v>
      </c>
    </row>
    <row r="109" spans="1:7" x14ac:dyDescent="0.25">
      <c r="A109" s="2">
        <v>42165</v>
      </c>
      <c r="B109" s="4">
        <v>3270</v>
      </c>
      <c r="C109" s="1">
        <f>C108*(1-IFERROR(VLOOKUP(A108,大立光除權息表[],2,FALSE),0)/大立光股價表[[#This Row],[收盤價]])</f>
        <v>0.98277027027027031</v>
      </c>
      <c r="D109" s="1">
        <f>D108*(1/(1+IFERROR(VLOOKUP(A108,大立光除權息表[],3,FALSE), 0)/10))</f>
        <v>1</v>
      </c>
      <c r="E109" s="4">
        <f>大立光股價表[[#This Row],[收盤價]]*大立光股價表[[#This Row],[除息乘數]]*大立光股價表[[#This Row],[除權乘數]]</f>
        <v>3213.6587837837837</v>
      </c>
      <c r="F109" s="6">
        <f>F110*大立光股價表[[#This Row],[收盤價]]/B110</f>
        <v>595.62841530054629</v>
      </c>
      <c r="G109" s="6">
        <f>G110*大立光股價表[[#This Row],[還原價]]/E110</f>
        <v>638.95255629624808</v>
      </c>
    </row>
    <row r="110" spans="1:7" x14ac:dyDescent="0.25">
      <c r="A110" s="2">
        <v>42164</v>
      </c>
      <c r="B110" s="4">
        <v>3255</v>
      </c>
      <c r="C110" s="1">
        <f>C109*(1-IFERROR(VLOOKUP(A109,大立光除權息表[],2,FALSE),0)/大立光股價表[[#This Row],[收盤價]])</f>
        <v>0.98277027027027031</v>
      </c>
      <c r="D110" s="1">
        <f>D109*(1/(1+IFERROR(VLOOKUP(A109,大立光除權息表[],3,FALSE), 0)/10))</f>
        <v>1</v>
      </c>
      <c r="E110" s="4">
        <f>大立光股價表[[#This Row],[收盤價]]*大立光股價表[[#This Row],[除息乘數]]*大立光股價表[[#This Row],[除權乘數]]</f>
        <v>3198.91722972973</v>
      </c>
      <c r="F110" s="6">
        <f>F111*大立光股價表[[#This Row],[收盤價]]/B111</f>
        <v>592.89617486338784</v>
      </c>
      <c r="G110" s="6">
        <f>G111*大立光股價表[[#This Row],[還原價]]/E111</f>
        <v>636.02158126736629</v>
      </c>
    </row>
    <row r="111" spans="1:7" x14ac:dyDescent="0.25">
      <c r="A111" s="2">
        <v>42163</v>
      </c>
      <c r="B111" s="4">
        <v>3340</v>
      </c>
      <c r="C111" s="1">
        <f>C110*(1-IFERROR(VLOOKUP(A110,大立光除權息表[],2,FALSE),0)/大立光股價表[[#This Row],[收盤價]])</f>
        <v>0.98277027027027031</v>
      </c>
      <c r="D111" s="1">
        <f>D110*(1/(1+IFERROR(VLOOKUP(A110,大立光除權息表[],3,FALSE), 0)/10))</f>
        <v>1</v>
      </c>
      <c r="E111" s="4">
        <f>大立光股價表[[#This Row],[收盤價]]*大立光股價表[[#This Row],[除息乘數]]*大立光股價表[[#This Row],[除權乘數]]</f>
        <v>3282.4527027027029</v>
      </c>
      <c r="F111" s="6">
        <f>F112*大立光股價表[[#This Row],[收盤價]]/B112</f>
        <v>608.37887067395252</v>
      </c>
      <c r="G111" s="6">
        <f>G112*大立光股價表[[#This Row],[還原價]]/E112</f>
        <v>652.63043976436359</v>
      </c>
    </row>
    <row r="112" spans="1:7" x14ac:dyDescent="0.25">
      <c r="A112" s="2">
        <v>42160</v>
      </c>
      <c r="B112" s="4">
        <v>3255</v>
      </c>
      <c r="C112" s="1">
        <f>C111*(1-IFERROR(VLOOKUP(A111,大立光除權息表[],2,FALSE),0)/大立光股價表[[#This Row],[收盤價]])</f>
        <v>0.98277027027027031</v>
      </c>
      <c r="D112" s="1">
        <f>D111*(1/(1+IFERROR(VLOOKUP(A111,大立光除權息表[],3,FALSE), 0)/10))</f>
        <v>1</v>
      </c>
      <c r="E112" s="4">
        <f>大立光股價表[[#This Row],[收盤價]]*大立光股價表[[#This Row],[除息乘數]]*大立光股價表[[#This Row],[除權乘數]]</f>
        <v>3198.91722972973</v>
      </c>
      <c r="F112" s="6">
        <f>F113*大立光股價表[[#This Row],[收盤價]]/B113</f>
        <v>592.89617486338784</v>
      </c>
      <c r="G112" s="6">
        <f>G113*大立光股價表[[#This Row],[還原價]]/E113</f>
        <v>636.02158126736629</v>
      </c>
    </row>
    <row r="113" spans="1:7" x14ac:dyDescent="0.25">
      <c r="A113" s="2">
        <v>42159</v>
      </c>
      <c r="B113" s="4">
        <v>3205</v>
      </c>
      <c r="C113" s="1">
        <f>C112*(1-IFERROR(VLOOKUP(A112,大立光除權息表[],2,FALSE),0)/大立光股價表[[#This Row],[收盤價]])</f>
        <v>0.98277027027027031</v>
      </c>
      <c r="D113" s="1">
        <f>D112*(1/(1+IFERROR(VLOOKUP(A112,大立光除權息表[],3,FALSE), 0)/10))</f>
        <v>1</v>
      </c>
      <c r="E113" s="4">
        <f>大立光股價表[[#This Row],[收盤價]]*大立光股價表[[#This Row],[除息乘數]]*大立光股價表[[#This Row],[除權乘數]]</f>
        <v>3149.7787162162163</v>
      </c>
      <c r="F113" s="6">
        <f>F114*大立光股價表[[#This Row],[收盤價]]/B114</f>
        <v>583.78870673952633</v>
      </c>
      <c r="G113" s="6">
        <f>G114*大立光股價表[[#This Row],[還原價]]/E114</f>
        <v>626.25166450442669</v>
      </c>
    </row>
    <row r="114" spans="1:7" x14ac:dyDescent="0.25">
      <c r="A114" s="2">
        <v>42158</v>
      </c>
      <c r="B114" s="4">
        <v>3455</v>
      </c>
      <c r="C114" s="1">
        <f>C113*(1-IFERROR(VLOOKUP(A113,大立光除權息表[],2,FALSE),0)/大立光股價表[[#This Row],[收盤價]])</f>
        <v>0.98277027027027031</v>
      </c>
      <c r="D114" s="1">
        <f>D113*(1/(1+IFERROR(VLOOKUP(A113,大立光除權息表[],3,FALSE), 0)/10))</f>
        <v>1</v>
      </c>
      <c r="E114" s="4">
        <f>大立光股價表[[#This Row],[收盤價]]*大立光股價表[[#This Row],[除息乘數]]*大立光股價表[[#This Row],[除權乘數]]</f>
        <v>3395.4712837837837</v>
      </c>
      <c r="F114" s="6">
        <f>F115*大立光股價表[[#This Row],[收盤價]]/B115</f>
        <v>629.3260473588341</v>
      </c>
      <c r="G114" s="6">
        <f>G115*大立光股價表[[#This Row],[還原價]]/E115</f>
        <v>675.10124831912458</v>
      </c>
    </row>
    <row r="115" spans="1:7" x14ac:dyDescent="0.25">
      <c r="A115" s="2">
        <v>42157</v>
      </c>
      <c r="B115" s="4">
        <v>3440</v>
      </c>
      <c r="C115" s="1">
        <f>C114*(1-IFERROR(VLOOKUP(A114,大立光除權息表[],2,FALSE),0)/大立光股價表[[#This Row],[收盤價]])</f>
        <v>0.98277027027027031</v>
      </c>
      <c r="D115" s="1">
        <f>D114*(1/(1+IFERROR(VLOOKUP(A114,大立光除權息表[],3,FALSE), 0)/10))</f>
        <v>1</v>
      </c>
      <c r="E115" s="4">
        <f>大立光股價表[[#This Row],[收盤價]]*大立光股價表[[#This Row],[除息乘數]]*大立光股價表[[#This Row],[除權乘數]]</f>
        <v>3380.72972972973</v>
      </c>
      <c r="F115" s="6">
        <f>F116*大立光股價表[[#This Row],[收盤價]]/B116</f>
        <v>626.59380692167565</v>
      </c>
      <c r="G115" s="6">
        <f>G116*大立光股價表[[#This Row],[還原價]]/E116</f>
        <v>672.17027329024279</v>
      </c>
    </row>
    <row r="116" spans="1:7" x14ac:dyDescent="0.25">
      <c r="A116" s="2">
        <v>42156</v>
      </c>
      <c r="B116" s="4">
        <v>3455</v>
      </c>
      <c r="C116" s="1">
        <f>C115*(1-IFERROR(VLOOKUP(A115,大立光除權息表[],2,FALSE),0)/大立光股價表[[#This Row],[收盤價]])</f>
        <v>0.98277027027027031</v>
      </c>
      <c r="D116" s="1">
        <f>D115*(1/(1+IFERROR(VLOOKUP(A115,大立光除權息表[],3,FALSE), 0)/10))</f>
        <v>1</v>
      </c>
      <c r="E116" s="4">
        <f>大立光股價表[[#This Row],[收盤價]]*大立光股價表[[#This Row],[除息乘數]]*大立光股價表[[#This Row],[除權乘數]]</f>
        <v>3395.4712837837837</v>
      </c>
      <c r="F116" s="6">
        <f>F117*大立光股價表[[#This Row],[收盤價]]/B117</f>
        <v>629.3260473588341</v>
      </c>
      <c r="G116" s="6">
        <f>G117*大立光股價表[[#This Row],[還原價]]/E117</f>
        <v>675.10124831912458</v>
      </c>
    </row>
    <row r="117" spans="1:7" x14ac:dyDescent="0.25">
      <c r="A117" s="2">
        <v>42153</v>
      </c>
      <c r="B117" s="4">
        <v>3420</v>
      </c>
      <c r="C117" s="1">
        <f>C116*(1-IFERROR(VLOOKUP(A116,大立光除權息表[],2,FALSE),0)/大立光股價表[[#This Row],[收盤價]])</f>
        <v>0.98277027027027031</v>
      </c>
      <c r="D117" s="1">
        <f>D116*(1/(1+IFERROR(VLOOKUP(A116,大立光除權息表[],3,FALSE), 0)/10))</f>
        <v>1</v>
      </c>
      <c r="E117" s="4">
        <f>大立光股價表[[#This Row],[收盤價]]*大立光股價表[[#This Row],[除息乘數]]*大立光股價表[[#This Row],[除權乘數]]</f>
        <v>3361.0743243243246</v>
      </c>
      <c r="F117" s="6">
        <f>F118*大立光股價表[[#This Row],[收盤價]]/B118</f>
        <v>622.95081967213105</v>
      </c>
      <c r="G117" s="6">
        <f>G118*大立光股價表[[#This Row],[還原價]]/E118</f>
        <v>668.26230658506688</v>
      </c>
    </row>
    <row r="118" spans="1:7" x14ac:dyDescent="0.25">
      <c r="A118" s="2">
        <v>42152</v>
      </c>
      <c r="B118" s="4">
        <v>3450</v>
      </c>
      <c r="C118" s="1">
        <f>C117*(1-IFERROR(VLOOKUP(A117,大立光除權息表[],2,FALSE),0)/大立光股價表[[#This Row],[收盤價]])</f>
        <v>0.98277027027027031</v>
      </c>
      <c r="D118" s="1">
        <f>D117*(1/(1+IFERROR(VLOOKUP(A117,大立光除權息表[],3,FALSE), 0)/10))</f>
        <v>1</v>
      </c>
      <c r="E118" s="4">
        <f>大立光股價表[[#This Row],[收盤價]]*大立光股價表[[#This Row],[除息乘數]]*大立光股價表[[#This Row],[除權乘數]]</f>
        <v>3390.5574324324325</v>
      </c>
      <c r="F118" s="6">
        <f>F119*大立光股價表[[#This Row],[收盤價]]/B119</f>
        <v>628.41530054644807</v>
      </c>
      <c r="G118" s="6">
        <f>G119*大立光股價表[[#This Row],[還原價]]/E119</f>
        <v>674.12425664283057</v>
      </c>
    </row>
    <row r="119" spans="1:7" x14ac:dyDescent="0.25">
      <c r="A119" s="2">
        <v>42151</v>
      </c>
      <c r="B119" s="4">
        <v>3515</v>
      </c>
      <c r="C119" s="1">
        <f>C118*(1-IFERROR(VLOOKUP(A118,大立光除權息表[],2,FALSE),0)/大立光股價表[[#This Row],[收盤價]])</f>
        <v>0.98277027027027031</v>
      </c>
      <c r="D119" s="1">
        <f>D118*(1/(1+IFERROR(VLOOKUP(A118,大立光除權息表[],3,FALSE), 0)/10))</f>
        <v>1</v>
      </c>
      <c r="E119" s="4">
        <f>大立光股價表[[#This Row],[收盤價]]*大立光股價表[[#This Row],[除息乘數]]*大立光股價表[[#This Row],[除權乘數]]</f>
        <v>3454.4375</v>
      </c>
      <c r="F119" s="6">
        <f>F120*大立光股價表[[#This Row],[收盤價]]/B120</f>
        <v>640.25500910746814</v>
      </c>
      <c r="G119" s="6">
        <f>G120*大立光股價表[[#This Row],[還原價]]/E120</f>
        <v>686.82514843465196</v>
      </c>
    </row>
    <row r="120" spans="1:7" x14ac:dyDescent="0.25">
      <c r="A120" s="2">
        <v>42150</v>
      </c>
      <c r="B120" s="4">
        <v>3460</v>
      </c>
      <c r="C120" s="1">
        <f>C119*(1-IFERROR(VLOOKUP(A119,大立光除權息表[],2,FALSE),0)/大立光股價表[[#This Row],[收盤價]])</f>
        <v>0.98277027027027031</v>
      </c>
      <c r="D120" s="1">
        <f>D119*(1/(1+IFERROR(VLOOKUP(A119,大立光除權息表[],3,FALSE), 0)/10))</f>
        <v>1</v>
      </c>
      <c r="E120" s="4">
        <f>大立光股價表[[#This Row],[收盤價]]*大立光股價表[[#This Row],[除息乘數]]*大立光股價表[[#This Row],[除權乘數]]</f>
        <v>3400.3851351351354</v>
      </c>
      <c r="F120" s="6">
        <f>F121*大立光股價表[[#This Row],[收盤價]]/B121</f>
        <v>630.23679417122037</v>
      </c>
      <c r="G120" s="6">
        <f>G121*大立光股價表[[#This Row],[還原價]]/E121</f>
        <v>676.07823999541847</v>
      </c>
    </row>
    <row r="121" spans="1:7" x14ac:dyDescent="0.25">
      <c r="A121" s="2">
        <v>42149</v>
      </c>
      <c r="B121" s="4">
        <v>3465</v>
      </c>
      <c r="C121" s="1">
        <f>C120*(1-IFERROR(VLOOKUP(A120,大立光除權息表[],2,FALSE),0)/大立光股價表[[#This Row],[收盤價]])</f>
        <v>0.98277027027027031</v>
      </c>
      <c r="D121" s="1">
        <f>D120*(1/(1+IFERROR(VLOOKUP(A120,大立光除權息表[],3,FALSE), 0)/10))</f>
        <v>1</v>
      </c>
      <c r="E121" s="4">
        <f>大立光股價表[[#This Row],[收盤價]]*大立光股價表[[#This Row],[除息乘數]]*大立光股價表[[#This Row],[除權乘數]]</f>
        <v>3405.2989864864867</v>
      </c>
      <c r="F121" s="6">
        <f>F122*大立光股價表[[#This Row],[收盤價]]/B122</f>
        <v>631.14754098360652</v>
      </c>
      <c r="G121" s="6">
        <f>G122*大立光股價表[[#This Row],[還原價]]/E122</f>
        <v>677.05523167171236</v>
      </c>
    </row>
    <row r="122" spans="1:7" x14ac:dyDescent="0.25">
      <c r="A122" s="2">
        <v>42146</v>
      </c>
      <c r="B122" s="4">
        <v>3460</v>
      </c>
      <c r="C122" s="1">
        <f>C121*(1-IFERROR(VLOOKUP(A121,大立光除權息表[],2,FALSE),0)/大立光股價表[[#This Row],[收盤價]])</f>
        <v>0.98277027027027031</v>
      </c>
      <c r="D122" s="1">
        <f>D121*(1/(1+IFERROR(VLOOKUP(A121,大立光除權息表[],3,FALSE), 0)/10))</f>
        <v>1</v>
      </c>
      <c r="E122" s="4">
        <f>大立光股價表[[#This Row],[收盤價]]*大立光股價表[[#This Row],[除息乘數]]*大立光股價表[[#This Row],[除權乘數]]</f>
        <v>3400.3851351351354</v>
      </c>
      <c r="F122" s="6">
        <f>F123*大立光股價表[[#This Row],[收盤價]]/B123</f>
        <v>630.23679417122037</v>
      </c>
      <c r="G122" s="6">
        <f>G123*大立光股價表[[#This Row],[還原價]]/E123</f>
        <v>676.07823999541847</v>
      </c>
    </row>
    <row r="123" spans="1:7" x14ac:dyDescent="0.25">
      <c r="A123" s="2">
        <v>42145</v>
      </c>
      <c r="B123" s="4">
        <v>3305</v>
      </c>
      <c r="C123" s="1">
        <f>C122*(1-IFERROR(VLOOKUP(A122,大立光除權息表[],2,FALSE),0)/大立光股價表[[#This Row],[收盤價]])</f>
        <v>0.98277027027027031</v>
      </c>
      <c r="D123" s="1">
        <f>D122*(1/(1+IFERROR(VLOOKUP(A122,大立光除權息表[],3,FALSE), 0)/10))</f>
        <v>1</v>
      </c>
      <c r="E123" s="4">
        <f>大立光股價表[[#This Row],[收盤價]]*大立光股價表[[#This Row],[除息乘數]]*大立光股價表[[#This Row],[除權乘數]]</f>
        <v>3248.0557432432433</v>
      </c>
      <c r="F123" s="6">
        <f>F124*大立光股價表[[#This Row],[收盤價]]/B124</f>
        <v>602.00364298724946</v>
      </c>
      <c r="G123" s="6">
        <f>G124*大立光股價表[[#This Row],[還原價]]/E124</f>
        <v>645.79149803030577</v>
      </c>
    </row>
    <row r="124" spans="1:7" x14ac:dyDescent="0.25">
      <c r="A124" s="2">
        <v>42144</v>
      </c>
      <c r="B124" s="4">
        <v>3330</v>
      </c>
      <c r="C124" s="1">
        <f>C123*(1-IFERROR(VLOOKUP(A123,大立光除權息表[],2,FALSE),0)/大立光股價表[[#This Row],[收盤價]])</f>
        <v>0.98277027027027031</v>
      </c>
      <c r="D124" s="1">
        <f>D123*(1/(1+IFERROR(VLOOKUP(A123,大立光除權息表[],3,FALSE), 0)/10))</f>
        <v>1</v>
      </c>
      <c r="E124" s="4">
        <f>大立光股價表[[#This Row],[收盤價]]*大立光股價表[[#This Row],[除息乘數]]*大立光股價表[[#This Row],[除權乘數]]</f>
        <v>3272.625</v>
      </c>
      <c r="F124" s="6">
        <f>F125*大立光股價表[[#This Row],[收盤價]]/B125</f>
        <v>606.55737704918022</v>
      </c>
      <c r="G124" s="6">
        <f>G125*大立光股價表[[#This Row],[還原價]]/E125</f>
        <v>650.67645641177558</v>
      </c>
    </row>
    <row r="125" spans="1:7" x14ac:dyDescent="0.25">
      <c r="A125" s="2">
        <v>42143</v>
      </c>
      <c r="B125" s="4">
        <v>3325</v>
      </c>
      <c r="C125" s="1">
        <f>C124*(1-IFERROR(VLOOKUP(A124,大立光除權息表[],2,FALSE),0)/大立光股價表[[#This Row],[收盤價]])</f>
        <v>0.98277027027027031</v>
      </c>
      <c r="D125" s="1">
        <f>D124*(1/(1+IFERROR(VLOOKUP(A124,大立光除權息表[],3,FALSE), 0)/10))</f>
        <v>1</v>
      </c>
      <c r="E125" s="4">
        <f>大立光股價表[[#This Row],[收盤價]]*大立光股價表[[#This Row],[除息乘數]]*大立光股價表[[#This Row],[除權乘數]]</f>
        <v>3267.7111486486488</v>
      </c>
      <c r="F125" s="6">
        <f>F126*大立光股價表[[#This Row],[收盤價]]/B126</f>
        <v>605.64663023679407</v>
      </c>
      <c r="G125" s="6">
        <f>G126*大立光股價表[[#This Row],[還原價]]/E126</f>
        <v>649.69946473548168</v>
      </c>
    </row>
    <row r="126" spans="1:7" x14ac:dyDescent="0.25">
      <c r="A126" s="2">
        <v>42142</v>
      </c>
      <c r="B126" s="4">
        <v>3130</v>
      </c>
      <c r="C126" s="1">
        <f>C125*(1-IFERROR(VLOOKUP(A125,大立光除權息表[],2,FALSE),0)/大立光股價表[[#This Row],[收盤價]])</f>
        <v>0.98277027027027031</v>
      </c>
      <c r="D126" s="1">
        <f>D125*(1/(1+IFERROR(VLOOKUP(A125,大立光除權息表[],3,FALSE), 0)/10))</f>
        <v>1</v>
      </c>
      <c r="E126" s="4">
        <f>大立光股價表[[#This Row],[收盤價]]*大立光股價表[[#This Row],[除息乘數]]*大立光股價表[[#This Row],[除權乘數]]</f>
        <v>3076.0709459459463</v>
      </c>
      <c r="F126" s="6">
        <f>F127*大立光股價表[[#This Row],[收盤價]]/B127</f>
        <v>570.12750455373396</v>
      </c>
      <c r="G126" s="6">
        <f>G127*大立光股價表[[#This Row],[還原價]]/E127</f>
        <v>611.5967893600174</v>
      </c>
    </row>
    <row r="127" spans="1:7" x14ac:dyDescent="0.25">
      <c r="A127" s="2">
        <v>42139</v>
      </c>
      <c r="B127" s="4">
        <v>3080</v>
      </c>
      <c r="C127" s="1">
        <f>C126*(1-IFERROR(VLOOKUP(A126,大立光除權息表[],2,FALSE),0)/大立光股價表[[#This Row],[收盤價]])</f>
        <v>0.98277027027027031</v>
      </c>
      <c r="D127" s="1">
        <f>D126*(1/(1+IFERROR(VLOOKUP(A126,大立光除權息表[],3,FALSE), 0)/10))</f>
        <v>1</v>
      </c>
      <c r="E127" s="4">
        <f>大立光股價表[[#This Row],[收盤價]]*大立光股價表[[#This Row],[除息乘數]]*大立光股價表[[#This Row],[除權乘數]]</f>
        <v>3026.9324324324325</v>
      </c>
      <c r="F127" s="6">
        <f>F128*大立光股價表[[#This Row],[收盤價]]/B128</f>
        <v>561.02003642987233</v>
      </c>
      <c r="G127" s="6">
        <f>G128*大立光股價表[[#This Row],[還原價]]/E128</f>
        <v>601.8268725970778</v>
      </c>
    </row>
    <row r="128" spans="1:7" x14ac:dyDescent="0.25">
      <c r="A128" s="2">
        <v>42138</v>
      </c>
      <c r="B128" s="4">
        <v>3110</v>
      </c>
      <c r="C128" s="1">
        <f>C127*(1-IFERROR(VLOOKUP(A127,大立光除權息表[],2,FALSE),0)/大立光股價表[[#This Row],[收盤價]])</f>
        <v>0.98277027027027031</v>
      </c>
      <c r="D128" s="1">
        <f>D127*(1/(1+IFERROR(VLOOKUP(A127,大立光除權息表[],3,FALSE), 0)/10))</f>
        <v>1</v>
      </c>
      <c r="E128" s="4">
        <f>大立光股價表[[#This Row],[收盤價]]*大立光股價表[[#This Row],[除息乘數]]*大立光股價表[[#This Row],[除權乘數]]</f>
        <v>3056.4155405405409</v>
      </c>
      <c r="F128" s="6">
        <f>F129*大立光股價表[[#This Row],[收盤價]]/B129</f>
        <v>566.48451730418924</v>
      </c>
      <c r="G128" s="6">
        <f>G129*大立光股價表[[#This Row],[還原價]]/E129</f>
        <v>607.6888226548416</v>
      </c>
    </row>
    <row r="129" spans="1:7" x14ac:dyDescent="0.25">
      <c r="A129" s="2">
        <v>42137</v>
      </c>
      <c r="B129" s="4">
        <v>3125</v>
      </c>
      <c r="C129" s="1">
        <f>C128*(1-IFERROR(VLOOKUP(A128,大立光除權息表[],2,FALSE),0)/大立光股價表[[#This Row],[收盤價]])</f>
        <v>0.98277027027027031</v>
      </c>
      <c r="D129" s="1">
        <f>D128*(1/(1+IFERROR(VLOOKUP(A128,大立光除權息表[],3,FALSE), 0)/10))</f>
        <v>1</v>
      </c>
      <c r="E129" s="4">
        <f>大立光股價表[[#This Row],[收盤價]]*大立光股價表[[#This Row],[除息乘數]]*大立光股價表[[#This Row],[除權乘數]]</f>
        <v>3071.1570945945946</v>
      </c>
      <c r="F129" s="6">
        <f>F130*大立光股價表[[#This Row],[收盤價]]/B130</f>
        <v>569.21675774134769</v>
      </c>
      <c r="G129" s="6">
        <f>G130*大立光股價表[[#This Row],[還原價]]/E130</f>
        <v>610.61979768372339</v>
      </c>
    </row>
    <row r="130" spans="1:7" x14ac:dyDescent="0.25">
      <c r="A130" s="2">
        <v>42136</v>
      </c>
      <c r="B130" s="4">
        <v>3110</v>
      </c>
      <c r="C130" s="1">
        <f>C129*(1-IFERROR(VLOOKUP(A129,大立光除權息表[],2,FALSE),0)/大立光股價表[[#This Row],[收盤價]])</f>
        <v>0.98277027027027031</v>
      </c>
      <c r="D130" s="1">
        <f>D129*(1/(1+IFERROR(VLOOKUP(A129,大立光除權息表[],3,FALSE), 0)/10))</f>
        <v>1</v>
      </c>
      <c r="E130" s="4">
        <f>大立光股價表[[#This Row],[收盤價]]*大立光股價表[[#This Row],[除息乘數]]*大立光股價表[[#This Row],[除權乘數]]</f>
        <v>3056.4155405405409</v>
      </c>
      <c r="F130" s="6">
        <f>F131*大立光股價表[[#This Row],[收盤價]]/B131</f>
        <v>566.48451730418924</v>
      </c>
      <c r="G130" s="6">
        <f>G131*大立光股價表[[#This Row],[還原價]]/E131</f>
        <v>607.6888226548416</v>
      </c>
    </row>
    <row r="131" spans="1:7" x14ac:dyDescent="0.25">
      <c r="A131" s="2">
        <v>42135</v>
      </c>
      <c r="B131" s="4">
        <v>3180</v>
      </c>
      <c r="C131" s="1">
        <f>C130*(1-IFERROR(VLOOKUP(A130,大立光除權息表[],2,FALSE),0)/大立光股價表[[#This Row],[收盤價]])</f>
        <v>0.98277027027027031</v>
      </c>
      <c r="D131" s="1">
        <f>D130*(1/(1+IFERROR(VLOOKUP(A130,大立光除權息表[],3,FALSE), 0)/10))</f>
        <v>1</v>
      </c>
      <c r="E131" s="4">
        <f>大立光股價表[[#This Row],[收盤價]]*大立光股價表[[#This Row],[除息乘數]]*大立光股價表[[#This Row],[除權乘數]]</f>
        <v>3125.2094594594596</v>
      </c>
      <c r="F131" s="6">
        <f>F132*大立光股價表[[#This Row],[收盤價]]/B132</f>
        <v>579.23497267759547</v>
      </c>
      <c r="G131" s="6">
        <f>G132*大立光股價表[[#This Row],[還原價]]/E132</f>
        <v>621.366706122957</v>
      </c>
    </row>
    <row r="132" spans="1:7" x14ac:dyDescent="0.25">
      <c r="A132" s="2">
        <v>42132</v>
      </c>
      <c r="B132" s="4">
        <v>3120</v>
      </c>
      <c r="C132" s="1">
        <f>C131*(1-IFERROR(VLOOKUP(A131,大立光除權息表[],2,FALSE),0)/大立光股價表[[#This Row],[收盤價]])</f>
        <v>0.98277027027027031</v>
      </c>
      <c r="D132" s="1">
        <f>D131*(1/(1+IFERROR(VLOOKUP(A131,大立光除權息表[],3,FALSE), 0)/10))</f>
        <v>1</v>
      </c>
      <c r="E132" s="4">
        <f>大立光股價表[[#This Row],[收盤價]]*大立光股價表[[#This Row],[除息乘數]]*大立光股價表[[#This Row],[除權乘數]]</f>
        <v>3066.2432432432433</v>
      </c>
      <c r="F132" s="6">
        <f>F133*大立光股價表[[#This Row],[收盤價]]/B133</f>
        <v>568.30601092896165</v>
      </c>
      <c r="G132" s="6">
        <f>G133*大立光股價表[[#This Row],[還原價]]/E133</f>
        <v>609.6428060074295</v>
      </c>
    </row>
    <row r="133" spans="1:7" x14ac:dyDescent="0.25">
      <c r="A133" s="2">
        <v>42131</v>
      </c>
      <c r="B133" s="4">
        <v>3105</v>
      </c>
      <c r="C133" s="1">
        <f>C132*(1-IFERROR(VLOOKUP(A132,大立光除權息表[],2,FALSE),0)/大立光股價表[[#This Row],[收盤價]])</f>
        <v>0.98277027027027031</v>
      </c>
      <c r="D133" s="1">
        <f>D132*(1/(1+IFERROR(VLOOKUP(A132,大立光除權息表[],3,FALSE), 0)/10))</f>
        <v>1</v>
      </c>
      <c r="E133" s="4">
        <f>大立光股價表[[#This Row],[收盤價]]*大立光股價表[[#This Row],[除息乘數]]*大立光股價表[[#This Row],[除權乘數]]</f>
        <v>3051.5016891891892</v>
      </c>
      <c r="F133" s="6">
        <f>F134*大立光股價表[[#This Row],[收盤價]]/B134</f>
        <v>565.5737704918032</v>
      </c>
      <c r="G133" s="6">
        <f>G134*大立光股價表[[#This Row],[還原價]]/E134</f>
        <v>606.7118309785476</v>
      </c>
    </row>
    <row r="134" spans="1:7" x14ac:dyDescent="0.25">
      <c r="A134" s="2">
        <v>42130</v>
      </c>
      <c r="B134" s="4">
        <v>3150</v>
      </c>
      <c r="C134" s="1">
        <f>C133*(1-IFERROR(VLOOKUP(A133,大立光除權息表[],2,FALSE),0)/大立光股價表[[#This Row],[收盤價]])</f>
        <v>0.98277027027027031</v>
      </c>
      <c r="D134" s="1">
        <f>D133*(1/(1+IFERROR(VLOOKUP(A133,大立光除權息表[],3,FALSE), 0)/10))</f>
        <v>1</v>
      </c>
      <c r="E134" s="4">
        <f>大立光股價表[[#This Row],[收盤價]]*大立光股價表[[#This Row],[除息乘數]]*大立光股價表[[#This Row],[除權乘數]]</f>
        <v>3095.7263513513517</v>
      </c>
      <c r="F134" s="6">
        <f>F135*大立光股價表[[#This Row],[收盤價]]/B135</f>
        <v>573.77049180327867</v>
      </c>
      <c r="G134" s="6">
        <f>G135*大立光股價表[[#This Row],[還原價]]/E135</f>
        <v>615.50475606519331</v>
      </c>
    </row>
    <row r="135" spans="1:7" x14ac:dyDescent="0.25">
      <c r="A135" s="2">
        <v>42129</v>
      </c>
      <c r="B135" s="4">
        <v>3220</v>
      </c>
      <c r="C135" s="1">
        <f>C134*(1-IFERROR(VLOOKUP(A134,大立光除權息表[],2,FALSE),0)/大立光股價表[[#This Row],[收盤價]])</f>
        <v>0.98277027027027031</v>
      </c>
      <c r="D135" s="1">
        <f>D134*(1/(1+IFERROR(VLOOKUP(A134,大立光除權息表[],3,FALSE), 0)/10))</f>
        <v>1</v>
      </c>
      <c r="E135" s="4">
        <f>大立光股價表[[#This Row],[收盤價]]*大立光股價表[[#This Row],[除息乘數]]*大立光股價表[[#This Row],[除權乘數]]</f>
        <v>3164.5202702702704</v>
      </c>
      <c r="F135" s="6">
        <f>F136*大立光股價表[[#This Row],[收盤價]]/B136</f>
        <v>586.5209471766849</v>
      </c>
      <c r="G135" s="6">
        <f>G136*大立光股價表[[#This Row],[還原價]]/E136</f>
        <v>629.1826395333087</v>
      </c>
    </row>
    <row r="136" spans="1:7" x14ac:dyDescent="0.25">
      <c r="A136" s="2">
        <v>42128</v>
      </c>
      <c r="B136" s="4">
        <v>3190</v>
      </c>
      <c r="C136" s="1">
        <f>C135*(1-IFERROR(VLOOKUP(A135,大立光除權息表[],2,FALSE),0)/大立光股價表[[#This Row],[收盤價]])</f>
        <v>0.98277027027027031</v>
      </c>
      <c r="D136" s="1">
        <f>D135*(1/(1+IFERROR(VLOOKUP(A135,大立光除權息表[],3,FALSE), 0)/10))</f>
        <v>1</v>
      </c>
      <c r="E136" s="4">
        <f>大立光股價表[[#This Row],[收盤價]]*大立光股價表[[#This Row],[除息乘數]]*大立光股價表[[#This Row],[除權乘數]]</f>
        <v>3135.0371621621621</v>
      </c>
      <c r="F136" s="6">
        <f>F137*大立光股價表[[#This Row],[收盤價]]/B137</f>
        <v>581.05646630236799</v>
      </c>
      <c r="G136" s="6">
        <f>G137*大立光股價表[[#This Row],[還原價]]/E137</f>
        <v>623.3206894755449</v>
      </c>
    </row>
    <row r="137" spans="1:7" x14ac:dyDescent="0.25">
      <c r="A137" s="2">
        <v>42124</v>
      </c>
      <c r="B137" s="4">
        <v>3080</v>
      </c>
      <c r="C137" s="1">
        <f>C136*(1-IFERROR(VLOOKUP(A136,大立光除權息表[],2,FALSE),0)/大立光股價表[[#This Row],[收盤價]])</f>
        <v>0.98277027027027031</v>
      </c>
      <c r="D137" s="1">
        <f>D136*(1/(1+IFERROR(VLOOKUP(A136,大立光除權息表[],3,FALSE), 0)/10))</f>
        <v>1</v>
      </c>
      <c r="E137" s="4">
        <f>大立光股價表[[#This Row],[收盤價]]*大立光股價表[[#This Row],[除息乘數]]*大立光股價表[[#This Row],[除權乘數]]</f>
        <v>3026.9324324324325</v>
      </c>
      <c r="F137" s="6">
        <f>F138*大立光股價表[[#This Row],[收盤價]]/B138</f>
        <v>561.02003642987256</v>
      </c>
      <c r="G137" s="6">
        <f>G138*大立光股價表[[#This Row],[還原價]]/E138</f>
        <v>601.8268725970778</v>
      </c>
    </row>
    <row r="138" spans="1:7" x14ac:dyDescent="0.25">
      <c r="A138" s="2">
        <v>42123</v>
      </c>
      <c r="B138" s="4">
        <v>3120</v>
      </c>
      <c r="C138" s="1">
        <f>C137*(1-IFERROR(VLOOKUP(A137,大立光除權息表[],2,FALSE),0)/大立光股價表[[#This Row],[收盤價]])</f>
        <v>0.98277027027027031</v>
      </c>
      <c r="D138" s="1">
        <f>D137*(1/(1+IFERROR(VLOOKUP(A137,大立光除權息表[],3,FALSE), 0)/10))</f>
        <v>1</v>
      </c>
      <c r="E138" s="4">
        <f>大立光股價表[[#This Row],[收盤價]]*大立光股價表[[#This Row],[除息乘數]]*大立光股價表[[#This Row],[除權乘數]]</f>
        <v>3066.2432432432433</v>
      </c>
      <c r="F138" s="6">
        <f>F139*大立光股價表[[#This Row],[收盤價]]/B139</f>
        <v>568.30601092896188</v>
      </c>
      <c r="G138" s="6">
        <f>G139*大立光股價表[[#This Row],[還原價]]/E139</f>
        <v>609.6428060074295</v>
      </c>
    </row>
    <row r="139" spans="1:7" x14ac:dyDescent="0.25">
      <c r="A139" s="2">
        <v>42122</v>
      </c>
      <c r="B139" s="4">
        <v>3200</v>
      </c>
      <c r="C139" s="1">
        <f>C138*(1-IFERROR(VLOOKUP(A138,大立光除權息表[],2,FALSE),0)/大立光股價表[[#This Row],[收盤價]])</f>
        <v>0.98277027027027031</v>
      </c>
      <c r="D139" s="1">
        <f>D138*(1/(1+IFERROR(VLOOKUP(A138,大立光除權息表[],3,FALSE), 0)/10))</f>
        <v>1</v>
      </c>
      <c r="E139" s="4">
        <f>大立光股價表[[#This Row],[收盤價]]*大立光股價表[[#This Row],[除息乘數]]*大立光股價表[[#This Row],[除權乘數]]</f>
        <v>3144.864864864865</v>
      </c>
      <c r="F139" s="6">
        <f>F140*大立光股價表[[#This Row],[收盤價]]/B140</f>
        <v>582.87795992714041</v>
      </c>
      <c r="G139" s="6">
        <f>G140*大立光股價表[[#This Row],[還原價]]/E140</f>
        <v>625.27467282813279</v>
      </c>
    </row>
    <row r="140" spans="1:7" x14ac:dyDescent="0.25">
      <c r="A140" s="2">
        <v>42121</v>
      </c>
      <c r="B140" s="4">
        <v>3200</v>
      </c>
      <c r="C140" s="1">
        <f>C139*(1-IFERROR(VLOOKUP(A139,大立光除權息表[],2,FALSE),0)/大立光股價表[[#This Row],[收盤價]])</f>
        <v>0.98277027027027031</v>
      </c>
      <c r="D140" s="1">
        <f>D139*(1/(1+IFERROR(VLOOKUP(A139,大立光除權息表[],3,FALSE), 0)/10))</f>
        <v>1</v>
      </c>
      <c r="E140" s="4">
        <f>大立光股價表[[#This Row],[收盤價]]*大立光股價表[[#This Row],[除息乘數]]*大立光股價表[[#This Row],[除權乘數]]</f>
        <v>3144.864864864865</v>
      </c>
      <c r="F140" s="6">
        <f>F141*大立光股價表[[#This Row],[收盤價]]/B141</f>
        <v>582.87795992714041</v>
      </c>
      <c r="G140" s="6">
        <f>G141*大立光股價表[[#This Row],[還原價]]/E141</f>
        <v>625.27467282813279</v>
      </c>
    </row>
    <row r="141" spans="1:7" x14ac:dyDescent="0.25">
      <c r="A141" s="2">
        <v>42118</v>
      </c>
      <c r="B141" s="4">
        <v>3115</v>
      </c>
      <c r="C141" s="1">
        <f>C140*(1-IFERROR(VLOOKUP(A140,大立光除權息表[],2,FALSE),0)/大立光股價表[[#This Row],[收盤價]])</f>
        <v>0.98277027027027031</v>
      </c>
      <c r="D141" s="1">
        <f>D140*(1/(1+IFERROR(VLOOKUP(A140,大立光除權息表[],3,FALSE), 0)/10))</f>
        <v>1</v>
      </c>
      <c r="E141" s="4">
        <f>大立光股價表[[#This Row],[收盤價]]*大立光股價表[[#This Row],[除息乘數]]*大立光股價表[[#This Row],[除權乘數]]</f>
        <v>3061.3293918918921</v>
      </c>
      <c r="F141" s="6">
        <f>F142*大立光股價表[[#This Row],[收盤價]]/B142</f>
        <v>567.39526411657573</v>
      </c>
      <c r="G141" s="6">
        <f>G142*大立光股價表[[#This Row],[還原價]]/E142</f>
        <v>608.66581433113549</v>
      </c>
    </row>
    <row r="142" spans="1:7" x14ac:dyDescent="0.25">
      <c r="A142" s="2">
        <v>42117</v>
      </c>
      <c r="B142" s="4">
        <v>3145</v>
      </c>
      <c r="C142" s="1">
        <f>C141*(1-IFERROR(VLOOKUP(A141,大立光除權息表[],2,FALSE),0)/大立光股價表[[#This Row],[收盤價]])</f>
        <v>0.98277027027027031</v>
      </c>
      <c r="D142" s="1">
        <f>D141*(1/(1+IFERROR(VLOOKUP(A141,大立光除權息表[],3,FALSE), 0)/10))</f>
        <v>1</v>
      </c>
      <c r="E142" s="4">
        <f>大立光股價表[[#This Row],[收盤價]]*大立光股價表[[#This Row],[除息乘數]]*大立光股價表[[#This Row],[除權乘數]]</f>
        <v>3090.8125</v>
      </c>
      <c r="F142" s="6">
        <f>F143*大立光股價表[[#This Row],[收盤價]]/B143</f>
        <v>572.85974499089264</v>
      </c>
      <c r="G142" s="6">
        <f>G143*大立光股價表[[#This Row],[還原價]]/E143</f>
        <v>614.52776438889919</v>
      </c>
    </row>
    <row r="143" spans="1:7" x14ac:dyDescent="0.25">
      <c r="A143" s="2">
        <v>42116</v>
      </c>
      <c r="B143" s="4">
        <v>3065</v>
      </c>
      <c r="C143" s="1">
        <f>C142*(1-IFERROR(VLOOKUP(A142,大立光除權息表[],2,FALSE),0)/大立光股價表[[#This Row],[收盤價]])</f>
        <v>0.98277027027027031</v>
      </c>
      <c r="D143" s="1">
        <f>D142*(1/(1+IFERROR(VLOOKUP(A142,大立光除權息表[],3,FALSE), 0)/10))</f>
        <v>1</v>
      </c>
      <c r="E143" s="4">
        <f>大立光股價表[[#This Row],[收盤價]]*大立光股價表[[#This Row],[除息乘數]]*大立光股價表[[#This Row],[除權乘數]]</f>
        <v>3012.1908783783783</v>
      </c>
      <c r="F143" s="6">
        <f>F144*大立光股價表[[#This Row],[收盤價]]/B144</f>
        <v>558.28779599271411</v>
      </c>
      <c r="G143" s="6">
        <f>G144*大立光股價表[[#This Row],[還原價]]/E144</f>
        <v>598.89589756819578</v>
      </c>
    </row>
    <row r="144" spans="1:7" x14ac:dyDescent="0.25">
      <c r="A144" s="2">
        <v>42115</v>
      </c>
      <c r="B144" s="4">
        <v>2945</v>
      </c>
      <c r="C144" s="1">
        <f>C143*(1-IFERROR(VLOOKUP(A143,大立光除權息表[],2,FALSE),0)/大立光股價表[[#This Row],[收盤價]])</f>
        <v>0.98277027027027031</v>
      </c>
      <c r="D144" s="1">
        <f>D143*(1/(1+IFERROR(VLOOKUP(A143,大立光除權息表[],3,FALSE), 0)/10))</f>
        <v>1</v>
      </c>
      <c r="E144" s="4">
        <f>大立光股價表[[#This Row],[收盤價]]*大立光股價表[[#This Row],[除息乘數]]*大立光股價表[[#This Row],[除權乘數]]</f>
        <v>2894.2584459459463</v>
      </c>
      <c r="F144" s="6">
        <f>F145*大立光股價表[[#This Row],[收盤價]]/B145</f>
        <v>536.42987249544638</v>
      </c>
      <c r="G144" s="6">
        <f>G145*大立光股價表[[#This Row],[還原價]]/E145</f>
        <v>575.44809733714089</v>
      </c>
    </row>
    <row r="145" spans="1:7" x14ac:dyDescent="0.25">
      <c r="A145" s="2">
        <v>42114</v>
      </c>
      <c r="B145" s="4">
        <v>2935</v>
      </c>
      <c r="C145" s="1">
        <f>C144*(1-IFERROR(VLOOKUP(A144,大立光除權息表[],2,FALSE),0)/大立光股價表[[#This Row],[收盤價]])</f>
        <v>0.98277027027027031</v>
      </c>
      <c r="D145" s="1">
        <f>D144*(1/(1+IFERROR(VLOOKUP(A144,大立光除權息表[],3,FALSE), 0)/10))</f>
        <v>1</v>
      </c>
      <c r="E145" s="4">
        <f>大立光股價表[[#This Row],[收盤價]]*大立光股價表[[#This Row],[除息乘數]]*大立光股價表[[#This Row],[除權乘數]]</f>
        <v>2884.4307432432433</v>
      </c>
      <c r="F145" s="6">
        <f>F146*大立光股價表[[#This Row],[收盤價]]/B146</f>
        <v>534.60837887067407</v>
      </c>
      <c r="G145" s="6">
        <f>G146*大立光股價表[[#This Row],[還原價]]/E146</f>
        <v>573.494113984553</v>
      </c>
    </row>
    <row r="146" spans="1:7" x14ac:dyDescent="0.25">
      <c r="A146" s="2">
        <v>42111</v>
      </c>
      <c r="B146" s="4">
        <v>2810</v>
      </c>
      <c r="C146" s="1">
        <f>C145*(1-IFERROR(VLOOKUP(A145,大立光除權息表[],2,FALSE),0)/大立光股價表[[#This Row],[收盤價]])</f>
        <v>0.98277027027027031</v>
      </c>
      <c r="D146" s="1">
        <f>D145*(1/(1+IFERROR(VLOOKUP(A145,大立光除權息表[],3,FALSE), 0)/10))</f>
        <v>1</v>
      </c>
      <c r="E146" s="4">
        <f>大立光股價表[[#This Row],[收盤價]]*大立光股價表[[#This Row],[除息乘數]]*大立光股價表[[#This Row],[除權乘數]]</f>
        <v>2761.5844594594596</v>
      </c>
      <c r="F146" s="6">
        <f>F147*大立光股價表[[#This Row],[收盤價]]/B147</f>
        <v>511.83970856102019</v>
      </c>
      <c r="G146" s="6">
        <f>G147*大立光股價表[[#This Row],[還原價]]/E147</f>
        <v>549.06932207720411</v>
      </c>
    </row>
    <row r="147" spans="1:7" x14ac:dyDescent="0.25">
      <c r="A147" s="2">
        <v>42110</v>
      </c>
      <c r="B147" s="4">
        <v>2785</v>
      </c>
      <c r="C147" s="1">
        <f>C146*(1-IFERROR(VLOOKUP(A146,大立光除權息表[],2,FALSE),0)/大立光股價表[[#This Row],[收盤價]])</f>
        <v>0.98277027027027031</v>
      </c>
      <c r="D147" s="1">
        <f>D146*(1/(1+IFERROR(VLOOKUP(A146,大立光除權息表[],3,FALSE), 0)/10))</f>
        <v>1</v>
      </c>
      <c r="E147" s="4">
        <f>大立光股價表[[#This Row],[收盤價]]*大立光股價表[[#This Row],[除息乘數]]*大立光股價表[[#This Row],[除權乘數]]</f>
        <v>2737.0152027027029</v>
      </c>
      <c r="F147" s="6">
        <f>F148*大立光股價表[[#This Row],[收盤價]]/B148</f>
        <v>507.28597449908943</v>
      </c>
      <c r="G147" s="6">
        <f>G148*大立光股價表[[#This Row],[還原價]]/E148</f>
        <v>544.18436369573431</v>
      </c>
    </row>
    <row r="148" spans="1:7" x14ac:dyDescent="0.25">
      <c r="A148" s="2">
        <v>42109</v>
      </c>
      <c r="B148" s="4">
        <v>2745</v>
      </c>
      <c r="C148" s="1">
        <f>C147*(1-IFERROR(VLOOKUP(A147,大立光除權息表[],2,FALSE),0)/大立光股價表[[#This Row],[收盤價]])</f>
        <v>0.98277027027027031</v>
      </c>
      <c r="D148" s="1">
        <f>D147*(1/(1+IFERROR(VLOOKUP(A147,大立光除權息表[],3,FALSE), 0)/10))</f>
        <v>1</v>
      </c>
      <c r="E148" s="4">
        <f>大立光股價表[[#This Row],[收盤價]]*大立光股價表[[#This Row],[除息乘數]]*大立光股價表[[#This Row],[除權乘數]]</f>
        <v>2697.7043918918921</v>
      </c>
      <c r="F148" s="6">
        <f>F149*大立光股價表[[#This Row],[收盤價]]/B149</f>
        <v>500.00000000000017</v>
      </c>
      <c r="G148" s="6">
        <f>G149*大立光股價表[[#This Row],[還原價]]/E149</f>
        <v>536.36843028538271</v>
      </c>
    </row>
    <row r="149" spans="1:7" x14ac:dyDescent="0.25">
      <c r="A149" s="2">
        <v>42108</v>
      </c>
      <c r="B149" s="4">
        <v>2675</v>
      </c>
      <c r="C149" s="1">
        <f>C148*(1-IFERROR(VLOOKUP(A148,大立光除權息表[],2,FALSE),0)/大立光股價表[[#This Row],[收盤價]])</f>
        <v>0.98277027027027031</v>
      </c>
      <c r="D149" s="1">
        <f>D148*(1/(1+IFERROR(VLOOKUP(A148,大立光除權息表[],3,FALSE), 0)/10))</f>
        <v>1</v>
      </c>
      <c r="E149" s="4">
        <f>大立光股價表[[#This Row],[收盤價]]*大立光股價表[[#This Row],[除息乘數]]*大立光股價表[[#This Row],[除權乘數]]</f>
        <v>2628.9104729729729</v>
      </c>
      <c r="F149" s="6">
        <f>F150*大立光股價表[[#This Row],[收盤價]]/B150</f>
        <v>487.24954462659394</v>
      </c>
      <c r="G149" s="6">
        <f>G150*大立光股價表[[#This Row],[還原價]]/E150</f>
        <v>522.6905468172672</v>
      </c>
    </row>
    <row r="150" spans="1:7" x14ac:dyDescent="0.25">
      <c r="A150" s="2">
        <v>42107</v>
      </c>
      <c r="B150" s="4">
        <v>2705</v>
      </c>
      <c r="C150" s="1">
        <f>C149*(1-IFERROR(VLOOKUP(A149,大立光除權息表[],2,FALSE),0)/大立光股價表[[#This Row],[收盤價]])</f>
        <v>0.98277027027027031</v>
      </c>
      <c r="D150" s="1">
        <f>D149*(1/(1+IFERROR(VLOOKUP(A149,大立光除權息表[],3,FALSE), 0)/10))</f>
        <v>1</v>
      </c>
      <c r="E150" s="4">
        <f>大立光股價表[[#This Row],[收盤價]]*大立光股價表[[#This Row],[除息乘數]]*大立光股價表[[#This Row],[除權乘數]]</f>
        <v>2658.3935810810813</v>
      </c>
      <c r="F150" s="6">
        <f>F151*大立光股價表[[#This Row],[收盤價]]/B151</f>
        <v>492.71402550091085</v>
      </c>
      <c r="G150" s="6">
        <f>G151*大立光股價表[[#This Row],[還原價]]/E151</f>
        <v>528.55249687503101</v>
      </c>
    </row>
    <row r="151" spans="1:7" x14ac:dyDescent="0.25">
      <c r="A151" s="2">
        <v>42104</v>
      </c>
      <c r="B151" s="4">
        <v>2695</v>
      </c>
      <c r="C151" s="1">
        <f>C150*(1-IFERROR(VLOOKUP(A150,大立光除權息表[],2,FALSE),0)/大立光股價表[[#This Row],[收盤價]])</f>
        <v>0.98277027027027031</v>
      </c>
      <c r="D151" s="1">
        <f>D150*(1/(1+IFERROR(VLOOKUP(A150,大立光除權息表[],3,FALSE), 0)/10))</f>
        <v>1</v>
      </c>
      <c r="E151" s="4">
        <f>大立光股價表[[#This Row],[收盤價]]*大立光股價表[[#This Row],[除息乘數]]*大立光股價表[[#This Row],[除權乘數]]</f>
        <v>2648.5658783783783</v>
      </c>
      <c r="F151" s="6">
        <f>F152*大立光股價表[[#This Row],[收盤價]]/B152</f>
        <v>490.89253187613849</v>
      </c>
      <c r="G151" s="6">
        <f>G152*大立光股價表[[#This Row],[還原價]]/E152</f>
        <v>526.598513522443</v>
      </c>
    </row>
    <row r="152" spans="1:7" x14ac:dyDescent="0.25">
      <c r="A152" s="2">
        <v>42103</v>
      </c>
      <c r="B152" s="4">
        <v>2670</v>
      </c>
      <c r="C152" s="1">
        <f>C151*(1-IFERROR(VLOOKUP(A151,大立光除權息表[],2,FALSE),0)/大立光股價表[[#This Row],[收盤價]])</f>
        <v>0.98277027027027031</v>
      </c>
      <c r="D152" s="1">
        <f>D151*(1/(1+IFERROR(VLOOKUP(A151,大立光除權息表[],3,FALSE), 0)/10))</f>
        <v>1</v>
      </c>
      <c r="E152" s="4">
        <f>大立光股價表[[#This Row],[收盤價]]*大立光股價表[[#This Row],[除息乘數]]*大立光股價表[[#This Row],[除權乘數]]</f>
        <v>2623.9966216216217</v>
      </c>
      <c r="F152" s="6">
        <f>F153*大立光股價表[[#This Row],[收盤價]]/B153</f>
        <v>486.33879781420774</v>
      </c>
      <c r="G152" s="6">
        <f>G153*大立光股價表[[#This Row],[還原價]]/E153</f>
        <v>521.7135551409732</v>
      </c>
    </row>
    <row r="153" spans="1:7" x14ac:dyDescent="0.25">
      <c r="A153" s="2">
        <v>42102</v>
      </c>
      <c r="B153" s="4">
        <v>2695</v>
      </c>
      <c r="C153" s="1">
        <f>C152*(1-IFERROR(VLOOKUP(A152,大立光除權息表[],2,FALSE),0)/大立光股價表[[#This Row],[收盤價]])</f>
        <v>0.98277027027027031</v>
      </c>
      <c r="D153" s="1">
        <f>D152*(1/(1+IFERROR(VLOOKUP(A152,大立光除權息表[],3,FALSE), 0)/10))</f>
        <v>1</v>
      </c>
      <c r="E153" s="4">
        <f>大立光股價表[[#This Row],[收盤價]]*大立光股價表[[#This Row],[除息乘數]]*大立光股價表[[#This Row],[除權乘數]]</f>
        <v>2648.5658783783783</v>
      </c>
      <c r="F153" s="6">
        <f>F154*大立光股價表[[#This Row],[收盤價]]/B154</f>
        <v>490.89253187613855</v>
      </c>
      <c r="G153" s="6">
        <f>G154*大立光股價表[[#This Row],[還原價]]/E154</f>
        <v>526.598513522443</v>
      </c>
    </row>
    <row r="154" spans="1:7" x14ac:dyDescent="0.25">
      <c r="A154" s="2">
        <v>42101</v>
      </c>
      <c r="B154" s="4">
        <v>2755</v>
      </c>
      <c r="C154" s="1">
        <f>C153*(1-IFERROR(VLOOKUP(A153,大立光除權息表[],2,FALSE),0)/大立光股價表[[#This Row],[收盤價]])</f>
        <v>0.98277027027027031</v>
      </c>
      <c r="D154" s="1">
        <f>D153*(1/(1+IFERROR(VLOOKUP(A153,大立光除權息表[],3,FALSE), 0)/10))</f>
        <v>1</v>
      </c>
      <c r="E154" s="4">
        <f>大立光股價表[[#This Row],[收盤價]]*大立光股價表[[#This Row],[除息乘數]]*大立光股價表[[#This Row],[除權乘數]]</f>
        <v>2707.5320945945946</v>
      </c>
      <c r="F154" s="6">
        <f>F155*大立光股價表[[#This Row],[收盤價]]/B155</f>
        <v>501.82149362477242</v>
      </c>
      <c r="G154" s="6">
        <f>G155*大立光股價表[[#This Row],[還原價]]/E155</f>
        <v>538.3224136379705</v>
      </c>
    </row>
    <row r="155" spans="1:7" x14ac:dyDescent="0.25">
      <c r="A155" s="2">
        <v>42096</v>
      </c>
      <c r="B155" s="4">
        <v>2730</v>
      </c>
      <c r="C155" s="1">
        <f>C154*(1-IFERROR(VLOOKUP(A154,大立光除權息表[],2,FALSE),0)/大立光股價表[[#This Row],[收盤價]])</f>
        <v>0.98277027027027031</v>
      </c>
      <c r="D155" s="1">
        <f>D154*(1/(1+IFERROR(VLOOKUP(A154,大立光除權息表[],3,FALSE), 0)/10))</f>
        <v>1</v>
      </c>
      <c r="E155" s="4">
        <f>大立光股價表[[#This Row],[收盤價]]*大立光股價表[[#This Row],[除息乘數]]*大立光股價表[[#This Row],[除權乘數]]</f>
        <v>2682.9628378378379</v>
      </c>
      <c r="F155" s="6">
        <f>F156*大立光股價表[[#This Row],[收盤價]]/B156</f>
        <v>497.2677595628416</v>
      </c>
      <c r="G155" s="6">
        <f>G156*大立光股價表[[#This Row],[還原價]]/E156</f>
        <v>533.4374552565007</v>
      </c>
    </row>
    <row r="156" spans="1:7" x14ac:dyDescent="0.25">
      <c r="A156" s="2">
        <v>42095</v>
      </c>
      <c r="B156" s="4">
        <v>2735</v>
      </c>
      <c r="C156" s="1">
        <f>C155*(1-IFERROR(VLOOKUP(A155,大立光除權息表[],2,FALSE),0)/大立光股價表[[#This Row],[收盤價]])</f>
        <v>0.98277027027027031</v>
      </c>
      <c r="D156" s="1">
        <f>D155*(1/(1+IFERROR(VLOOKUP(A155,大立光除權息表[],3,FALSE), 0)/10))</f>
        <v>1</v>
      </c>
      <c r="E156" s="4">
        <f>大立光股價表[[#This Row],[收盤價]]*大立光股價表[[#This Row],[除息乘數]]*大立光股價表[[#This Row],[除權乘數]]</f>
        <v>2687.8766891891892</v>
      </c>
      <c r="F156" s="6">
        <f>F157*大立光股價表[[#This Row],[收盤價]]/B157</f>
        <v>498.17850637522776</v>
      </c>
      <c r="G156" s="6">
        <f>G157*大立光股價表[[#This Row],[還原價]]/E157</f>
        <v>534.41444693279459</v>
      </c>
    </row>
    <row r="157" spans="1:7" x14ac:dyDescent="0.25">
      <c r="A157" s="2">
        <v>42094</v>
      </c>
      <c r="B157" s="4">
        <v>2695</v>
      </c>
      <c r="C157" s="1">
        <f>C156*(1-IFERROR(VLOOKUP(A156,大立光除權息表[],2,FALSE),0)/大立光股價表[[#This Row],[收盤價]])</f>
        <v>0.98277027027027031</v>
      </c>
      <c r="D157" s="1">
        <f>D156*(1/(1+IFERROR(VLOOKUP(A156,大立光除權息表[],3,FALSE), 0)/10))</f>
        <v>1</v>
      </c>
      <c r="E157" s="4">
        <f>大立光股價表[[#This Row],[收盤價]]*大立光股價表[[#This Row],[除息乘數]]*大立光股價表[[#This Row],[除權乘數]]</f>
        <v>2648.5658783783783</v>
      </c>
      <c r="F157" s="6">
        <f>F158*大立光股價表[[#This Row],[收盤價]]/B158</f>
        <v>490.89253187613849</v>
      </c>
      <c r="G157" s="6">
        <f>G158*大立光股價表[[#This Row],[還原價]]/E158</f>
        <v>526.59851352244289</v>
      </c>
    </row>
    <row r="158" spans="1:7" x14ac:dyDescent="0.25">
      <c r="A158" s="2">
        <v>42093</v>
      </c>
      <c r="B158" s="4">
        <v>2635</v>
      </c>
      <c r="C158" s="1">
        <f>C157*(1-IFERROR(VLOOKUP(A157,大立光除權息表[],2,FALSE),0)/大立光股價表[[#This Row],[收盤價]])</f>
        <v>0.98277027027027031</v>
      </c>
      <c r="D158" s="1">
        <f>D157*(1/(1+IFERROR(VLOOKUP(A157,大立光除權息表[],3,FALSE), 0)/10))</f>
        <v>1</v>
      </c>
      <c r="E158" s="4">
        <f>大立光股價表[[#This Row],[收盤價]]*大立光股價表[[#This Row],[除息乘數]]*大立光股價表[[#This Row],[除權乘數]]</f>
        <v>2589.5996621621621</v>
      </c>
      <c r="F158" s="6">
        <f>F159*大立光股價表[[#This Row],[收盤價]]/B159</f>
        <v>479.96357012750462</v>
      </c>
      <c r="G158" s="6">
        <f>G159*大立光股價表[[#This Row],[還原價]]/E159</f>
        <v>514.87461340691539</v>
      </c>
    </row>
    <row r="159" spans="1:7" x14ac:dyDescent="0.25">
      <c r="A159" s="2">
        <v>42090</v>
      </c>
      <c r="B159" s="4">
        <v>2660</v>
      </c>
      <c r="C159" s="1">
        <f>C158*(1-IFERROR(VLOOKUP(A158,大立光除權息表[],2,FALSE),0)/大立光股價表[[#This Row],[收盤價]])</f>
        <v>0.98277027027027031</v>
      </c>
      <c r="D159" s="1">
        <f>D158*(1/(1+IFERROR(VLOOKUP(A158,大立光除權息表[],3,FALSE), 0)/10))</f>
        <v>1</v>
      </c>
      <c r="E159" s="4">
        <f>大立光股價表[[#This Row],[收盤價]]*大立光股價表[[#This Row],[除息乘數]]*大立光股價表[[#This Row],[除權乘數]]</f>
        <v>2614.1689189189192</v>
      </c>
      <c r="F159" s="6">
        <f>F160*大立光股價表[[#This Row],[收盤價]]/B160</f>
        <v>484.51730418943538</v>
      </c>
      <c r="G159" s="6">
        <f>G160*大立光股價表[[#This Row],[還原價]]/E160</f>
        <v>519.7595717883853</v>
      </c>
    </row>
    <row r="160" spans="1:7" x14ac:dyDescent="0.25">
      <c r="A160" s="2">
        <v>42089</v>
      </c>
      <c r="B160" s="4">
        <v>2685</v>
      </c>
      <c r="C160" s="1">
        <f>C159*(1-IFERROR(VLOOKUP(A159,大立光除權息表[],2,FALSE),0)/大立光股價表[[#This Row],[收盤價]])</f>
        <v>0.98277027027027031</v>
      </c>
      <c r="D160" s="1">
        <f>D159*(1/(1+IFERROR(VLOOKUP(A159,大立光除權息表[],3,FALSE), 0)/10))</f>
        <v>1</v>
      </c>
      <c r="E160" s="4">
        <f>大立光股價表[[#This Row],[收盤價]]*大立光股價表[[#This Row],[除息乘數]]*大立光股價表[[#This Row],[除權乘數]]</f>
        <v>2638.7381756756758</v>
      </c>
      <c r="F160" s="6">
        <f>F161*大立光股價表[[#This Row],[收盤價]]/B161</f>
        <v>489.07103825136613</v>
      </c>
      <c r="G160" s="6">
        <f>G161*大立光股價表[[#This Row],[還原價]]/E161</f>
        <v>524.64453016985499</v>
      </c>
    </row>
    <row r="161" spans="1:7" x14ac:dyDescent="0.25">
      <c r="A161" s="2">
        <v>42088</v>
      </c>
      <c r="B161" s="4">
        <v>2755</v>
      </c>
      <c r="C161" s="1">
        <f>C160*(1-IFERROR(VLOOKUP(A160,大立光除權息表[],2,FALSE),0)/大立光股價表[[#This Row],[收盤價]])</f>
        <v>0.98277027027027031</v>
      </c>
      <c r="D161" s="1">
        <f>D160*(1/(1+IFERROR(VLOOKUP(A160,大立光除權息表[],3,FALSE), 0)/10))</f>
        <v>1</v>
      </c>
      <c r="E161" s="4">
        <f>大立光股價表[[#This Row],[收盤價]]*大立光股價表[[#This Row],[除息乘數]]*大立光股價表[[#This Row],[除權乘數]]</f>
        <v>2707.5320945945946</v>
      </c>
      <c r="F161" s="6">
        <f>F162*大立光股價表[[#This Row],[收盤價]]/B162</f>
        <v>501.82149362477236</v>
      </c>
      <c r="G161" s="6">
        <f>G162*大立光股價表[[#This Row],[還原價]]/E162</f>
        <v>538.32241363797039</v>
      </c>
    </row>
    <row r="162" spans="1:7" x14ac:dyDescent="0.25">
      <c r="A162" s="2">
        <v>42087</v>
      </c>
      <c r="B162" s="4">
        <v>2765</v>
      </c>
      <c r="C162" s="1">
        <f>C161*(1-IFERROR(VLOOKUP(A161,大立光除權息表[],2,FALSE),0)/大立光股價表[[#This Row],[收盤價]])</f>
        <v>0.98277027027027031</v>
      </c>
      <c r="D162" s="1">
        <f>D161*(1/(1+IFERROR(VLOOKUP(A161,大立光除權息表[],3,FALSE), 0)/10))</f>
        <v>1</v>
      </c>
      <c r="E162" s="4">
        <f>大立光股價表[[#This Row],[收盤價]]*大立光股價表[[#This Row],[除息乘數]]*大立光股價表[[#This Row],[除權乘數]]</f>
        <v>2717.3597972972975</v>
      </c>
      <c r="F162" s="6">
        <f>F163*大立光股價表[[#This Row],[收盤價]]/B163</f>
        <v>503.64298724954466</v>
      </c>
      <c r="G162" s="6">
        <f>G163*大立光股價表[[#This Row],[還原價]]/E163</f>
        <v>540.2763969905584</v>
      </c>
    </row>
    <row r="163" spans="1:7" x14ac:dyDescent="0.25">
      <c r="A163" s="2">
        <v>42086</v>
      </c>
      <c r="B163" s="4">
        <v>2770</v>
      </c>
      <c r="C163" s="1">
        <f>C162*(1-IFERROR(VLOOKUP(A162,大立光除權息表[],2,FALSE),0)/大立光股價表[[#This Row],[收盤價]])</f>
        <v>0.98277027027027031</v>
      </c>
      <c r="D163" s="1">
        <f>D162*(1/(1+IFERROR(VLOOKUP(A162,大立光除權息表[],3,FALSE), 0)/10))</f>
        <v>1</v>
      </c>
      <c r="E163" s="4">
        <f>大立光股價表[[#This Row],[收盤價]]*大立光股價表[[#This Row],[除息乘數]]*大立光股價表[[#This Row],[除權乘數]]</f>
        <v>2722.2736486486488</v>
      </c>
      <c r="F163" s="6">
        <f>F164*大立光股價表[[#This Row],[收盤價]]/B164</f>
        <v>504.55373406193087</v>
      </c>
      <c r="G163" s="6">
        <f>G164*大立光股價表[[#This Row],[還原價]]/E164</f>
        <v>541.25338866685229</v>
      </c>
    </row>
    <row r="164" spans="1:7" x14ac:dyDescent="0.25">
      <c r="A164" s="2">
        <v>42083</v>
      </c>
      <c r="B164" s="4">
        <v>2760</v>
      </c>
      <c r="C164" s="1">
        <f>C163*(1-IFERROR(VLOOKUP(A163,大立光除權息表[],2,FALSE),0)/大立光股價表[[#This Row],[收盤價]])</f>
        <v>0.98277027027027031</v>
      </c>
      <c r="D164" s="1">
        <f>D163*(1/(1+IFERROR(VLOOKUP(A163,大立光除權息表[],3,FALSE), 0)/10))</f>
        <v>1</v>
      </c>
      <c r="E164" s="4">
        <f>大立光股價表[[#This Row],[收盤價]]*大立光股價表[[#This Row],[除息乘數]]*大立光股價表[[#This Row],[除權乘數]]</f>
        <v>2712.4459459459458</v>
      </c>
      <c r="F164" s="6">
        <f>F165*大立光股價表[[#This Row],[收盤價]]/B165</f>
        <v>502.73224043715857</v>
      </c>
      <c r="G164" s="6">
        <f>G165*大立光股價表[[#This Row],[還原價]]/E165</f>
        <v>539.29940531426428</v>
      </c>
    </row>
    <row r="165" spans="1:7" x14ac:dyDescent="0.25">
      <c r="A165" s="2">
        <v>42082</v>
      </c>
      <c r="B165" s="4">
        <v>2785</v>
      </c>
      <c r="C165" s="1">
        <f>C164*(1-IFERROR(VLOOKUP(A164,大立光除權息表[],2,FALSE),0)/大立光股價表[[#This Row],[收盤價]])</f>
        <v>0.98277027027027031</v>
      </c>
      <c r="D165" s="1">
        <f>D164*(1/(1+IFERROR(VLOOKUP(A164,大立光除權息表[],3,FALSE), 0)/10))</f>
        <v>1</v>
      </c>
      <c r="E165" s="4">
        <f>大立光股價表[[#This Row],[收盤價]]*大立光股價表[[#This Row],[除息乘數]]*大立光股價表[[#This Row],[除權乘數]]</f>
        <v>2737.0152027027029</v>
      </c>
      <c r="F165" s="6">
        <f>F166*大立光股價表[[#This Row],[收盤價]]/B166</f>
        <v>507.28597449908932</v>
      </c>
      <c r="G165" s="6">
        <f>G166*大立光股價表[[#This Row],[還原價]]/E166</f>
        <v>544.18436369573419</v>
      </c>
    </row>
    <row r="166" spans="1:7" x14ac:dyDescent="0.25">
      <c r="A166" s="2">
        <v>42081</v>
      </c>
      <c r="B166" s="4">
        <v>2750</v>
      </c>
      <c r="C166" s="1">
        <f>C165*(1-IFERROR(VLOOKUP(A165,大立光除權息表[],2,FALSE),0)/大立光股價表[[#This Row],[收盤價]])</f>
        <v>0.98277027027027031</v>
      </c>
      <c r="D166" s="1">
        <f>D165*(1/(1+IFERROR(VLOOKUP(A165,大立光除權息表[],3,FALSE), 0)/10))</f>
        <v>1</v>
      </c>
      <c r="E166" s="4">
        <f>大立光股價表[[#This Row],[收盤價]]*大立光股價表[[#This Row],[除息乘數]]*大立光股價表[[#This Row],[除權乘數]]</f>
        <v>2702.6182432432433</v>
      </c>
      <c r="F166" s="6">
        <f>F167*大立光股價表[[#This Row],[收盤價]]/B167</f>
        <v>500.91074681238621</v>
      </c>
      <c r="G166" s="6">
        <f>G167*大立光股價表[[#This Row],[還原價]]/E167</f>
        <v>537.34542196167649</v>
      </c>
    </row>
    <row r="167" spans="1:7" x14ac:dyDescent="0.25">
      <c r="A167" s="2">
        <v>42080</v>
      </c>
      <c r="B167" s="4">
        <v>2735</v>
      </c>
      <c r="C167" s="1">
        <f>C166*(1-IFERROR(VLOOKUP(A166,大立光除權息表[],2,FALSE),0)/大立光股價表[[#This Row],[收盤價]])</f>
        <v>0.98277027027027031</v>
      </c>
      <c r="D167" s="1">
        <f>D166*(1/(1+IFERROR(VLOOKUP(A166,大立光除權息表[],3,FALSE), 0)/10))</f>
        <v>1</v>
      </c>
      <c r="E167" s="4">
        <f>大立光股價表[[#This Row],[收盤價]]*大立光股價表[[#This Row],[除息乘數]]*大立光股價表[[#This Row],[除權乘數]]</f>
        <v>2687.8766891891892</v>
      </c>
      <c r="F167" s="6">
        <f>F168*大立光股價表[[#This Row],[收盤價]]/B168</f>
        <v>498.17850637522776</v>
      </c>
      <c r="G167" s="6">
        <f>G168*大立光股價表[[#This Row],[還原價]]/E168</f>
        <v>534.41444693279459</v>
      </c>
    </row>
    <row r="168" spans="1:7" x14ac:dyDescent="0.25">
      <c r="A168" s="2">
        <v>42079</v>
      </c>
      <c r="B168" s="4">
        <v>2655</v>
      </c>
      <c r="C168" s="1">
        <f>C167*(1-IFERROR(VLOOKUP(A167,大立光除權息表[],2,FALSE),0)/大立光股價表[[#This Row],[收盤價]])</f>
        <v>0.98277027027027031</v>
      </c>
      <c r="D168" s="1">
        <f>D167*(1/(1+IFERROR(VLOOKUP(A167,大立光除權息表[],3,FALSE), 0)/10))</f>
        <v>1</v>
      </c>
      <c r="E168" s="4">
        <f>大立光股價表[[#This Row],[收盤價]]*大立光股價表[[#This Row],[除息乘數]]*大立光股價表[[#This Row],[除權乘數]]</f>
        <v>2609.2550675675675</v>
      </c>
      <c r="F168" s="6">
        <f>F169*大立光股價表[[#This Row],[收盤價]]/B169</f>
        <v>483.60655737704928</v>
      </c>
      <c r="G168" s="6">
        <f>G169*大立光股價表[[#This Row],[還原價]]/E169</f>
        <v>518.7825801120913</v>
      </c>
    </row>
    <row r="169" spans="1:7" x14ac:dyDescent="0.25">
      <c r="A169" s="2">
        <v>42076</v>
      </c>
      <c r="B169" s="4">
        <v>2670</v>
      </c>
      <c r="C169" s="1">
        <f>C168*(1-IFERROR(VLOOKUP(A168,大立光除權息表[],2,FALSE),0)/大立光股價表[[#This Row],[收盤價]])</f>
        <v>0.98277027027027031</v>
      </c>
      <c r="D169" s="1">
        <f>D168*(1/(1+IFERROR(VLOOKUP(A168,大立光除權息表[],3,FALSE), 0)/10))</f>
        <v>1</v>
      </c>
      <c r="E169" s="4">
        <f>大立光股價表[[#This Row],[收盤價]]*大立光股價表[[#This Row],[除息乘數]]*大立光股價表[[#This Row],[除權乘數]]</f>
        <v>2623.9966216216217</v>
      </c>
      <c r="F169" s="6">
        <f>F170*大立光股價表[[#This Row],[收盤價]]/B170</f>
        <v>486.33879781420774</v>
      </c>
      <c r="G169" s="6">
        <f>G170*大立光股價表[[#This Row],[還原價]]/E170</f>
        <v>521.7135551409732</v>
      </c>
    </row>
    <row r="170" spans="1:7" x14ac:dyDescent="0.25">
      <c r="A170" s="2">
        <v>42075</v>
      </c>
      <c r="B170" s="4">
        <v>2685</v>
      </c>
      <c r="C170" s="1">
        <f>C169*(1-IFERROR(VLOOKUP(A169,大立光除權息表[],2,FALSE),0)/大立光股價表[[#This Row],[收盤價]])</f>
        <v>0.98277027027027031</v>
      </c>
      <c r="D170" s="1">
        <f>D169*(1/(1+IFERROR(VLOOKUP(A169,大立光除權息表[],3,FALSE), 0)/10))</f>
        <v>1</v>
      </c>
      <c r="E170" s="4">
        <f>大立光股價表[[#This Row],[收盤價]]*大立光股價表[[#This Row],[除息乘數]]*大立光股價表[[#This Row],[除權乘數]]</f>
        <v>2638.7381756756758</v>
      </c>
      <c r="F170" s="6">
        <f>F171*大立光股價表[[#This Row],[收盤價]]/B171</f>
        <v>489.07103825136619</v>
      </c>
      <c r="G170" s="6">
        <f>G171*大立光股價表[[#This Row],[還原價]]/E171</f>
        <v>524.6445301698551</v>
      </c>
    </row>
    <row r="171" spans="1:7" x14ac:dyDescent="0.25">
      <c r="A171" s="2">
        <v>42074</v>
      </c>
      <c r="B171" s="4">
        <v>2670</v>
      </c>
      <c r="C171" s="1">
        <f>C170*(1-IFERROR(VLOOKUP(A170,大立光除權息表[],2,FALSE),0)/大立光股價表[[#This Row],[收盤價]])</f>
        <v>0.98277027027027031</v>
      </c>
      <c r="D171" s="1">
        <f>D170*(1/(1+IFERROR(VLOOKUP(A170,大立光除權息表[],3,FALSE), 0)/10))</f>
        <v>1</v>
      </c>
      <c r="E171" s="4">
        <f>大立光股價表[[#This Row],[收盤價]]*大立光股價表[[#This Row],[除息乘數]]*大立光股價表[[#This Row],[除權乘數]]</f>
        <v>2623.9966216216217</v>
      </c>
      <c r="F171" s="6">
        <f>F172*大立光股價表[[#This Row],[收盤價]]/B172</f>
        <v>486.33879781420774</v>
      </c>
      <c r="G171" s="6">
        <f>G172*大立光股價表[[#This Row],[還原價]]/E172</f>
        <v>521.7135551409732</v>
      </c>
    </row>
    <row r="172" spans="1:7" x14ac:dyDescent="0.25">
      <c r="A172" s="2">
        <v>42073</v>
      </c>
      <c r="B172" s="4">
        <v>2660</v>
      </c>
      <c r="C172" s="1">
        <f>C171*(1-IFERROR(VLOOKUP(A171,大立光除權息表[],2,FALSE),0)/大立光股價表[[#This Row],[收盤價]])</f>
        <v>0.98277027027027031</v>
      </c>
      <c r="D172" s="1">
        <f>D171*(1/(1+IFERROR(VLOOKUP(A171,大立光除權息表[],3,FALSE), 0)/10))</f>
        <v>1</v>
      </c>
      <c r="E172" s="4">
        <f>大立光股價表[[#This Row],[收盤價]]*大立光股價表[[#This Row],[除息乘數]]*大立光股價表[[#This Row],[除權乘數]]</f>
        <v>2614.1689189189192</v>
      </c>
      <c r="F172" s="6">
        <f>F173*大立光股價表[[#This Row],[收盤價]]/B173</f>
        <v>484.51730418943544</v>
      </c>
      <c r="G172" s="6">
        <f>G173*大立光股價表[[#This Row],[還原價]]/E173</f>
        <v>519.7595717883853</v>
      </c>
    </row>
    <row r="173" spans="1:7" x14ac:dyDescent="0.25">
      <c r="A173" s="2">
        <v>42072</v>
      </c>
      <c r="B173" s="4">
        <v>2770</v>
      </c>
      <c r="C173" s="1">
        <f>C172*(1-IFERROR(VLOOKUP(A172,大立光除權息表[],2,FALSE),0)/大立光股價表[[#This Row],[收盤價]])</f>
        <v>0.98277027027027031</v>
      </c>
      <c r="D173" s="1">
        <f>D172*(1/(1+IFERROR(VLOOKUP(A172,大立光除權息表[],3,FALSE), 0)/10))</f>
        <v>1</v>
      </c>
      <c r="E173" s="4">
        <f>大立光股價表[[#This Row],[收盤價]]*大立光股價表[[#This Row],[除息乘數]]*大立光股價表[[#This Row],[除權乘數]]</f>
        <v>2722.2736486486488</v>
      </c>
      <c r="F173" s="6">
        <f>F174*大立光股價表[[#This Row],[收盤價]]/B174</f>
        <v>504.55373406193092</v>
      </c>
      <c r="G173" s="6">
        <f>G174*大立光股價表[[#This Row],[還原價]]/E174</f>
        <v>541.25338866685229</v>
      </c>
    </row>
    <row r="174" spans="1:7" x14ac:dyDescent="0.25">
      <c r="A174" s="2">
        <v>42069</v>
      </c>
      <c r="B174" s="4">
        <v>2735</v>
      </c>
      <c r="C174" s="1">
        <f>C173*(1-IFERROR(VLOOKUP(A173,大立光除權息表[],2,FALSE),0)/大立光股價表[[#This Row],[收盤價]])</f>
        <v>0.98277027027027031</v>
      </c>
      <c r="D174" s="1">
        <f>D173*(1/(1+IFERROR(VLOOKUP(A173,大立光除權息表[],3,FALSE), 0)/10))</f>
        <v>1</v>
      </c>
      <c r="E174" s="4">
        <f>大立光股價表[[#This Row],[收盤價]]*大立光股價表[[#This Row],[除息乘數]]*大立光股價表[[#This Row],[除權乘數]]</f>
        <v>2687.8766891891892</v>
      </c>
      <c r="F174" s="6">
        <f>F175*大立光股價表[[#This Row],[收盤價]]/B175</f>
        <v>498.17850637522787</v>
      </c>
      <c r="G174" s="6">
        <f>G175*大立光股價表[[#This Row],[還原價]]/E175</f>
        <v>534.41444693279459</v>
      </c>
    </row>
    <row r="175" spans="1:7" x14ac:dyDescent="0.25">
      <c r="A175" s="2">
        <v>42068</v>
      </c>
      <c r="B175" s="4">
        <v>2615</v>
      </c>
      <c r="C175" s="1">
        <f>C174*(1-IFERROR(VLOOKUP(A174,大立光除權息表[],2,FALSE),0)/大立光股價表[[#This Row],[收盤價]])</f>
        <v>0.98277027027027031</v>
      </c>
      <c r="D175" s="1">
        <f>D174*(1/(1+IFERROR(VLOOKUP(A174,大立光除權息表[],3,FALSE), 0)/10))</f>
        <v>1</v>
      </c>
      <c r="E175" s="4">
        <f>大立光股價表[[#This Row],[收盤價]]*大立光股價表[[#This Row],[除息乘數]]*大立光股價表[[#This Row],[除權乘數]]</f>
        <v>2569.9442567567567</v>
      </c>
      <c r="F175" s="6">
        <f>F176*大立光股價表[[#This Row],[收盤價]]/B176</f>
        <v>476.32058287796008</v>
      </c>
      <c r="G175" s="6">
        <f>G176*大立光股價表[[#This Row],[還原價]]/E176</f>
        <v>510.96664670173965</v>
      </c>
    </row>
    <row r="176" spans="1:7" x14ac:dyDescent="0.25">
      <c r="A176" s="2">
        <v>42067</v>
      </c>
      <c r="B176" s="4">
        <v>2655</v>
      </c>
      <c r="C176" s="1">
        <f>C175*(1-IFERROR(VLOOKUP(A175,大立光除權息表[],2,FALSE),0)/大立光股價表[[#This Row],[收盤價]])</f>
        <v>0.98277027027027031</v>
      </c>
      <c r="D176" s="1">
        <f>D175*(1/(1+IFERROR(VLOOKUP(A175,大立光除權息表[],3,FALSE), 0)/10))</f>
        <v>1</v>
      </c>
      <c r="E176" s="4">
        <f>大立光股價表[[#This Row],[收盤價]]*大立光股價表[[#This Row],[除息乘數]]*大立光股價表[[#This Row],[除權乘數]]</f>
        <v>2609.2550675675675</v>
      </c>
      <c r="F176" s="6">
        <f>F177*大立光股價表[[#This Row],[收盤價]]/B177</f>
        <v>483.60655737704928</v>
      </c>
      <c r="G176" s="6">
        <f>G177*大立光股價表[[#This Row],[還原價]]/E177</f>
        <v>518.7825801120913</v>
      </c>
    </row>
    <row r="177" spans="1:7" x14ac:dyDescent="0.25">
      <c r="A177" s="2">
        <v>42066</v>
      </c>
      <c r="B177" s="4">
        <v>2670</v>
      </c>
      <c r="C177" s="1">
        <f>C176*(1-IFERROR(VLOOKUP(A176,大立光除權息表[],2,FALSE),0)/大立光股價表[[#This Row],[收盤價]])</f>
        <v>0.98277027027027031</v>
      </c>
      <c r="D177" s="1">
        <f>D176*(1/(1+IFERROR(VLOOKUP(A176,大立光除權息表[],3,FALSE), 0)/10))</f>
        <v>1</v>
      </c>
      <c r="E177" s="4">
        <f>大立光股價表[[#This Row],[收盤價]]*大立光股價表[[#This Row],[除息乘數]]*大立光股價表[[#This Row],[除權乘數]]</f>
        <v>2623.9966216216217</v>
      </c>
      <c r="F177" s="6">
        <f>F178*大立光股價表[[#This Row],[收盤價]]/B178</f>
        <v>486.33879781420774</v>
      </c>
      <c r="G177" s="6">
        <f>G178*大立光股價表[[#This Row],[還原價]]/E178</f>
        <v>521.7135551409732</v>
      </c>
    </row>
    <row r="178" spans="1:7" x14ac:dyDescent="0.25">
      <c r="A178" s="2">
        <v>42065</v>
      </c>
      <c r="B178" s="4">
        <v>2655</v>
      </c>
      <c r="C178" s="1">
        <f>C177*(1-IFERROR(VLOOKUP(A177,大立光除權息表[],2,FALSE),0)/大立光股價表[[#This Row],[收盤價]])</f>
        <v>0.98277027027027031</v>
      </c>
      <c r="D178" s="1">
        <f>D177*(1/(1+IFERROR(VLOOKUP(A177,大立光除權息表[],3,FALSE), 0)/10))</f>
        <v>1</v>
      </c>
      <c r="E178" s="4">
        <f>大立光股價表[[#This Row],[收盤價]]*大立光股價表[[#This Row],[除息乘數]]*大立光股價表[[#This Row],[除權乘數]]</f>
        <v>2609.2550675675675</v>
      </c>
      <c r="F178" s="6">
        <f>F179*大立光股價表[[#This Row],[收盤價]]/B179</f>
        <v>483.60655737704923</v>
      </c>
      <c r="G178" s="6">
        <f>G179*大立光股價表[[#This Row],[還原價]]/E179</f>
        <v>518.7825801120913</v>
      </c>
    </row>
    <row r="179" spans="1:7" x14ac:dyDescent="0.25">
      <c r="A179" s="2">
        <v>42061</v>
      </c>
      <c r="B179" s="4">
        <v>2680</v>
      </c>
      <c r="C179" s="1">
        <f>C178*(1-IFERROR(VLOOKUP(A178,大立光除權息表[],2,FALSE),0)/大立光股價表[[#This Row],[收盤價]])</f>
        <v>0.98277027027027031</v>
      </c>
      <c r="D179" s="1">
        <f>D178*(1/(1+IFERROR(VLOOKUP(A178,大立光除權息表[],3,FALSE), 0)/10))</f>
        <v>1</v>
      </c>
      <c r="E179" s="4">
        <f>大立光股價表[[#This Row],[收盤價]]*大立光股價表[[#This Row],[除息乘數]]*大立光股價表[[#This Row],[除權乘數]]</f>
        <v>2633.8243243243246</v>
      </c>
      <c r="F179" s="6">
        <f>F180*大立光股價表[[#This Row],[收盤價]]/B180</f>
        <v>488.16029143897998</v>
      </c>
      <c r="G179" s="6">
        <f>G180*大立光股價表[[#This Row],[還原價]]/E180</f>
        <v>523.66753849356121</v>
      </c>
    </row>
    <row r="180" spans="1:7" x14ac:dyDescent="0.25">
      <c r="A180" s="2">
        <v>42060</v>
      </c>
      <c r="B180" s="4">
        <v>2755</v>
      </c>
      <c r="C180" s="1">
        <f>C179*(1-IFERROR(VLOOKUP(A179,大立光除權息表[],2,FALSE),0)/大立光股價表[[#This Row],[收盤價]])</f>
        <v>0.98277027027027031</v>
      </c>
      <c r="D180" s="1">
        <f>D179*(1/(1+IFERROR(VLOOKUP(A179,大立光除權息表[],3,FALSE), 0)/10))</f>
        <v>1</v>
      </c>
      <c r="E180" s="4">
        <f>大立光股價表[[#This Row],[收盤價]]*大立光股價表[[#This Row],[除息乘數]]*大立光股價表[[#This Row],[除權乘數]]</f>
        <v>2707.5320945945946</v>
      </c>
      <c r="F180" s="6">
        <f>F181*大立光股價表[[#This Row],[收盤價]]/B181</f>
        <v>501.82149362477236</v>
      </c>
      <c r="G180" s="6">
        <f>G181*大立光股價表[[#This Row],[還原價]]/E181</f>
        <v>538.3224136379705</v>
      </c>
    </row>
    <row r="181" spans="1:7" x14ac:dyDescent="0.25">
      <c r="A181" s="2">
        <v>42059</v>
      </c>
      <c r="B181" s="4">
        <v>2780</v>
      </c>
      <c r="C181" s="1">
        <f>C180*(1-IFERROR(VLOOKUP(A180,大立光除權息表[],2,FALSE),0)/大立光股價表[[#This Row],[收盤價]])</f>
        <v>0.98277027027027031</v>
      </c>
      <c r="D181" s="1">
        <f>D180*(1/(1+IFERROR(VLOOKUP(A180,大立光除權息表[],3,FALSE), 0)/10))</f>
        <v>1</v>
      </c>
      <c r="E181" s="4">
        <f>大立光股價表[[#This Row],[收盤價]]*大立光股價表[[#This Row],[除息乘數]]*大立光股價表[[#This Row],[除權乘數]]</f>
        <v>2732.1013513513512</v>
      </c>
      <c r="F181" s="6">
        <f>F182*大立光股價表[[#This Row],[收盤價]]/B182</f>
        <v>506.37522768670317</v>
      </c>
      <c r="G181" s="6">
        <f>G182*大立光股價表[[#This Row],[還原價]]/E182</f>
        <v>543.20737201944019</v>
      </c>
    </row>
    <row r="182" spans="1:7" x14ac:dyDescent="0.25">
      <c r="A182" s="2">
        <v>42048</v>
      </c>
      <c r="B182" s="4">
        <v>2705</v>
      </c>
      <c r="C182" s="1">
        <f>C181*(1-IFERROR(VLOOKUP(A181,大立光除權息表[],2,FALSE),0)/大立光股價表[[#This Row],[收盤價]])</f>
        <v>0.98277027027027031</v>
      </c>
      <c r="D182" s="1">
        <f>D181*(1/(1+IFERROR(VLOOKUP(A181,大立光除權息表[],3,FALSE), 0)/10))</f>
        <v>1</v>
      </c>
      <c r="E182" s="4">
        <f>大立光股價表[[#This Row],[收盤價]]*大立光股價表[[#This Row],[除息乘數]]*大立光股價表[[#This Row],[除權乘數]]</f>
        <v>2658.3935810810813</v>
      </c>
      <c r="F182" s="6">
        <f>F183*大立光股價表[[#This Row],[收盤價]]/B183</f>
        <v>492.71402550091085</v>
      </c>
      <c r="G182" s="6">
        <f>G183*大立光股價表[[#This Row],[還原價]]/E183</f>
        <v>528.5524968750309</v>
      </c>
    </row>
    <row r="183" spans="1:7" x14ac:dyDescent="0.25">
      <c r="A183" s="2">
        <v>42047</v>
      </c>
      <c r="B183" s="4">
        <v>2680</v>
      </c>
      <c r="C183" s="1">
        <f>C182*(1-IFERROR(VLOOKUP(A182,大立光除權息表[],2,FALSE),0)/大立光股價表[[#This Row],[收盤價]])</f>
        <v>0.98277027027027031</v>
      </c>
      <c r="D183" s="1">
        <f>D182*(1/(1+IFERROR(VLOOKUP(A182,大立光除權息表[],3,FALSE), 0)/10))</f>
        <v>1</v>
      </c>
      <c r="E183" s="4">
        <f>大立光股價表[[#This Row],[收盤價]]*大立光股價表[[#This Row],[除息乘數]]*大立光股價表[[#This Row],[除權乘數]]</f>
        <v>2633.8243243243246</v>
      </c>
      <c r="F183" s="6">
        <f>F184*大立光股價表[[#This Row],[收盤價]]/B184</f>
        <v>488.16029143898004</v>
      </c>
      <c r="G183" s="6">
        <f>G184*大立光股價表[[#This Row],[還原價]]/E184</f>
        <v>523.6675384935611</v>
      </c>
    </row>
    <row r="184" spans="1:7" x14ac:dyDescent="0.25">
      <c r="A184" s="2">
        <v>42046</v>
      </c>
      <c r="B184" s="4">
        <v>2690</v>
      </c>
      <c r="C184" s="1">
        <f>C183*(1-IFERROR(VLOOKUP(A183,大立光除權息表[],2,FALSE),0)/大立光股價表[[#This Row],[收盤價]])</f>
        <v>0.98277027027027031</v>
      </c>
      <c r="D184" s="1">
        <f>D183*(1/(1+IFERROR(VLOOKUP(A183,大立光除權息表[],3,FALSE), 0)/10))</f>
        <v>1</v>
      </c>
      <c r="E184" s="4">
        <f>大立光股價表[[#This Row],[收盤價]]*大立光股價表[[#This Row],[除息乘數]]*大立光股價表[[#This Row],[除權乘數]]</f>
        <v>2643.6520270270271</v>
      </c>
      <c r="F184" s="6">
        <f>F185*大立光股價表[[#This Row],[收盤價]]/B185</f>
        <v>489.98178506375234</v>
      </c>
      <c r="G184" s="6">
        <f>G185*大立光股價表[[#This Row],[還原價]]/E185</f>
        <v>525.62152184614888</v>
      </c>
    </row>
    <row r="185" spans="1:7" x14ac:dyDescent="0.25">
      <c r="A185" s="2">
        <v>42045</v>
      </c>
      <c r="B185" s="4">
        <v>2645</v>
      </c>
      <c r="C185" s="1">
        <f>C184*(1-IFERROR(VLOOKUP(A184,大立光除權息表[],2,FALSE),0)/大立光股價表[[#This Row],[收盤價]])</f>
        <v>0.98277027027027031</v>
      </c>
      <c r="D185" s="1">
        <f>D184*(1/(1+IFERROR(VLOOKUP(A184,大立光除權息表[],3,FALSE), 0)/10))</f>
        <v>1</v>
      </c>
      <c r="E185" s="4">
        <f>大立光股價表[[#This Row],[收盤價]]*大立光股價表[[#This Row],[除息乘數]]*大立光股價表[[#This Row],[除權乘數]]</f>
        <v>2599.427364864865</v>
      </c>
      <c r="F185" s="6">
        <f>F186*大立光股價表[[#This Row],[收盤價]]/B186</f>
        <v>481.78506375227693</v>
      </c>
      <c r="G185" s="6">
        <f>G186*大立光股價表[[#This Row],[還原價]]/E186</f>
        <v>516.82859675950328</v>
      </c>
    </row>
    <row r="186" spans="1:7" x14ac:dyDescent="0.25">
      <c r="A186" s="2">
        <v>42044</v>
      </c>
      <c r="B186" s="4">
        <v>2655</v>
      </c>
      <c r="C186" s="1">
        <f>C185*(1-IFERROR(VLOOKUP(A185,大立光除權息表[],2,FALSE),0)/大立光股價表[[#This Row],[收盤價]])</f>
        <v>0.98277027027027031</v>
      </c>
      <c r="D186" s="1">
        <f>D185*(1/(1+IFERROR(VLOOKUP(A185,大立光除權息表[],3,FALSE), 0)/10))</f>
        <v>1</v>
      </c>
      <c r="E186" s="4">
        <f>大立光股價表[[#This Row],[收盤價]]*大立光股價表[[#This Row],[除息乘數]]*大立光股價表[[#This Row],[除權乘數]]</f>
        <v>2609.2550675675675</v>
      </c>
      <c r="F186" s="6">
        <f>F187*大立光股價表[[#This Row],[收盤價]]/B187</f>
        <v>483.60655737704923</v>
      </c>
      <c r="G186" s="6">
        <f>G187*大立光股價表[[#This Row],[還原價]]/E187</f>
        <v>518.78258011209118</v>
      </c>
    </row>
    <row r="187" spans="1:7" x14ac:dyDescent="0.25">
      <c r="A187" s="2">
        <v>42041</v>
      </c>
      <c r="B187" s="4">
        <v>2605</v>
      </c>
      <c r="C187" s="1">
        <f>C186*(1-IFERROR(VLOOKUP(A186,大立光除權息表[],2,FALSE),0)/大立光股價表[[#This Row],[收盤價]])</f>
        <v>0.98277027027027031</v>
      </c>
      <c r="D187" s="1">
        <f>D186*(1/(1+IFERROR(VLOOKUP(A186,大立光除權息表[],3,FALSE), 0)/10))</f>
        <v>1</v>
      </c>
      <c r="E187" s="4">
        <f>大立光股價表[[#This Row],[收盤價]]*大立光股價表[[#This Row],[除息乘數]]*大立光股價表[[#This Row],[除權乘數]]</f>
        <v>2560.1165540540542</v>
      </c>
      <c r="F187" s="6">
        <f>F188*大立光股價表[[#This Row],[收盤價]]/B188</f>
        <v>474.49908925318761</v>
      </c>
      <c r="G187" s="6">
        <f>G188*大立光股價表[[#This Row],[還原價]]/E188</f>
        <v>509.01266334915164</v>
      </c>
    </row>
    <row r="188" spans="1:7" x14ac:dyDescent="0.25">
      <c r="A188" s="2">
        <v>42040</v>
      </c>
      <c r="B188" s="4">
        <v>2760</v>
      </c>
      <c r="C188" s="1">
        <f>C187*(1-IFERROR(VLOOKUP(A187,大立光除權息表[],2,FALSE),0)/大立光股價表[[#This Row],[收盤價]])</f>
        <v>0.98277027027027031</v>
      </c>
      <c r="D188" s="1">
        <f>D187*(1/(1+IFERROR(VLOOKUP(A187,大立光除權息表[],3,FALSE), 0)/10))</f>
        <v>1</v>
      </c>
      <c r="E188" s="4">
        <f>大立光股價表[[#This Row],[收盤價]]*大立光股價表[[#This Row],[除息乘數]]*大立光股價表[[#This Row],[除權乘數]]</f>
        <v>2712.4459459459458</v>
      </c>
      <c r="F188" s="6">
        <f>F189*大立光股價表[[#This Row],[收盤價]]/B189</f>
        <v>502.73224043715845</v>
      </c>
      <c r="G188" s="6">
        <f>G189*大立光股價表[[#This Row],[還原價]]/E189</f>
        <v>539.29940531426428</v>
      </c>
    </row>
    <row r="189" spans="1:7" x14ac:dyDescent="0.25">
      <c r="A189" s="2">
        <v>42039</v>
      </c>
      <c r="B189" s="4">
        <v>2730</v>
      </c>
      <c r="C189" s="1">
        <f>C188*(1-IFERROR(VLOOKUP(A188,大立光除權息表[],2,FALSE),0)/大立光股價表[[#This Row],[收盤價]])</f>
        <v>0.98277027027027031</v>
      </c>
      <c r="D189" s="1">
        <f>D188*(1/(1+IFERROR(VLOOKUP(A188,大立光除權息表[],3,FALSE), 0)/10))</f>
        <v>1</v>
      </c>
      <c r="E189" s="4">
        <f>大立光股價表[[#This Row],[收盤價]]*大立光股價表[[#This Row],[除息乘數]]*大立光股價表[[#This Row],[除權乘數]]</f>
        <v>2682.9628378378379</v>
      </c>
      <c r="F189" s="6">
        <f>F190*大立光股價表[[#This Row],[收盤價]]/B190</f>
        <v>497.26775956284155</v>
      </c>
      <c r="G189" s="6">
        <f>G190*大立光股價表[[#This Row],[還原價]]/E190</f>
        <v>533.43745525650058</v>
      </c>
    </row>
    <row r="190" spans="1:7" x14ac:dyDescent="0.25">
      <c r="A190" s="2">
        <v>42038</v>
      </c>
      <c r="B190" s="4">
        <v>2760</v>
      </c>
      <c r="C190" s="1">
        <f>C189*(1-IFERROR(VLOOKUP(A189,大立光除權息表[],2,FALSE),0)/大立光股價表[[#This Row],[收盤價]])</f>
        <v>0.98277027027027031</v>
      </c>
      <c r="D190" s="1">
        <f>D189*(1/(1+IFERROR(VLOOKUP(A189,大立光除權息表[],3,FALSE), 0)/10))</f>
        <v>1</v>
      </c>
      <c r="E190" s="4">
        <f>大立光股價表[[#This Row],[收盤價]]*大立光股價表[[#This Row],[除息乘數]]*大立光股價表[[#This Row],[除權乘數]]</f>
        <v>2712.4459459459458</v>
      </c>
      <c r="F190" s="6">
        <f>F191*大立光股價表[[#This Row],[收盤價]]/B191</f>
        <v>502.73224043715851</v>
      </c>
      <c r="G190" s="6">
        <f>G191*大立光股價表[[#This Row],[還原價]]/E191</f>
        <v>539.29940531426428</v>
      </c>
    </row>
    <row r="191" spans="1:7" x14ac:dyDescent="0.25">
      <c r="A191" s="2">
        <v>42037</v>
      </c>
      <c r="B191" s="4">
        <v>2665</v>
      </c>
      <c r="C191" s="1">
        <f>C190*(1-IFERROR(VLOOKUP(A190,大立光除權息表[],2,FALSE),0)/大立光股價表[[#This Row],[收盤價]])</f>
        <v>0.98277027027027031</v>
      </c>
      <c r="D191" s="1">
        <f>D190*(1/(1+IFERROR(VLOOKUP(A190,大立光除權息表[],3,FALSE), 0)/10))</f>
        <v>1</v>
      </c>
      <c r="E191" s="4">
        <f>大立光股價表[[#This Row],[收盤價]]*大立光股價表[[#This Row],[除息乘數]]*大立光股價表[[#This Row],[除權乘數]]</f>
        <v>2619.0827702702704</v>
      </c>
      <c r="F191" s="6">
        <f>F192*大立光股價表[[#This Row],[收盤價]]/B192</f>
        <v>485.42805100182153</v>
      </c>
      <c r="G191" s="6">
        <f>G192*大立光股價表[[#This Row],[還原價]]/E192</f>
        <v>520.73656346467919</v>
      </c>
    </row>
    <row r="192" spans="1:7" x14ac:dyDescent="0.25">
      <c r="A192" s="2">
        <v>42034</v>
      </c>
      <c r="B192" s="4">
        <v>2640</v>
      </c>
      <c r="C192" s="1">
        <f>C191*(1-IFERROR(VLOOKUP(A191,大立光除權息表[],2,FALSE),0)/大立光股價表[[#This Row],[收盤價]])</f>
        <v>0.98277027027027031</v>
      </c>
      <c r="D192" s="1">
        <f>D191*(1/(1+IFERROR(VLOOKUP(A191,大立光除權息表[],3,FALSE), 0)/10))</f>
        <v>1</v>
      </c>
      <c r="E192" s="4">
        <f>大立光股價表[[#This Row],[收盤價]]*大立光股價表[[#This Row],[除息乘數]]*大立光股價表[[#This Row],[除權乘數]]</f>
        <v>2594.5135135135138</v>
      </c>
      <c r="F192" s="6">
        <f>F193*大立光股價表[[#This Row],[收盤價]]/B193</f>
        <v>480.87431693989072</v>
      </c>
      <c r="G192" s="6">
        <f>G193*大立光股價表[[#This Row],[還原價]]/E193</f>
        <v>515.85160508320939</v>
      </c>
    </row>
    <row r="193" spans="1:7" x14ac:dyDescent="0.25">
      <c r="A193" s="2">
        <v>42033</v>
      </c>
      <c r="B193" s="4">
        <v>2640</v>
      </c>
      <c r="C193" s="1">
        <f>C192*(1-IFERROR(VLOOKUP(A192,大立光除權息表[],2,FALSE),0)/大立光股價表[[#This Row],[收盤價]])</f>
        <v>0.98277027027027031</v>
      </c>
      <c r="D193" s="1">
        <f>D192*(1/(1+IFERROR(VLOOKUP(A192,大立光除權息表[],3,FALSE), 0)/10))</f>
        <v>1</v>
      </c>
      <c r="E193" s="4">
        <f>大立光股價表[[#This Row],[收盤價]]*大立光股價表[[#This Row],[除息乘數]]*大立光股價表[[#This Row],[除權乘數]]</f>
        <v>2594.5135135135138</v>
      </c>
      <c r="F193" s="6">
        <f>F194*大立光股價表[[#This Row],[收盤價]]/B194</f>
        <v>480.87431693989066</v>
      </c>
      <c r="G193" s="6">
        <f>G194*大立光股價表[[#This Row],[還原價]]/E194</f>
        <v>515.85160508320939</v>
      </c>
    </row>
    <row r="194" spans="1:7" x14ac:dyDescent="0.25">
      <c r="A194" s="2">
        <v>42032</v>
      </c>
      <c r="B194" s="4">
        <v>2750</v>
      </c>
      <c r="C194" s="1">
        <f>C193*(1-IFERROR(VLOOKUP(A193,大立光除權息表[],2,FALSE),0)/大立光股價表[[#This Row],[收盤價]])</f>
        <v>0.98277027027027031</v>
      </c>
      <c r="D194" s="1">
        <f>D193*(1/(1+IFERROR(VLOOKUP(A193,大立光除權息表[],3,FALSE), 0)/10))</f>
        <v>1</v>
      </c>
      <c r="E194" s="4">
        <f>大立光股價表[[#This Row],[收盤價]]*大立光股價表[[#This Row],[除息乘數]]*大立光股價表[[#This Row],[除權乘數]]</f>
        <v>2702.6182432432433</v>
      </c>
      <c r="F194" s="6">
        <f>F195*大立光股價表[[#This Row],[收盤價]]/B195</f>
        <v>500.91074681238609</v>
      </c>
      <c r="G194" s="6">
        <f>G195*大立光股價表[[#This Row],[還原價]]/E195</f>
        <v>537.34542196167649</v>
      </c>
    </row>
    <row r="195" spans="1:7" x14ac:dyDescent="0.25">
      <c r="A195" s="2">
        <v>42031</v>
      </c>
      <c r="B195" s="4">
        <v>2750</v>
      </c>
      <c r="C195" s="1">
        <f>C194*(1-IFERROR(VLOOKUP(A194,大立光除權息表[],2,FALSE),0)/大立光股價表[[#This Row],[收盤價]])</f>
        <v>0.98277027027027031</v>
      </c>
      <c r="D195" s="1">
        <f>D194*(1/(1+IFERROR(VLOOKUP(A194,大立光除權息表[],3,FALSE), 0)/10))</f>
        <v>1</v>
      </c>
      <c r="E195" s="4">
        <f>大立光股價表[[#This Row],[收盤價]]*大立光股價表[[#This Row],[除息乘數]]*大立光股價表[[#This Row],[除權乘數]]</f>
        <v>2702.6182432432433</v>
      </c>
      <c r="F195" s="6">
        <f>F196*大立光股價表[[#This Row],[收盤價]]/B196</f>
        <v>500.91074681238609</v>
      </c>
      <c r="G195" s="6">
        <f>G196*大立光股價表[[#This Row],[還原價]]/E196</f>
        <v>537.34542196167649</v>
      </c>
    </row>
    <row r="196" spans="1:7" x14ac:dyDescent="0.25">
      <c r="A196" s="2">
        <v>42030</v>
      </c>
      <c r="B196" s="4">
        <v>2760</v>
      </c>
      <c r="C196" s="1">
        <f>C195*(1-IFERROR(VLOOKUP(A195,大立光除權息表[],2,FALSE),0)/大立光股價表[[#This Row],[收盤價]])</f>
        <v>0.98277027027027031</v>
      </c>
      <c r="D196" s="1">
        <f>D195*(1/(1+IFERROR(VLOOKUP(A195,大立光除權息表[],3,FALSE), 0)/10))</f>
        <v>1</v>
      </c>
      <c r="E196" s="4">
        <f>大立光股價表[[#This Row],[收盤價]]*大立光股價表[[#This Row],[除息乘數]]*大立光股價表[[#This Row],[除權乘數]]</f>
        <v>2712.4459459459458</v>
      </c>
      <c r="F196" s="6">
        <f>F197*大立光股價表[[#This Row],[收盤價]]/B197</f>
        <v>502.7322404371584</v>
      </c>
      <c r="G196" s="6">
        <f>G197*大立光股價表[[#This Row],[還原價]]/E197</f>
        <v>539.29940531426439</v>
      </c>
    </row>
    <row r="197" spans="1:7" x14ac:dyDescent="0.25">
      <c r="A197" s="2">
        <v>42027</v>
      </c>
      <c r="B197" s="4">
        <v>2770</v>
      </c>
      <c r="C197" s="1">
        <f>C196*(1-IFERROR(VLOOKUP(A196,大立光除權息表[],2,FALSE),0)/大立光股價表[[#This Row],[收盤價]])</f>
        <v>0.98277027027027031</v>
      </c>
      <c r="D197" s="1">
        <f>D196*(1/(1+IFERROR(VLOOKUP(A196,大立光除權息表[],3,FALSE), 0)/10))</f>
        <v>1</v>
      </c>
      <c r="E197" s="4">
        <f>大立光股價表[[#This Row],[收盤價]]*大立光股價表[[#This Row],[除息乘數]]*大立光股價表[[#This Row],[除權乘數]]</f>
        <v>2722.2736486486488</v>
      </c>
      <c r="F197" s="6">
        <f>F198*大立光股價表[[#This Row],[收盤價]]/B198</f>
        <v>504.5537340619307</v>
      </c>
      <c r="G197" s="6">
        <f>G198*大立光股價表[[#This Row],[還原價]]/E198</f>
        <v>541.2533886668524</v>
      </c>
    </row>
    <row r="198" spans="1:7" x14ac:dyDescent="0.25">
      <c r="A198" s="2">
        <v>42026</v>
      </c>
      <c r="B198" s="4">
        <v>2625</v>
      </c>
      <c r="C198" s="1">
        <f>C197*(1-IFERROR(VLOOKUP(A197,大立光除權息表[],2,FALSE),0)/大立光股價表[[#This Row],[收盤價]])</f>
        <v>0.98277027027027031</v>
      </c>
      <c r="D198" s="1">
        <f>D197*(1/(1+IFERROR(VLOOKUP(A197,大立光除權息表[],3,FALSE), 0)/10))</f>
        <v>1</v>
      </c>
      <c r="E198" s="4">
        <f>大立光股價表[[#This Row],[收盤價]]*大立光股價表[[#This Row],[除息乘數]]*大立光股價表[[#This Row],[除權乘數]]</f>
        <v>2579.7719594594596</v>
      </c>
      <c r="F198" s="6">
        <f>F199*大立光股價表[[#This Row],[收盤價]]/B199</f>
        <v>478.14207650273215</v>
      </c>
      <c r="G198" s="6">
        <f>G199*大立光股價表[[#This Row],[還原價]]/E199</f>
        <v>512.92063005432772</v>
      </c>
    </row>
    <row r="199" spans="1:7" x14ac:dyDescent="0.25">
      <c r="A199" s="2">
        <v>42025</v>
      </c>
      <c r="B199" s="4">
        <v>2580</v>
      </c>
      <c r="C199" s="1">
        <f>C198*(1-IFERROR(VLOOKUP(A198,大立光除權息表[],2,FALSE),0)/大立光股價表[[#This Row],[收盤價]])</f>
        <v>0.98277027027027031</v>
      </c>
      <c r="D199" s="1">
        <f>D198*(1/(1+IFERROR(VLOOKUP(A198,大立光除權息表[],3,FALSE), 0)/10))</f>
        <v>1</v>
      </c>
      <c r="E199" s="4">
        <f>大立光股價表[[#This Row],[收盤價]]*大立光股價表[[#This Row],[除息乘數]]*大立光股價表[[#This Row],[除權乘數]]</f>
        <v>2535.5472972972975</v>
      </c>
      <c r="F199" s="6">
        <f>F200*大立光股價表[[#This Row],[收盤價]]/B200</f>
        <v>469.94535519125674</v>
      </c>
      <c r="G199" s="6">
        <f>G200*大立光股價表[[#This Row],[還原價]]/E200</f>
        <v>504.12770496768212</v>
      </c>
    </row>
    <row r="200" spans="1:7" x14ac:dyDescent="0.25">
      <c r="A200" s="2">
        <v>42024</v>
      </c>
      <c r="B200" s="4">
        <v>2555</v>
      </c>
      <c r="C200" s="1">
        <f>C199*(1-IFERROR(VLOOKUP(A199,大立光除權息表[],2,FALSE),0)/大立光股價表[[#This Row],[收盤價]])</f>
        <v>0.98277027027027031</v>
      </c>
      <c r="D200" s="1">
        <f>D199*(1/(1+IFERROR(VLOOKUP(A199,大立光除權息表[],3,FALSE), 0)/10))</f>
        <v>1</v>
      </c>
      <c r="E200" s="4">
        <f>大立光股價表[[#This Row],[收盤價]]*大立光股價表[[#This Row],[除息乘數]]*大立光股價表[[#This Row],[除權乘數]]</f>
        <v>2510.9780405405409</v>
      </c>
      <c r="F200" s="6">
        <f>F201*大立光股價表[[#This Row],[收盤價]]/B201</f>
        <v>465.39162112932593</v>
      </c>
      <c r="G200" s="6">
        <f>G201*大立光股價表[[#This Row],[還原價]]/E201</f>
        <v>499.24274658621238</v>
      </c>
    </row>
    <row r="201" spans="1:7" x14ac:dyDescent="0.25">
      <c r="A201" s="2">
        <v>42023</v>
      </c>
      <c r="B201" s="4">
        <v>2430</v>
      </c>
      <c r="C201" s="1">
        <f>C200*(1-IFERROR(VLOOKUP(A200,大立光除權息表[],2,FALSE),0)/大立光股價表[[#This Row],[收盤價]])</f>
        <v>0.98277027027027031</v>
      </c>
      <c r="D201" s="1">
        <f>D200*(1/(1+IFERROR(VLOOKUP(A200,大立光除權息表[],3,FALSE), 0)/10))</f>
        <v>1</v>
      </c>
      <c r="E201" s="4">
        <f>大立光股價表[[#This Row],[收盤價]]*大立光股價表[[#This Row],[除息乘數]]*大立光股價表[[#This Row],[除權乘數]]</f>
        <v>2388.1317567567567</v>
      </c>
      <c r="F201" s="6">
        <f>F202*大立光股價表[[#This Row],[收盤價]]/B202</f>
        <v>442.62295081967204</v>
      </c>
      <c r="G201" s="6">
        <f>G202*大立光股價表[[#This Row],[還原價]]/E202</f>
        <v>474.81795467886332</v>
      </c>
    </row>
    <row r="202" spans="1:7" x14ac:dyDescent="0.25">
      <c r="A202" s="2">
        <v>42020</v>
      </c>
      <c r="B202" s="4">
        <v>2385</v>
      </c>
      <c r="C202" s="1">
        <f>C201*(1-IFERROR(VLOOKUP(A201,大立光除權息表[],2,FALSE),0)/大立光股價表[[#This Row],[收盤價]])</f>
        <v>0.98277027027027031</v>
      </c>
      <c r="D202" s="1">
        <f>D201*(1/(1+IFERROR(VLOOKUP(A201,大立光除權息表[],3,FALSE), 0)/10))</f>
        <v>1</v>
      </c>
      <c r="E202" s="4">
        <f>大立光股價表[[#This Row],[收盤價]]*大立光股價表[[#This Row],[除息乘數]]*大立光股價表[[#This Row],[除權乘數]]</f>
        <v>2343.9070945945946</v>
      </c>
      <c r="F202" s="6">
        <f>F203*大立光股價表[[#This Row],[收盤價]]/B203</f>
        <v>434.42622950819663</v>
      </c>
      <c r="G202" s="6">
        <f>G203*大立光股價表[[#This Row],[還原價]]/E203</f>
        <v>466.02502959221772</v>
      </c>
    </row>
    <row r="203" spans="1:7" x14ac:dyDescent="0.25">
      <c r="A203" s="2">
        <v>42019</v>
      </c>
      <c r="B203" s="4">
        <v>2360</v>
      </c>
      <c r="C203" s="1">
        <f>C202*(1-IFERROR(VLOOKUP(A202,大立光除權息表[],2,FALSE),0)/大立光股價表[[#This Row],[收盤價]])</f>
        <v>0.98277027027027031</v>
      </c>
      <c r="D203" s="1">
        <f>D202*(1/(1+IFERROR(VLOOKUP(A202,大立光除權息表[],3,FALSE), 0)/10))</f>
        <v>1</v>
      </c>
      <c r="E203" s="4">
        <f>大立光股價表[[#This Row],[收盤價]]*大立光股價表[[#This Row],[除息乘數]]*大立光股價表[[#This Row],[除權乘數]]</f>
        <v>2319.3378378378379</v>
      </c>
      <c r="F203" s="6">
        <f>F204*大立光股價表[[#This Row],[收盤價]]/B204</f>
        <v>429.87249544626587</v>
      </c>
      <c r="G203" s="6">
        <f>G204*大立光股價表[[#This Row],[還原價]]/E204</f>
        <v>461.14007121074792</v>
      </c>
    </row>
    <row r="204" spans="1:7" x14ac:dyDescent="0.25">
      <c r="A204" s="2">
        <v>42018</v>
      </c>
      <c r="B204" s="4">
        <v>2350</v>
      </c>
      <c r="C204" s="1">
        <f>C203*(1-IFERROR(VLOOKUP(A203,大立光除權息表[],2,FALSE),0)/大立光股價表[[#This Row],[收盤價]])</f>
        <v>0.98277027027027031</v>
      </c>
      <c r="D204" s="1">
        <f>D203*(1/(1+IFERROR(VLOOKUP(A203,大立光除權息表[],3,FALSE), 0)/10))</f>
        <v>1</v>
      </c>
      <c r="E204" s="4">
        <f>大立光股價表[[#This Row],[收盤價]]*大立光股價表[[#This Row],[除息乘數]]*大立光股價表[[#This Row],[除權乘數]]</f>
        <v>2309.5101351351354</v>
      </c>
      <c r="F204" s="6">
        <f>F205*大立光股價表[[#This Row],[收盤價]]/B205</f>
        <v>428.05100182149357</v>
      </c>
      <c r="G204" s="6">
        <f>G205*大立光股價表[[#This Row],[還原價]]/E205</f>
        <v>459.18608785816002</v>
      </c>
    </row>
    <row r="205" spans="1:7" x14ac:dyDescent="0.25">
      <c r="A205" s="2">
        <v>42017</v>
      </c>
      <c r="B205" s="4">
        <v>2340</v>
      </c>
      <c r="C205" s="1">
        <f>C204*(1-IFERROR(VLOOKUP(A204,大立光除權息表[],2,FALSE),0)/大立光股價表[[#This Row],[收盤價]])</f>
        <v>0.98277027027027031</v>
      </c>
      <c r="D205" s="1">
        <f>D204*(1/(1+IFERROR(VLOOKUP(A204,大立光除權息表[],3,FALSE), 0)/10))</f>
        <v>1</v>
      </c>
      <c r="E205" s="4">
        <f>大立光股價表[[#This Row],[收盤價]]*大立光股價表[[#This Row],[除息乘數]]*大立光股價表[[#This Row],[除權乘數]]</f>
        <v>2299.6824324324325</v>
      </c>
      <c r="F205" s="6">
        <f>F206*大立光股價表[[#This Row],[收盤價]]/B206</f>
        <v>426.22950819672127</v>
      </c>
      <c r="G205" s="6">
        <f>G206*大立光股價表[[#This Row],[還原價]]/E206</f>
        <v>457.23210450557201</v>
      </c>
    </row>
    <row r="206" spans="1:7" x14ac:dyDescent="0.25">
      <c r="A206" s="2">
        <v>42016</v>
      </c>
      <c r="B206" s="4">
        <v>2320</v>
      </c>
      <c r="C206" s="1">
        <f>C205*(1-IFERROR(VLOOKUP(A205,大立光除權息表[],2,FALSE),0)/大立光股價表[[#This Row],[收盤價]])</f>
        <v>0.98277027027027031</v>
      </c>
      <c r="D206" s="1">
        <f>D205*(1/(1+IFERROR(VLOOKUP(A205,大立光除權息表[],3,FALSE), 0)/10))</f>
        <v>1</v>
      </c>
      <c r="E206" s="4">
        <f>大立光股價表[[#This Row],[收盤價]]*大立光股價表[[#This Row],[除息乘數]]*大立光股價表[[#This Row],[除權乘數]]</f>
        <v>2280.0270270270271</v>
      </c>
      <c r="F206" s="6">
        <f>F207*大立光股價表[[#This Row],[收盤價]]/B207</f>
        <v>422.58652094717661</v>
      </c>
      <c r="G206" s="6">
        <f>G207*大立光股價表[[#This Row],[還原價]]/E207</f>
        <v>453.32413780039616</v>
      </c>
    </row>
    <row r="207" spans="1:7" x14ac:dyDescent="0.25">
      <c r="A207" s="2">
        <v>42013</v>
      </c>
      <c r="B207" s="4">
        <v>2340</v>
      </c>
      <c r="C207" s="1">
        <f>C206*(1-IFERROR(VLOOKUP(A206,大立光除權息表[],2,FALSE),0)/大立光股價表[[#This Row],[收盤價]])</f>
        <v>0.98277027027027031</v>
      </c>
      <c r="D207" s="1">
        <f>D206*(1/(1+IFERROR(VLOOKUP(A206,大立光除權息表[],3,FALSE), 0)/10))</f>
        <v>1</v>
      </c>
      <c r="E207" s="4">
        <f>大立光股價表[[#This Row],[收盤價]]*大立光股價表[[#This Row],[除息乘數]]*大立光股價表[[#This Row],[除權乘數]]</f>
        <v>2299.6824324324325</v>
      </c>
      <c r="F207" s="6">
        <f>F208*大立光股價表[[#This Row],[收盤價]]/B208</f>
        <v>426.22950819672127</v>
      </c>
      <c r="G207" s="6">
        <f>G208*大立光股價表[[#This Row],[還原價]]/E208</f>
        <v>457.23210450557201</v>
      </c>
    </row>
    <row r="208" spans="1:7" x14ac:dyDescent="0.25">
      <c r="A208" s="2">
        <v>42012</v>
      </c>
      <c r="B208" s="4">
        <v>2365</v>
      </c>
      <c r="C208" s="1">
        <f>C207*(1-IFERROR(VLOOKUP(A207,大立光除權息表[],2,FALSE),0)/大立光股價表[[#This Row],[收盤價]])</f>
        <v>0.98277027027027031</v>
      </c>
      <c r="D208" s="1">
        <f>D207*(1/(1+IFERROR(VLOOKUP(A207,大立光除權息表[],3,FALSE), 0)/10))</f>
        <v>1</v>
      </c>
      <c r="E208" s="4">
        <f>大立光股價表[[#This Row],[收盤價]]*大立光股價表[[#This Row],[除息乘數]]*大立光股價表[[#This Row],[除權乘數]]</f>
        <v>2324.2516891891892</v>
      </c>
      <c r="F208" s="6">
        <f>F209*大立光股價表[[#This Row],[收盤價]]/B209</f>
        <v>430.78324225865208</v>
      </c>
      <c r="G208" s="6">
        <f>G209*大立光股價表[[#This Row],[還原價]]/E209</f>
        <v>462.11706288704175</v>
      </c>
    </row>
    <row r="209" spans="1:7" x14ac:dyDescent="0.25">
      <c r="A209" s="2">
        <v>42011</v>
      </c>
      <c r="B209" s="4">
        <v>2300</v>
      </c>
      <c r="C209" s="1">
        <f>C208*(1-IFERROR(VLOOKUP(A208,大立光除權息表[],2,FALSE),0)/大立光股價表[[#This Row],[收盤價]])</f>
        <v>0.98277027027027031</v>
      </c>
      <c r="D209" s="1">
        <f>D208*(1/(1+IFERROR(VLOOKUP(A208,大立光除權息表[],3,FALSE), 0)/10))</f>
        <v>1</v>
      </c>
      <c r="E209" s="4">
        <f>大立光股價表[[#This Row],[收盤價]]*大立光股價表[[#This Row],[除息乘數]]*大立光股價表[[#This Row],[除權乘數]]</f>
        <v>2260.3716216216217</v>
      </c>
      <c r="F209" s="6">
        <f>F210*大立光股價表[[#This Row],[收盤價]]/B210</f>
        <v>418.94353369763206</v>
      </c>
      <c r="G209" s="6">
        <f>G210*大立光股價表[[#This Row],[還原價]]/E210</f>
        <v>449.41617109522036</v>
      </c>
    </row>
    <row r="210" spans="1:7" x14ac:dyDescent="0.25">
      <c r="A210" s="2">
        <v>42010</v>
      </c>
      <c r="B210" s="4">
        <v>2275</v>
      </c>
      <c r="C210" s="1">
        <f>C209*(1-IFERROR(VLOOKUP(A209,大立光除權息表[],2,FALSE),0)/大立光股價表[[#This Row],[收盤價]])</f>
        <v>0.98277027027027031</v>
      </c>
      <c r="D210" s="1">
        <f>D209*(1/(1+IFERROR(VLOOKUP(A209,大立光除權息表[],3,FALSE), 0)/10))</f>
        <v>1</v>
      </c>
      <c r="E210" s="4">
        <f>大立光股價表[[#This Row],[收盤價]]*大立光股價表[[#This Row],[除息乘數]]*大立光股價表[[#This Row],[除權乘數]]</f>
        <v>2235.802364864865</v>
      </c>
      <c r="F210" s="6">
        <f>F211*大立光股價表[[#This Row],[收盤價]]/B211</f>
        <v>414.38979963570131</v>
      </c>
      <c r="G210" s="6">
        <f>G211*大立光股價表[[#This Row],[還原價]]/E211</f>
        <v>444.53121271375056</v>
      </c>
    </row>
    <row r="211" spans="1:7" x14ac:dyDescent="0.25">
      <c r="A211" s="2">
        <v>42009</v>
      </c>
      <c r="B211" s="4">
        <v>2350</v>
      </c>
      <c r="C211" s="1">
        <f>C210*(1-IFERROR(VLOOKUP(A210,大立光除權息表[],2,FALSE),0)/大立光股價表[[#This Row],[收盤價]])</f>
        <v>0.98277027027027031</v>
      </c>
      <c r="D211" s="1">
        <f>D210*(1/(1+IFERROR(VLOOKUP(A210,大立光除權息表[],3,FALSE), 0)/10))</f>
        <v>1</v>
      </c>
      <c r="E211" s="4">
        <f>大立光股價表[[#This Row],[收盤價]]*大立光股價表[[#This Row],[除息乘數]]*大立光股價表[[#This Row],[除權乘數]]</f>
        <v>2309.5101351351354</v>
      </c>
      <c r="F211" s="6">
        <f>F212*大立光股價表[[#This Row],[收盤價]]/B212</f>
        <v>428.05100182149363</v>
      </c>
      <c r="G211" s="6">
        <f>G212*大立光股價表[[#This Row],[還原價]]/E212</f>
        <v>459.18608785815991</v>
      </c>
    </row>
    <row r="212" spans="1:7" x14ac:dyDescent="0.25">
      <c r="A212" s="2">
        <v>42004</v>
      </c>
      <c r="B212" s="4">
        <v>2395</v>
      </c>
      <c r="C212" s="1">
        <f>C211*(1-IFERROR(VLOOKUP(A211,大立光除權息表[],2,FALSE),0)/大立光股價表[[#This Row],[收盤價]])</f>
        <v>0.98277027027027031</v>
      </c>
      <c r="D212" s="1">
        <f>D211*(1/(1+IFERROR(VLOOKUP(A211,大立光除權息表[],3,FALSE), 0)/10))</f>
        <v>1</v>
      </c>
      <c r="E212" s="4">
        <f>大立光股價表[[#This Row],[收盤價]]*大立光股價表[[#This Row],[除息乘數]]*大立光股價表[[#This Row],[除權乘數]]</f>
        <v>2353.7347972972975</v>
      </c>
      <c r="F212" s="6">
        <f>F213*大立光股價表[[#This Row],[收盤價]]/B213</f>
        <v>436.24772313296904</v>
      </c>
      <c r="G212" s="6">
        <f>G213*大立光股價表[[#This Row],[還原價]]/E213</f>
        <v>467.9790129448055</v>
      </c>
    </row>
    <row r="213" spans="1:7" x14ac:dyDescent="0.25">
      <c r="A213" s="2">
        <v>42003</v>
      </c>
      <c r="B213" s="4">
        <v>2375</v>
      </c>
      <c r="C213" s="1">
        <f>C212*(1-IFERROR(VLOOKUP(A212,大立光除權息表[],2,FALSE),0)/大立光股價表[[#This Row],[收盤價]])</f>
        <v>0.98277027027027031</v>
      </c>
      <c r="D213" s="1">
        <f>D212*(1/(1+IFERROR(VLOOKUP(A212,大立光除權息表[],3,FALSE), 0)/10))</f>
        <v>1</v>
      </c>
      <c r="E213" s="4">
        <f>大立光股價表[[#This Row],[收盤價]]*大立光股價表[[#This Row],[除息乘數]]*大立光股價表[[#This Row],[除權乘數]]</f>
        <v>2334.0793918918921</v>
      </c>
      <c r="F213" s="6">
        <f>F214*大立光股價表[[#This Row],[收盤價]]/B214</f>
        <v>432.60473588342438</v>
      </c>
      <c r="G213" s="6">
        <f>G214*大立光股價表[[#This Row],[還原價]]/E214</f>
        <v>464.07104623962965</v>
      </c>
    </row>
    <row r="214" spans="1:7" x14ac:dyDescent="0.25">
      <c r="A214" s="2">
        <v>42002</v>
      </c>
      <c r="B214" s="4">
        <v>2395</v>
      </c>
      <c r="C214" s="1">
        <f>C213*(1-IFERROR(VLOOKUP(A213,大立光除權息表[],2,FALSE),0)/大立光股價表[[#This Row],[收盤價]])</f>
        <v>0.98277027027027031</v>
      </c>
      <c r="D214" s="1">
        <f>D213*(1/(1+IFERROR(VLOOKUP(A213,大立光除權息表[],3,FALSE), 0)/10))</f>
        <v>1</v>
      </c>
      <c r="E214" s="4">
        <f>大立光股價表[[#This Row],[收盤價]]*大立光股價表[[#This Row],[除息乘數]]*大立光股價表[[#This Row],[除權乘數]]</f>
        <v>2353.7347972972975</v>
      </c>
      <c r="F214" s="6">
        <f>F215*大立光股價表[[#This Row],[收盤價]]/B215</f>
        <v>436.24772313296904</v>
      </c>
      <c r="G214" s="6">
        <f>G215*大立光股價表[[#This Row],[還原價]]/E215</f>
        <v>467.9790129448055</v>
      </c>
    </row>
    <row r="215" spans="1:7" x14ac:dyDescent="0.25">
      <c r="A215" s="2">
        <v>42000</v>
      </c>
      <c r="B215" s="4">
        <v>2310</v>
      </c>
      <c r="C215" s="1">
        <f>C214*(1-IFERROR(VLOOKUP(A214,大立光除權息表[],2,FALSE),0)/大立光股價表[[#This Row],[收盤價]])</f>
        <v>0.98277027027027031</v>
      </c>
      <c r="D215" s="1">
        <f>D214*(1/(1+IFERROR(VLOOKUP(A214,大立光除權息表[],3,FALSE), 0)/10))</f>
        <v>1</v>
      </c>
      <c r="E215" s="4">
        <f>大立光股價表[[#This Row],[收盤價]]*大立光股價表[[#This Row],[除息乘數]]*大立光股價表[[#This Row],[除權乘數]]</f>
        <v>2270.1993243243246</v>
      </c>
      <c r="F215" s="6">
        <f>F216*大立光股價表[[#This Row],[收盤價]]/B216</f>
        <v>420.76502732240436</v>
      </c>
      <c r="G215" s="6">
        <f>G216*大立光股價表[[#This Row],[還原價]]/E216</f>
        <v>451.37015444780826</v>
      </c>
    </row>
    <row r="216" spans="1:7" x14ac:dyDescent="0.25">
      <c r="A216" s="2">
        <v>41999</v>
      </c>
      <c r="B216" s="4">
        <v>2315</v>
      </c>
      <c r="C216" s="1">
        <f>C215*(1-IFERROR(VLOOKUP(A215,大立光除權息表[],2,FALSE),0)/大立光股價表[[#This Row],[收盤價]])</f>
        <v>0.98277027027027031</v>
      </c>
      <c r="D216" s="1">
        <f>D215*(1/(1+IFERROR(VLOOKUP(A215,大立光除權息表[],3,FALSE), 0)/10))</f>
        <v>1</v>
      </c>
      <c r="E216" s="4">
        <f>大立光股價表[[#This Row],[收盤價]]*大立光股價表[[#This Row],[除息乘數]]*大立光股價表[[#This Row],[除權乘數]]</f>
        <v>2275.1131756756758</v>
      </c>
      <c r="F216" s="6">
        <f>F217*大立光股價表[[#This Row],[收盤價]]/B217</f>
        <v>421.67577413479052</v>
      </c>
      <c r="G216" s="6">
        <f>G217*大立光股價表[[#This Row],[還原價]]/E217</f>
        <v>452.34714612410215</v>
      </c>
    </row>
    <row r="217" spans="1:7" x14ac:dyDescent="0.25">
      <c r="A217" s="2">
        <v>41998</v>
      </c>
      <c r="B217" s="4">
        <v>2275</v>
      </c>
      <c r="C217" s="1">
        <f>C216*(1-IFERROR(VLOOKUP(A216,大立光除權息表[],2,FALSE),0)/大立光股價表[[#This Row],[收盤價]])</f>
        <v>0.98277027027027031</v>
      </c>
      <c r="D217" s="1">
        <f>D216*(1/(1+IFERROR(VLOOKUP(A216,大立光除權息表[],3,FALSE), 0)/10))</f>
        <v>1</v>
      </c>
      <c r="E217" s="4">
        <f>大立光股價表[[#This Row],[收盤價]]*大立光股價表[[#This Row],[除息乘數]]*大立光股價表[[#This Row],[除權乘數]]</f>
        <v>2235.802364864865</v>
      </c>
      <c r="F217" s="6">
        <f>F218*大立光股價表[[#This Row],[收盤價]]/B218</f>
        <v>414.38979963570125</v>
      </c>
      <c r="G217" s="6">
        <f>G218*大立光股價表[[#This Row],[還原價]]/E218</f>
        <v>444.53121271375051</v>
      </c>
    </row>
    <row r="218" spans="1:7" x14ac:dyDescent="0.25">
      <c r="A218" s="2">
        <v>41997</v>
      </c>
      <c r="B218" s="4">
        <v>2275</v>
      </c>
      <c r="C218" s="1">
        <f>C217*(1-IFERROR(VLOOKUP(A217,大立光除權息表[],2,FALSE),0)/大立光股價表[[#This Row],[收盤價]])</f>
        <v>0.98277027027027031</v>
      </c>
      <c r="D218" s="1">
        <f>D217*(1/(1+IFERROR(VLOOKUP(A217,大立光除權息表[],3,FALSE), 0)/10))</f>
        <v>1</v>
      </c>
      <c r="E218" s="4">
        <f>大立光股價表[[#This Row],[收盤價]]*大立光股價表[[#This Row],[除息乘數]]*大立光股價表[[#This Row],[除權乘數]]</f>
        <v>2235.802364864865</v>
      </c>
      <c r="F218" s="6">
        <f>F219*大立光股價表[[#This Row],[收盤價]]/B219</f>
        <v>414.38979963570125</v>
      </c>
      <c r="G218" s="6">
        <f>G219*大立光股價表[[#This Row],[還原價]]/E219</f>
        <v>444.53121271375051</v>
      </c>
    </row>
    <row r="219" spans="1:7" x14ac:dyDescent="0.25">
      <c r="A219" s="2">
        <v>41996</v>
      </c>
      <c r="B219" s="4">
        <v>2280</v>
      </c>
      <c r="C219" s="1">
        <f>C218*(1-IFERROR(VLOOKUP(A218,大立光除權息表[],2,FALSE),0)/大立光股價表[[#This Row],[收盤價]])</f>
        <v>0.98277027027027031</v>
      </c>
      <c r="D219" s="1">
        <f>D218*(1/(1+IFERROR(VLOOKUP(A218,大立光除權息表[],3,FALSE), 0)/10))</f>
        <v>1</v>
      </c>
      <c r="E219" s="4">
        <f>大立光股價表[[#This Row],[收盤價]]*大立光股價表[[#This Row],[除息乘數]]*大立光股價表[[#This Row],[除權乘數]]</f>
        <v>2240.7162162162163</v>
      </c>
      <c r="F219" s="6">
        <f>F220*大立光股價表[[#This Row],[收盤價]]/B220</f>
        <v>415.3005464480874</v>
      </c>
      <c r="G219" s="6">
        <f>G220*大立光股價表[[#This Row],[還原價]]/E220</f>
        <v>445.50820439004445</v>
      </c>
    </row>
    <row r="220" spans="1:7" x14ac:dyDescent="0.25">
      <c r="A220" s="2">
        <v>41995</v>
      </c>
      <c r="B220" s="4">
        <v>2325</v>
      </c>
      <c r="C220" s="1">
        <f>C219*(1-IFERROR(VLOOKUP(A219,大立光除權息表[],2,FALSE),0)/大立光股價表[[#This Row],[收盤價]])</f>
        <v>0.98277027027027031</v>
      </c>
      <c r="D220" s="1">
        <f>D219*(1/(1+IFERROR(VLOOKUP(A219,大立光除權息表[],3,FALSE), 0)/10))</f>
        <v>1</v>
      </c>
      <c r="E220" s="4">
        <f>大立光股價表[[#This Row],[收盤價]]*大立光股價表[[#This Row],[除息乘數]]*大立光股價表[[#This Row],[除權乘數]]</f>
        <v>2284.9408783783783</v>
      </c>
      <c r="F220" s="6">
        <f>F221*大立光股價表[[#This Row],[收盤價]]/B221</f>
        <v>423.49726775956282</v>
      </c>
      <c r="G220" s="6">
        <f>G221*大立光股價表[[#This Row],[還原價]]/E221</f>
        <v>454.30112947669005</v>
      </c>
    </row>
    <row r="221" spans="1:7" x14ac:dyDescent="0.25">
      <c r="A221" s="2">
        <v>41992</v>
      </c>
      <c r="B221" s="4">
        <v>2300</v>
      </c>
      <c r="C221" s="1">
        <f>C220*(1-IFERROR(VLOOKUP(A220,大立光除權息表[],2,FALSE),0)/大立光股價表[[#This Row],[收盤價]])</f>
        <v>0.98277027027027031</v>
      </c>
      <c r="D221" s="1">
        <f>D220*(1/(1+IFERROR(VLOOKUP(A220,大立光除權息表[],3,FALSE), 0)/10))</f>
        <v>1</v>
      </c>
      <c r="E221" s="4">
        <f>大立光股價表[[#This Row],[收盤價]]*大立光股價表[[#This Row],[除息乘數]]*大立光股價表[[#This Row],[除權乘數]]</f>
        <v>2260.3716216216217</v>
      </c>
      <c r="F221" s="6">
        <f>F222*大立光股價表[[#This Row],[收盤價]]/B222</f>
        <v>418.94353369763206</v>
      </c>
      <c r="G221" s="6">
        <f>G222*大立光股價表[[#This Row],[還原價]]/E222</f>
        <v>449.41617109522031</v>
      </c>
    </row>
    <row r="222" spans="1:7" x14ac:dyDescent="0.25">
      <c r="A222" s="2">
        <v>41991</v>
      </c>
      <c r="B222" s="4">
        <v>2265</v>
      </c>
      <c r="C222" s="1">
        <f>C221*(1-IFERROR(VLOOKUP(A221,大立光除權息表[],2,FALSE),0)/大立光股價表[[#This Row],[收盤價]])</f>
        <v>0.98277027027027031</v>
      </c>
      <c r="D222" s="1">
        <f>D221*(1/(1+IFERROR(VLOOKUP(A221,大立光除權息表[],3,FALSE), 0)/10))</f>
        <v>1</v>
      </c>
      <c r="E222" s="4">
        <f>大立光股價表[[#This Row],[收盤價]]*大立光股價表[[#This Row],[除息乘數]]*大立光股價表[[#This Row],[除權乘數]]</f>
        <v>2225.9746621621621</v>
      </c>
      <c r="F222" s="6">
        <f>F223*大立光股價表[[#This Row],[收盤價]]/B223</f>
        <v>412.56830601092901</v>
      </c>
      <c r="G222" s="6">
        <f>G223*大立光股價表[[#This Row],[還原價]]/E223</f>
        <v>442.57722936116255</v>
      </c>
    </row>
    <row r="223" spans="1:7" x14ac:dyDescent="0.25">
      <c r="A223" s="2">
        <v>41990</v>
      </c>
      <c r="B223" s="4">
        <v>2250</v>
      </c>
      <c r="C223" s="1">
        <f>C222*(1-IFERROR(VLOOKUP(A222,大立光除權息表[],2,FALSE),0)/大立光股價表[[#This Row],[收盤價]])</f>
        <v>0.98277027027027031</v>
      </c>
      <c r="D223" s="1">
        <f>D222*(1/(1+IFERROR(VLOOKUP(A222,大立光除權息表[],3,FALSE), 0)/10))</f>
        <v>1</v>
      </c>
      <c r="E223" s="4">
        <f>大立光股價表[[#This Row],[收盤價]]*大立光股價表[[#This Row],[除息乘數]]*大立光股價表[[#This Row],[除權乘數]]</f>
        <v>2211.2331081081084</v>
      </c>
      <c r="F223" s="6">
        <f>F224*大立光股價表[[#This Row],[收盤價]]/B224</f>
        <v>409.8360655737705</v>
      </c>
      <c r="G223" s="6">
        <f>G224*大立光股價表[[#This Row],[還原價]]/E224</f>
        <v>439.64625433228071</v>
      </c>
    </row>
    <row r="224" spans="1:7" x14ac:dyDescent="0.25">
      <c r="A224" s="2">
        <v>41989</v>
      </c>
      <c r="B224" s="4">
        <v>2250</v>
      </c>
      <c r="C224" s="1">
        <f>C223*(1-IFERROR(VLOOKUP(A223,大立光除權息表[],2,FALSE),0)/大立光股價表[[#This Row],[收盤價]])</f>
        <v>0.98277027027027031</v>
      </c>
      <c r="D224" s="1">
        <f>D223*(1/(1+IFERROR(VLOOKUP(A223,大立光除權息表[],3,FALSE), 0)/10))</f>
        <v>1</v>
      </c>
      <c r="E224" s="4">
        <f>大立光股價表[[#This Row],[收盤價]]*大立光股價表[[#This Row],[除息乘數]]*大立光股價表[[#This Row],[除權乘數]]</f>
        <v>2211.2331081081084</v>
      </c>
      <c r="F224" s="6">
        <f>F225*大立光股價表[[#This Row],[收盤價]]/B225</f>
        <v>409.8360655737705</v>
      </c>
      <c r="G224" s="6">
        <f>G225*大立光股價表[[#This Row],[還原價]]/E225</f>
        <v>439.64625433228071</v>
      </c>
    </row>
    <row r="225" spans="1:7" x14ac:dyDescent="0.25">
      <c r="A225" s="2">
        <v>41988</v>
      </c>
      <c r="B225" s="4">
        <v>2335</v>
      </c>
      <c r="C225" s="1">
        <f>C224*(1-IFERROR(VLOOKUP(A224,大立光除權息表[],2,FALSE),0)/大立光股價表[[#This Row],[收盤價]])</f>
        <v>0.98277027027027031</v>
      </c>
      <c r="D225" s="1">
        <f>D224*(1/(1+IFERROR(VLOOKUP(A224,大立光除權息表[],3,FALSE), 0)/10))</f>
        <v>1</v>
      </c>
      <c r="E225" s="4">
        <f>大立光股價表[[#This Row],[收盤價]]*大立光股價表[[#This Row],[除息乘數]]*大立光股價表[[#This Row],[除權乘數]]</f>
        <v>2294.7685810810813</v>
      </c>
      <c r="F225" s="6">
        <f>F226*大立光股價表[[#This Row],[收盤價]]/B226</f>
        <v>425.31876138433512</v>
      </c>
      <c r="G225" s="6">
        <f>G226*大立光股價表[[#This Row],[還原價]]/E226</f>
        <v>456.25511282927795</v>
      </c>
    </row>
    <row r="226" spans="1:7" x14ac:dyDescent="0.25">
      <c r="A226" s="2">
        <v>41985</v>
      </c>
      <c r="B226" s="4">
        <v>2325</v>
      </c>
      <c r="C226" s="1">
        <f>C225*(1-IFERROR(VLOOKUP(A225,大立光除權息表[],2,FALSE),0)/大立光股價表[[#This Row],[收盤價]])</f>
        <v>0.98277027027027031</v>
      </c>
      <c r="D226" s="1">
        <f>D225*(1/(1+IFERROR(VLOOKUP(A225,大立光除權息表[],3,FALSE), 0)/10))</f>
        <v>1</v>
      </c>
      <c r="E226" s="4">
        <f>大立光股價表[[#This Row],[收盤價]]*大立光股價表[[#This Row],[除息乘數]]*大立光股價表[[#This Row],[除權乘數]]</f>
        <v>2284.9408783783783</v>
      </c>
      <c r="F226" s="6">
        <f>F227*大立光股價表[[#This Row],[收盤價]]/B227</f>
        <v>423.49726775956282</v>
      </c>
      <c r="G226" s="6">
        <f>G227*大立光股價表[[#This Row],[還原價]]/E227</f>
        <v>454.30112947668999</v>
      </c>
    </row>
    <row r="227" spans="1:7" x14ac:dyDescent="0.25">
      <c r="A227" s="2">
        <v>41984</v>
      </c>
      <c r="B227" s="4">
        <v>2300</v>
      </c>
      <c r="C227" s="1">
        <f>C226*(1-IFERROR(VLOOKUP(A226,大立光除權息表[],2,FALSE),0)/大立光股價表[[#This Row],[收盤價]])</f>
        <v>0.98277027027027031</v>
      </c>
      <c r="D227" s="1">
        <f>D226*(1/(1+IFERROR(VLOOKUP(A226,大立光除權息表[],3,FALSE), 0)/10))</f>
        <v>1</v>
      </c>
      <c r="E227" s="4">
        <f>大立光股價表[[#This Row],[收盤價]]*大立光股價表[[#This Row],[除息乘數]]*大立光股價表[[#This Row],[除權乘數]]</f>
        <v>2260.3716216216217</v>
      </c>
      <c r="F227" s="6">
        <f>F228*大立光股價表[[#This Row],[收盤價]]/B228</f>
        <v>418.94353369763201</v>
      </c>
      <c r="G227" s="6">
        <f>G228*大立光股價表[[#This Row],[還原價]]/E228</f>
        <v>449.41617109522025</v>
      </c>
    </row>
    <row r="228" spans="1:7" x14ac:dyDescent="0.25">
      <c r="A228" s="2">
        <v>41983</v>
      </c>
      <c r="B228" s="4">
        <v>2255</v>
      </c>
      <c r="C228" s="1">
        <f>C227*(1-IFERROR(VLOOKUP(A227,大立光除權息表[],2,FALSE),0)/大立光股價表[[#This Row],[收盤價]])</f>
        <v>0.98277027027027031</v>
      </c>
      <c r="D228" s="1">
        <f>D227*(1/(1+IFERROR(VLOOKUP(A227,大立光除權息表[],3,FALSE), 0)/10))</f>
        <v>1</v>
      </c>
      <c r="E228" s="4">
        <f>大立光股價表[[#This Row],[收盤價]]*大立光股價表[[#This Row],[除息乘數]]*大立光股價表[[#This Row],[除權乘數]]</f>
        <v>2216.1469594594596</v>
      </c>
      <c r="F228" s="6">
        <f>F229*大立光股價表[[#This Row],[收盤價]]/B229</f>
        <v>410.74681238615659</v>
      </c>
      <c r="G228" s="6">
        <f>G229*大立光股價表[[#This Row],[還原價]]/E229</f>
        <v>440.62324600857465</v>
      </c>
    </row>
    <row r="229" spans="1:7" x14ac:dyDescent="0.25">
      <c r="A229" s="2">
        <v>41982</v>
      </c>
      <c r="B229" s="4">
        <v>2290</v>
      </c>
      <c r="C229" s="1">
        <f>C228*(1-IFERROR(VLOOKUP(A228,大立光除權息表[],2,FALSE),0)/大立光股價表[[#This Row],[收盤價]])</f>
        <v>0.98277027027027031</v>
      </c>
      <c r="D229" s="1">
        <f>D228*(1/(1+IFERROR(VLOOKUP(A228,大立光除權息表[],3,FALSE), 0)/10))</f>
        <v>1</v>
      </c>
      <c r="E229" s="4">
        <f>大立光股價表[[#This Row],[收盤價]]*大立光股價表[[#This Row],[除息乘數]]*大立光股價表[[#This Row],[除權乘數]]</f>
        <v>2250.5439189189192</v>
      </c>
      <c r="F229" s="6">
        <f>F230*大立光股價表[[#This Row],[收盤價]]/B230</f>
        <v>417.1220400728597</v>
      </c>
      <c r="G229" s="6">
        <f>G230*大立光股價表[[#This Row],[還原價]]/E230</f>
        <v>447.46218774263235</v>
      </c>
    </row>
    <row r="230" spans="1:7" x14ac:dyDescent="0.25">
      <c r="A230" s="2">
        <v>41981</v>
      </c>
      <c r="B230" s="4">
        <v>2285</v>
      </c>
      <c r="C230" s="1">
        <f>C229*(1-IFERROR(VLOOKUP(A229,大立光除權息表[],2,FALSE),0)/大立光股價表[[#This Row],[收盤價]])</f>
        <v>0.98277027027027031</v>
      </c>
      <c r="D230" s="1">
        <f>D229*(1/(1+IFERROR(VLOOKUP(A229,大立光除權息表[],3,FALSE), 0)/10))</f>
        <v>1</v>
      </c>
      <c r="E230" s="4">
        <f>大立光股價表[[#This Row],[收盤價]]*大立光股價表[[#This Row],[除息乘數]]*大立光股價表[[#This Row],[除權乘數]]</f>
        <v>2245.6300675675675</v>
      </c>
      <c r="F230" s="6">
        <f>F231*大立光股價表[[#This Row],[收盤價]]/B231</f>
        <v>416.21129326047355</v>
      </c>
      <c r="G230" s="6">
        <f>G231*大立光股價表[[#This Row],[還原價]]/E231</f>
        <v>446.48519606633835</v>
      </c>
    </row>
    <row r="231" spans="1:7" x14ac:dyDescent="0.25">
      <c r="A231" s="2">
        <v>41978</v>
      </c>
      <c r="B231" s="4">
        <v>2370</v>
      </c>
      <c r="C231" s="1">
        <f>C230*(1-IFERROR(VLOOKUP(A230,大立光除權息表[],2,FALSE),0)/大立光股價表[[#This Row],[收盤價]])</f>
        <v>0.98277027027027031</v>
      </c>
      <c r="D231" s="1">
        <f>D230*(1/(1+IFERROR(VLOOKUP(A230,大立光除權息表[],3,FALSE), 0)/10))</f>
        <v>1</v>
      </c>
      <c r="E231" s="4">
        <f>大立光股價表[[#This Row],[收盤價]]*大立光股價表[[#This Row],[除息乘數]]*大立光股價表[[#This Row],[除權乘數]]</f>
        <v>2329.1655405405404</v>
      </c>
      <c r="F231" s="6">
        <f>F232*大立光股價表[[#This Row],[收盤價]]/B232</f>
        <v>431.69398907103823</v>
      </c>
      <c r="G231" s="6">
        <f>G232*大立光股價表[[#This Row],[還原價]]/E232</f>
        <v>463.09405456333559</v>
      </c>
    </row>
    <row r="232" spans="1:7" x14ac:dyDescent="0.25">
      <c r="A232" s="2">
        <v>41977</v>
      </c>
      <c r="B232" s="4">
        <v>2400</v>
      </c>
      <c r="C232" s="1">
        <f>C231*(1-IFERROR(VLOOKUP(A231,大立光除權息表[],2,FALSE),0)/大立光股價表[[#This Row],[收盤價]])</f>
        <v>0.98277027027027031</v>
      </c>
      <c r="D232" s="1">
        <f>D231*(1/(1+IFERROR(VLOOKUP(A231,大立光除權息表[],3,FALSE), 0)/10))</f>
        <v>1</v>
      </c>
      <c r="E232" s="4">
        <f>大立光股價表[[#This Row],[收盤價]]*大立光股價表[[#This Row],[除息乘數]]*大立光股價表[[#This Row],[除權乘數]]</f>
        <v>2358.6486486486488</v>
      </c>
      <c r="F232" s="6">
        <f>F233*大立光股價表[[#This Row],[收盤價]]/B233</f>
        <v>437.15846994535519</v>
      </c>
      <c r="G232" s="6">
        <f>G233*大立光股價表[[#This Row],[還原價]]/E233</f>
        <v>468.9560046210994</v>
      </c>
    </row>
    <row r="233" spans="1:7" x14ac:dyDescent="0.25">
      <c r="A233" s="2">
        <v>41976</v>
      </c>
      <c r="B233" s="4">
        <v>2380</v>
      </c>
      <c r="C233" s="1">
        <f>C232*(1-IFERROR(VLOOKUP(A232,大立光除權息表[],2,FALSE),0)/大立光股價表[[#This Row],[收盤價]])</f>
        <v>0.98277027027027031</v>
      </c>
      <c r="D233" s="1">
        <f>D232*(1/(1+IFERROR(VLOOKUP(A232,大立光除權息表[],3,FALSE), 0)/10))</f>
        <v>1</v>
      </c>
      <c r="E233" s="4">
        <f>大立光股價表[[#This Row],[收盤價]]*大立光股價表[[#This Row],[除息乘數]]*大立光股價表[[#This Row],[除權乘數]]</f>
        <v>2338.9932432432433</v>
      </c>
      <c r="F233" s="6">
        <f>F234*大立光股價表[[#This Row],[收盤價]]/B234</f>
        <v>433.51548269581059</v>
      </c>
      <c r="G233" s="6">
        <f>G234*大立光股價表[[#This Row],[還原價]]/E234</f>
        <v>465.0480379159236</v>
      </c>
    </row>
    <row r="234" spans="1:7" x14ac:dyDescent="0.25">
      <c r="A234" s="2">
        <v>41975</v>
      </c>
      <c r="B234" s="4">
        <v>2375</v>
      </c>
      <c r="C234" s="1">
        <f>C233*(1-IFERROR(VLOOKUP(A233,大立光除權息表[],2,FALSE),0)/大立光股價表[[#This Row],[收盤價]])</f>
        <v>0.98277027027027031</v>
      </c>
      <c r="D234" s="1">
        <f>D233*(1/(1+IFERROR(VLOOKUP(A233,大立光除權息表[],3,FALSE), 0)/10))</f>
        <v>1</v>
      </c>
      <c r="E234" s="4">
        <f>大立光股價表[[#This Row],[收盤價]]*大立光股價表[[#This Row],[除息乘數]]*大立光股價表[[#This Row],[除權乘數]]</f>
        <v>2334.0793918918921</v>
      </c>
      <c r="F234" s="6">
        <f>F235*大立光股價表[[#This Row],[收盤價]]/B235</f>
        <v>432.60473588342444</v>
      </c>
      <c r="G234" s="6">
        <f>G235*大立光股價表[[#This Row],[還原價]]/E235</f>
        <v>464.07104623962971</v>
      </c>
    </row>
    <row r="235" spans="1:7" x14ac:dyDescent="0.25">
      <c r="A235" s="2">
        <v>41974</v>
      </c>
      <c r="B235" s="4">
        <v>2465</v>
      </c>
      <c r="C235" s="1">
        <f>C234*(1-IFERROR(VLOOKUP(A234,大立光除權息表[],2,FALSE),0)/大立光股價表[[#This Row],[收盤價]])</f>
        <v>0.98277027027027031</v>
      </c>
      <c r="D235" s="1">
        <f>D234*(1/(1+IFERROR(VLOOKUP(A234,大立光除權息表[],3,FALSE), 0)/10))</f>
        <v>1</v>
      </c>
      <c r="E235" s="4">
        <f>大立光股價表[[#This Row],[收盤價]]*大立光股價表[[#This Row],[除息乘數]]*大立光股價表[[#This Row],[除權乘數]]</f>
        <v>2422.5287162162163</v>
      </c>
      <c r="F235" s="6">
        <f>F236*大立光股價表[[#This Row],[收盤價]]/B236</f>
        <v>448.99817850637527</v>
      </c>
      <c r="G235" s="6">
        <f>G236*大立光股價表[[#This Row],[還原價]]/E236</f>
        <v>481.65689641292096</v>
      </c>
    </row>
    <row r="236" spans="1:7" x14ac:dyDescent="0.25">
      <c r="A236" s="2">
        <v>41971</v>
      </c>
      <c r="B236" s="4">
        <v>2385</v>
      </c>
      <c r="C236" s="1">
        <f>C235*(1-IFERROR(VLOOKUP(A235,大立光除權息表[],2,FALSE),0)/大立光股價表[[#This Row],[收盤價]])</f>
        <v>0.98277027027027031</v>
      </c>
      <c r="D236" s="1">
        <f>D235*(1/(1+IFERROR(VLOOKUP(A235,大立光除權息表[],3,FALSE), 0)/10))</f>
        <v>1</v>
      </c>
      <c r="E236" s="4">
        <f>大立光股價表[[#This Row],[收盤價]]*大立光股價表[[#This Row],[除息乘數]]*大立光股價表[[#This Row],[除權乘數]]</f>
        <v>2343.9070945945946</v>
      </c>
      <c r="F236" s="6">
        <f>F237*大立光股價表[[#This Row],[收盤價]]/B237</f>
        <v>434.4262295081968</v>
      </c>
      <c r="G236" s="6">
        <f>G237*大立光股價表[[#This Row],[還原價]]/E237</f>
        <v>466.02502959221761</v>
      </c>
    </row>
    <row r="237" spans="1:7" x14ac:dyDescent="0.25">
      <c r="A237" s="2">
        <v>41970</v>
      </c>
      <c r="B237" s="4">
        <v>2375</v>
      </c>
      <c r="C237" s="1">
        <f>C236*(1-IFERROR(VLOOKUP(A236,大立光除權息表[],2,FALSE),0)/大立光股價表[[#This Row],[收盤價]])</f>
        <v>0.98277027027027031</v>
      </c>
      <c r="D237" s="1">
        <f>D236*(1/(1+IFERROR(VLOOKUP(A236,大立光除權息表[],3,FALSE), 0)/10))</f>
        <v>1</v>
      </c>
      <c r="E237" s="4">
        <f>大立光股價表[[#This Row],[收盤價]]*大立光股價表[[#This Row],[除息乘數]]*大立光股價表[[#This Row],[除權乘數]]</f>
        <v>2334.0793918918921</v>
      </c>
      <c r="F237" s="6">
        <f>F238*大立光股價表[[#This Row],[收盤價]]/B238</f>
        <v>432.6047358834245</v>
      </c>
      <c r="G237" s="6">
        <f>G238*大立光股價表[[#This Row],[還原價]]/E238</f>
        <v>464.07104623962977</v>
      </c>
    </row>
    <row r="238" spans="1:7" x14ac:dyDescent="0.25">
      <c r="A238" s="2">
        <v>41969</v>
      </c>
      <c r="B238" s="4">
        <v>2425</v>
      </c>
      <c r="C238" s="1">
        <f>C237*(1-IFERROR(VLOOKUP(A237,大立光除權息表[],2,FALSE),0)/大立光股價表[[#This Row],[收盤價]])</f>
        <v>0.98277027027027031</v>
      </c>
      <c r="D238" s="1">
        <f>D237*(1/(1+IFERROR(VLOOKUP(A237,大立光除權息表[],3,FALSE), 0)/10))</f>
        <v>1</v>
      </c>
      <c r="E238" s="4">
        <f>大立光股價表[[#This Row],[收盤價]]*大立光股價表[[#This Row],[除息乘數]]*大立光股價表[[#This Row],[除權乘數]]</f>
        <v>2383.2179054054054</v>
      </c>
      <c r="F238" s="6">
        <f>F239*大立光股價表[[#This Row],[收盤價]]/B239</f>
        <v>441.71220400728612</v>
      </c>
      <c r="G238" s="6">
        <f>G239*大立光股價表[[#This Row],[還原價]]/E239</f>
        <v>473.84096300256937</v>
      </c>
    </row>
    <row r="239" spans="1:7" x14ac:dyDescent="0.25">
      <c r="A239" s="2">
        <v>41968</v>
      </c>
      <c r="B239" s="4">
        <v>2385</v>
      </c>
      <c r="C239" s="1">
        <f>C238*(1-IFERROR(VLOOKUP(A238,大立光除權息表[],2,FALSE),0)/大立光股價表[[#This Row],[收盤價]])</f>
        <v>0.98277027027027031</v>
      </c>
      <c r="D239" s="1">
        <f>D238*(1/(1+IFERROR(VLOOKUP(A238,大立光除權息表[],3,FALSE), 0)/10))</f>
        <v>1</v>
      </c>
      <c r="E239" s="4">
        <f>大立光股價表[[#This Row],[收盤價]]*大立光股價表[[#This Row],[除息乘數]]*大立光股價表[[#This Row],[除權乘數]]</f>
        <v>2343.9070945945946</v>
      </c>
      <c r="F239" s="6">
        <f>F240*大立光股價表[[#This Row],[收盤價]]/B240</f>
        <v>434.42622950819685</v>
      </c>
      <c r="G239" s="6">
        <f>G240*大立光股價表[[#This Row],[還原價]]/E240</f>
        <v>466.02502959221778</v>
      </c>
    </row>
    <row r="240" spans="1:7" x14ac:dyDescent="0.25">
      <c r="A240" s="2">
        <v>41967</v>
      </c>
      <c r="B240" s="4">
        <v>2305</v>
      </c>
      <c r="C240" s="1">
        <f>C239*(1-IFERROR(VLOOKUP(A239,大立光除權息表[],2,FALSE),0)/大立光股價表[[#This Row],[收盤價]])</f>
        <v>0.98277027027027031</v>
      </c>
      <c r="D240" s="1">
        <f>D239*(1/(1+IFERROR(VLOOKUP(A239,大立光除權息表[],3,FALSE), 0)/10))</f>
        <v>1</v>
      </c>
      <c r="E240" s="4">
        <f>大立光股價表[[#This Row],[收盤價]]*大立光股價表[[#This Row],[除息乘數]]*大立光股價表[[#This Row],[除權乘數]]</f>
        <v>2265.2854729729729</v>
      </c>
      <c r="F240" s="6">
        <f>F241*大立光股價表[[#This Row],[收盤價]]/B241</f>
        <v>419.85428051001833</v>
      </c>
      <c r="G240" s="6">
        <f>G241*大立光股價表[[#This Row],[還原價]]/E241</f>
        <v>450.39316277151443</v>
      </c>
    </row>
    <row r="241" spans="1:7" x14ac:dyDescent="0.25">
      <c r="A241" s="2">
        <v>41964</v>
      </c>
      <c r="B241" s="4">
        <v>2335</v>
      </c>
      <c r="C241" s="1">
        <f>C240*(1-IFERROR(VLOOKUP(A240,大立光除權息表[],2,FALSE),0)/大立光股價表[[#This Row],[收盤價]])</f>
        <v>0.98277027027027031</v>
      </c>
      <c r="D241" s="1">
        <f>D240*(1/(1+IFERROR(VLOOKUP(A240,大立光除權息表[],3,FALSE), 0)/10))</f>
        <v>1</v>
      </c>
      <c r="E241" s="4">
        <f>大立光股價表[[#This Row],[收盤價]]*大立光股價表[[#This Row],[除息乘數]]*大立光股價表[[#This Row],[除權乘數]]</f>
        <v>2294.7685810810813</v>
      </c>
      <c r="F241" s="6">
        <f>F242*大立光股價表[[#This Row],[收盤價]]/B242</f>
        <v>425.31876138433529</v>
      </c>
      <c r="G241" s="6">
        <f>G242*大立光股價表[[#This Row],[還原價]]/E242</f>
        <v>456.25511282927823</v>
      </c>
    </row>
    <row r="242" spans="1:7" x14ac:dyDescent="0.25">
      <c r="A242" s="2">
        <v>41963</v>
      </c>
      <c r="B242" s="4">
        <v>2340</v>
      </c>
      <c r="C242" s="1">
        <f>C241*(1-IFERROR(VLOOKUP(A241,大立光除權息表[],2,FALSE),0)/大立光股價表[[#This Row],[收盤價]])</f>
        <v>0.98277027027027031</v>
      </c>
      <c r="D242" s="1">
        <f>D241*(1/(1+IFERROR(VLOOKUP(A241,大立光除權息表[],3,FALSE), 0)/10))</f>
        <v>1</v>
      </c>
      <c r="E242" s="4">
        <f>大立光股價表[[#This Row],[收盤價]]*大立光股價表[[#This Row],[除息乘數]]*大立光股價表[[#This Row],[除權乘數]]</f>
        <v>2299.6824324324325</v>
      </c>
      <c r="F242" s="6">
        <f>F243*大立光股價表[[#This Row],[收盤價]]/B243</f>
        <v>426.22950819672144</v>
      </c>
      <c r="G242" s="6">
        <f>G243*大立光股價表[[#This Row],[還原價]]/E243</f>
        <v>457.23210450557212</v>
      </c>
    </row>
    <row r="243" spans="1:7" x14ac:dyDescent="0.25">
      <c r="A243" s="2">
        <v>41962</v>
      </c>
      <c r="B243" s="4">
        <v>2190</v>
      </c>
      <c r="C243" s="1">
        <f>C242*(1-IFERROR(VLOOKUP(A242,大立光除權息表[],2,FALSE),0)/大立光股價表[[#This Row],[收盤價]])</f>
        <v>0.98277027027027031</v>
      </c>
      <c r="D243" s="1">
        <f>D242*(1/(1+IFERROR(VLOOKUP(A242,大立光除權息表[],3,FALSE), 0)/10))</f>
        <v>1</v>
      </c>
      <c r="E243" s="4">
        <f>大立光股價表[[#This Row],[收盤價]]*大立光股價表[[#This Row],[除息乘數]]*大立光股價表[[#This Row],[除權乘數]]</f>
        <v>2152.2668918918921</v>
      </c>
      <c r="F243" s="6">
        <f>F244*大立光股價表[[#This Row],[收盤價]]/B244</f>
        <v>398.90710382513669</v>
      </c>
      <c r="G243" s="6">
        <f>G244*大立光股價表[[#This Row],[還原價]]/E244</f>
        <v>427.92235421675343</v>
      </c>
    </row>
    <row r="244" spans="1:7" x14ac:dyDescent="0.25">
      <c r="A244" s="2">
        <v>41961</v>
      </c>
      <c r="B244" s="4">
        <v>2130</v>
      </c>
      <c r="C244" s="1">
        <f>C243*(1-IFERROR(VLOOKUP(A243,大立光除權息表[],2,FALSE),0)/大立光股價表[[#This Row],[收盤價]])</f>
        <v>0.98277027027027031</v>
      </c>
      <c r="D244" s="1">
        <f>D243*(1/(1+IFERROR(VLOOKUP(A243,大立光除權息表[],3,FALSE), 0)/10))</f>
        <v>1</v>
      </c>
      <c r="E244" s="4">
        <f>大立光股價表[[#This Row],[收盤價]]*大立光股價表[[#This Row],[除息乘數]]*大立光股價表[[#This Row],[除權乘數]]</f>
        <v>2093.3006756756758</v>
      </c>
      <c r="F244" s="6">
        <f>F245*大立光股價表[[#This Row],[收盤價]]/B245</f>
        <v>387.97814207650276</v>
      </c>
      <c r="G244" s="6">
        <f>G245*大立光股價表[[#This Row],[還原價]]/E245</f>
        <v>416.19845410122593</v>
      </c>
    </row>
    <row r="245" spans="1:7" x14ac:dyDescent="0.25">
      <c r="A245" s="2">
        <v>41960</v>
      </c>
      <c r="B245" s="4">
        <v>2115</v>
      </c>
      <c r="C245" s="1">
        <f>C244*(1-IFERROR(VLOOKUP(A244,大立光除權息表[],2,FALSE),0)/大立光股價表[[#This Row],[收盤價]])</f>
        <v>0.98277027027027031</v>
      </c>
      <c r="D245" s="1">
        <f>D244*(1/(1+IFERROR(VLOOKUP(A244,大立光除權息表[],3,FALSE), 0)/10))</f>
        <v>1</v>
      </c>
      <c r="E245" s="4">
        <f>大立光股價表[[#This Row],[收盤價]]*大立光股價表[[#This Row],[除息乘數]]*大立光股價表[[#This Row],[除權乘數]]</f>
        <v>2078.5591216216217</v>
      </c>
      <c r="F245" s="6">
        <f>F246*大立光股價表[[#This Row],[收盤價]]/B246</f>
        <v>385.24590163934425</v>
      </c>
      <c r="G245" s="6">
        <f>G246*大立光股價表[[#This Row],[還原價]]/E246</f>
        <v>413.26747907234403</v>
      </c>
    </row>
    <row r="246" spans="1:7" x14ac:dyDescent="0.25">
      <c r="A246" s="2">
        <v>41957</v>
      </c>
      <c r="B246" s="4">
        <v>2125</v>
      </c>
      <c r="C246" s="1">
        <f>C245*(1-IFERROR(VLOOKUP(A245,大立光除權息表[],2,FALSE),0)/大立光股價表[[#This Row],[收盤價]])</f>
        <v>0.98277027027027031</v>
      </c>
      <c r="D246" s="1">
        <f>D245*(1/(1+IFERROR(VLOOKUP(A245,大立光除權息表[],3,FALSE), 0)/10))</f>
        <v>1</v>
      </c>
      <c r="E246" s="4">
        <f>大立光股價表[[#This Row],[收盤價]]*大立光股價表[[#This Row],[除息乘數]]*大立光股價表[[#This Row],[除權乘數]]</f>
        <v>2088.3868243243246</v>
      </c>
      <c r="F246" s="6">
        <f>F247*大立光股價表[[#This Row],[收盤價]]/B247</f>
        <v>387.06739526411661</v>
      </c>
      <c r="G246" s="6">
        <f>G247*大立光股價表[[#This Row],[還原價]]/E247</f>
        <v>415.22146242493199</v>
      </c>
    </row>
    <row r="247" spans="1:7" x14ac:dyDescent="0.25">
      <c r="A247" s="2">
        <v>41956</v>
      </c>
      <c r="B247" s="4">
        <v>2120</v>
      </c>
      <c r="C247" s="1">
        <f>C246*(1-IFERROR(VLOOKUP(A246,大立光除權息表[],2,FALSE),0)/大立光股價表[[#This Row],[收盤價]])</f>
        <v>0.98277027027027031</v>
      </c>
      <c r="D247" s="1">
        <f>D246*(1/(1+IFERROR(VLOOKUP(A246,大立光除權息表[],3,FALSE), 0)/10))</f>
        <v>1</v>
      </c>
      <c r="E247" s="4">
        <f>大立光股價表[[#This Row],[收盤價]]*大立光股價表[[#This Row],[除息乘數]]*大立光股價表[[#This Row],[除權乘數]]</f>
        <v>2083.4729729729729</v>
      </c>
      <c r="F247" s="6">
        <f>F248*大立光股價表[[#This Row],[收盤價]]/B248</f>
        <v>386.15664845173046</v>
      </c>
      <c r="G247" s="6">
        <f>G248*大立光股價表[[#This Row],[還原價]]/E248</f>
        <v>414.24447074863798</v>
      </c>
    </row>
    <row r="248" spans="1:7" x14ac:dyDescent="0.25">
      <c r="A248" s="2">
        <v>41955</v>
      </c>
      <c r="B248" s="4">
        <v>2080</v>
      </c>
      <c r="C248" s="1">
        <f>C247*(1-IFERROR(VLOOKUP(A247,大立光除權息表[],2,FALSE),0)/大立光股價表[[#This Row],[收盤價]])</f>
        <v>0.98277027027027031</v>
      </c>
      <c r="D248" s="1">
        <f>D247*(1/(1+IFERROR(VLOOKUP(A247,大立光除權息表[],3,FALSE), 0)/10))</f>
        <v>1</v>
      </c>
      <c r="E248" s="4">
        <f>大立光股價表[[#This Row],[收盤價]]*大立光股價表[[#This Row],[除息乘數]]*大立光股價表[[#This Row],[除權乘數]]</f>
        <v>2044.1621621621623</v>
      </c>
      <c r="F248" s="6">
        <f>F249*大立光股價表[[#This Row],[收盤價]]/B249</f>
        <v>378.8706739526412</v>
      </c>
      <c r="G248" s="6">
        <f>G249*大立光股價表[[#This Row],[還原價]]/E249</f>
        <v>406.42853733828633</v>
      </c>
    </row>
    <row r="249" spans="1:7" x14ac:dyDescent="0.25">
      <c r="A249" s="2">
        <v>41954</v>
      </c>
      <c r="B249" s="4">
        <v>2120</v>
      </c>
      <c r="C249" s="1">
        <f>C248*(1-IFERROR(VLOOKUP(A248,大立光除權息表[],2,FALSE),0)/大立光股價表[[#This Row],[收盤價]])</f>
        <v>0.98277027027027031</v>
      </c>
      <c r="D249" s="1">
        <f>D248*(1/(1+IFERROR(VLOOKUP(A248,大立光除權息表[],3,FALSE), 0)/10))</f>
        <v>1</v>
      </c>
      <c r="E249" s="4">
        <f>大立光股價表[[#This Row],[收盤價]]*大立光股價表[[#This Row],[除息乘數]]*大立光股價表[[#This Row],[除權乘數]]</f>
        <v>2083.4729729729729</v>
      </c>
      <c r="F249" s="6">
        <f>F250*大立光股價表[[#This Row],[收盤價]]/B250</f>
        <v>386.15664845173046</v>
      </c>
      <c r="G249" s="6">
        <f>G250*大立光股價表[[#This Row],[還原價]]/E250</f>
        <v>414.24447074863798</v>
      </c>
    </row>
    <row r="250" spans="1:7" x14ac:dyDescent="0.25">
      <c r="A250" s="2">
        <v>41953</v>
      </c>
      <c r="B250" s="4">
        <v>2115</v>
      </c>
      <c r="C250" s="1">
        <f>C249*(1-IFERROR(VLOOKUP(A249,大立光除權息表[],2,FALSE),0)/大立光股價表[[#This Row],[收盤價]])</f>
        <v>0.98277027027027031</v>
      </c>
      <c r="D250" s="1">
        <f>D249*(1/(1+IFERROR(VLOOKUP(A249,大立光除權息表[],3,FALSE), 0)/10))</f>
        <v>1</v>
      </c>
      <c r="E250" s="4">
        <f>大立光股價表[[#This Row],[收盤價]]*大立光股價表[[#This Row],[除息乘數]]*大立光股價表[[#This Row],[除權乘數]]</f>
        <v>2078.5591216216217</v>
      </c>
      <c r="F250" s="6">
        <f>F251*大立光股價表[[#This Row],[收盤價]]/B251</f>
        <v>385.24590163934431</v>
      </c>
      <c r="G250" s="6">
        <f>G251*大立光股價表[[#This Row],[還原價]]/E251</f>
        <v>413.26747907234409</v>
      </c>
    </row>
    <row r="251" spans="1:7" x14ac:dyDescent="0.25">
      <c r="A251" s="2">
        <v>41950</v>
      </c>
      <c r="B251" s="4">
        <v>2145</v>
      </c>
      <c r="C251" s="1">
        <f>C250*(1-IFERROR(VLOOKUP(A250,大立光除權息表[],2,FALSE),0)/大立光股價表[[#This Row],[收盤價]])</f>
        <v>0.98277027027027031</v>
      </c>
      <c r="D251" s="1">
        <f>D250*(1/(1+IFERROR(VLOOKUP(A250,大立光除權息表[],3,FALSE), 0)/10))</f>
        <v>1</v>
      </c>
      <c r="E251" s="4">
        <f>大立光股價表[[#This Row],[收盤價]]*大立光股價表[[#This Row],[除息乘數]]*大立光股價表[[#This Row],[除權乘數]]</f>
        <v>2108.04222972973</v>
      </c>
      <c r="F251" s="6">
        <f>F252*大立光股價表[[#This Row],[收盤價]]/B252</f>
        <v>390.71038251366122</v>
      </c>
      <c r="G251" s="6">
        <f>G252*大立光股價表[[#This Row],[還原價]]/E252</f>
        <v>419.12942913010789</v>
      </c>
    </row>
    <row r="252" spans="1:7" x14ac:dyDescent="0.25">
      <c r="A252" s="2">
        <v>41949</v>
      </c>
      <c r="B252" s="4">
        <v>2010</v>
      </c>
      <c r="C252" s="1">
        <f>C251*(1-IFERROR(VLOOKUP(A251,大立光除權息表[],2,FALSE),0)/大立光股價表[[#This Row],[收盤價]])</f>
        <v>0.98277027027027031</v>
      </c>
      <c r="D252" s="1">
        <f>D251*(1/(1+IFERROR(VLOOKUP(A251,大立光除權息表[],3,FALSE), 0)/10))</f>
        <v>1</v>
      </c>
      <c r="E252" s="4">
        <f>大立光股價表[[#This Row],[收盤價]]*大立光股價表[[#This Row],[除息乘數]]*大立光股價表[[#This Row],[除權乘數]]</f>
        <v>1975.3682432432433</v>
      </c>
      <c r="F252" s="6">
        <f>F253*大立光股價表[[#This Row],[收盤價]]/B253</f>
        <v>366.12021857923497</v>
      </c>
      <c r="G252" s="6">
        <f>G253*大立光股價表[[#This Row],[還原價]]/E253</f>
        <v>392.75065387017099</v>
      </c>
    </row>
    <row r="253" spans="1:7" x14ac:dyDescent="0.25">
      <c r="A253" s="2">
        <v>41948</v>
      </c>
      <c r="B253" s="4">
        <v>2085</v>
      </c>
      <c r="C253" s="1">
        <f>C252*(1-IFERROR(VLOOKUP(A252,大立光除權息表[],2,FALSE),0)/大立光股價表[[#This Row],[收盤價]])</f>
        <v>0.98277027027027031</v>
      </c>
      <c r="D253" s="1">
        <f>D252*(1/(1+IFERROR(VLOOKUP(A252,大立光除權息表[],3,FALSE), 0)/10))</f>
        <v>1</v>
      </c>
      <c r="E253" s="4">
        <f>大立光股價表[[#This Row],[收盤價]]*大立光股價表[[#This Row],[除息乘數]]*大立光股價表[[#This Row],[除權乘數]]</f>
        <v>2049.0760135135138</v>
      </c>
      <c r="F253" s="6">
        <f>F254*大立光股價表[[#This Row],[收盤價]]/B254</f>
        <v>379.78142076502735</v>
      </c>
      <c r="G253" s="6">
        <f>G254*大立光股價表[[#This Row],[還原價]]/E254</f>
        <v>407.4055290145804</v>
      </c>
    </row>
    <row r="254" spans="1:7" x14ac:dyDescent="0.25">
      <c r="A254" s="2">
        <v>41947</v>
      </c>
      <c r="B254" s="4">
        <v>2160</v>
      </c>
      <c r="C254" s="1">
        <f>C253*(1-IFERROR(VLOOKUP(A253,大立光除權息表[],2,FALSE),0)/大立光股價表[[#This Row],[收盤價]])</f>
        <v>0.98277027027027031</v>
      </c>
      <c r="D254" s="1">
        <f>D253*(1/(1+IFERROR(VLOOKUP(A253,大立光除權息表[],3,FALSE), 0)/10))</f>
        <v>1</v>
      </c>
      <c r="E254" s="4">
        <f>大立光股價表[[#This Row],[收盤價]]*大立光股價表[[#This Row],[除息乘數]]*大立光股價表[[#This Row],[除權乘數]]</f>
        <v>2122.7837837837837</v>
      </c>
      <c r="F254" s="6">
        <f>F255*大立光股價表[[#This Row],[收盤價]]/B255</f>
        <v>393.44262295081973</v>
      </c>
      <c r="G254" s="6">
        <f>G255*大立光股價表[[#This Row],[還原價]]/E255</f>
        <v>422.06040415898974</v>
      </c>
    </row>
    <row r="255" spans="1:7" x14ac:dyDescent="0.25">
      <c r="A255" s="2">
        <v>41946</v>
      </c>
      <c r="B255" s="4">
        <v>2210</v>
      </c>
      <c r="C255" s="1">
        <f>C254*(1-IFERROR(VLOOKUP(A254,大立光除權息表[],2,FALSE),0)/大立光股價表[[#This Row],[收盤價]])</f>
        <v>0.98277027027027031</v>
      </c>
      <c r="D255" s="1">
        <f>D254*(1/(1+IFERROR(VLOOKUP(A254,大立光除權息表[],3,FALSE), 0)/10))</f>
        <v>1</v>
      </c>
      <c r="E255" s="4">
        <f>大立光股價表[[#This Row],[收盤價]]*大立光股價表[[#This Row],[除息乘數]]*大立光股價表[[#This Row],[除權乘數]]</f>
        <v>2171.9222972972975</v>
      </c>
      <c r="F255" s="6">
        <f>F256*大立光股價表[[#This Row],[收盤價]]/B256</f>
        <v>402.55009107468129</v>
      </c>
      <c r="G255" s="6">
        <f>G256*大立光股價表[[#This Row],[還原價]]/E256</f>
        <v>431.8303209219294</v>
      </c>
    </row>
    <row r="256" spans="1:7" x14ac:dyDescent="0.25">
      <c r="A256" s="2">
        <v>41943</v>
      </c>
      <c r="B256" s="4">
        <v>2135</v>
      </c>
      <c r="C256" s="1">
        <f>C255*(1-IFERROR(VLOOKUP(A255,大立光除權息表[],2,FALSE),0)/大立光股價表[[#This Row],[收盤價]])</f>
        <v>0.98277027027027031</v>
      </c>
      <c r="D256" s="1">
        <f>D255*(1/(1+IFERROR(VLOOKUP(A255,大立光除權息表[],3,FALSE), 0)/10))</f>
        <v>1</v>
      </c>
      <c r="E256" s="4">
        <f>大立光股價表[[#This Row],[收盤價]]*大立光股價表[[#This Row],[除息乘數]]*大立光股價表[[#This Row],[除權乘數]]</f>
        <v>2098.2145270270271</v>
      </c>
      <c r="F256" s="6">
        <f>F257*大立光股價表[[#This Row],[收盤價]]/B257</f>
        <v>388.88888888888891</v>
      </c>
      <c r="G256" s="6">
        <f>G257*大立光股價表[[#This Row],[還原價]]/E257</f>
        <v>417.17544577752</v>
      </c>
    </row>
    <row r="257" spans="1:7" x14ac:dyDescent="0.25">
      <c r="A257" s="2">
        <v>41942</v>
      </c>
      <c r="B257" s="4">
        <v>2095</v>
      </c>
      <c r="C257" s="1">
        <f>C256*(1-IFERROR(VLOOKUP(A256,大立光除權息表[],2,FALSE),0)/大立光股價表[[#This Row],[收盤價]])</f>
        <v>0.98277027027027031</v>
      </c>
      <c r="D257" s="1">
        <f>D256*(1/(1+IFERROR(VLOOKUP(A256,大立光除權息表[],3,FALSE), 0)/10))</f>
        <v>1</v>
      </c>
      <c r="E257" s="4">
        <f>大立光股價表[[#This Row],[收盤價]]*大立光股價表[[#This Row],[除息乘數]]*大立光股價表[[#This Row],[除權乘數]]</f>
        <v>2058.9037162162163</v>
      </c>
      <c r="F257" s="6">
        <f>F258*大立光股價表[[#This Row],[收盤價]]/B258</f>
        <v>381.60291438979965</v>
      </c>
      <c r="G257" s="6">
        <f>G258*大立光股價表[[#This Row],[還原價]]/E258</f>
        <v>409.35951236716829</v>
      </c>
    </row>
    <row r="258" spans="1:7" x14ac:dyDescent="0.25">
      <c r="A258" s="2">
        <v>41941</v>
      </c>
      <c r="B258" s="4">
        <v>2120</v>
      </c>
      <c r="C258" s="1">
        <f>C257*(1-IFERROR(VLOOKUP(A257,大立光除權息表[],2,FALSE),0)/大立光股價表[[#This Row],[收盤價]])</f>
        <v>0.98277027027027031</v>
      </c>
      <c r="D258" s="1">
        <f>D257*(1/(1+IFERROR(VLOOKUP(A257,大立光除權息表[],3,FALSE), 0)/10))</f>
        <v>1</v>
      </c>
      <c r="E258" s="4">
        <f>大立光股價表[[#This Row],[收盤價]]*大立光股價表[[#This Row],[除息乘數]]*大立光股價表[[#This Row],[除權乘數]]</f>
        <v>2083.4729729729729</v>
      </c>
      <c r="F258" s="6">
        <f>F259*大立光股價表[[#This Row],[收盤價]]/B259</f>
        <v>386.15664845173046</v>
      </c>
      <c r="G258" s="6">
        <f>G259*大立光股價表[[#This Row],[還原價]]/E259</f>
        <v>414.24447074863804</v>
      </c>
    </row>
    <row r="259" spans="1:7" x14ac:dyDescent="0.25">
      <c r="A259" s="2">
        <v>41940</v>
      </c>
      <c r="B259" s="4">
        <v>2080</v>
      </c>
      <c r="C259" s="1">
        <f>C258*(1-IFERROR(VLOOKUP(A258,大立光除權息表[],2,FALSE),0)/大立光股價表[[#This Row],[收盤價]])</f>
        <v>0.98277027027027031</v>
      </c>
      <c r="D259" s="1">
        <f>D258*(1/(1+IFERROR(VLOOKUP(A258,大立光除權息表[],3,FALSE), 0)/10))</f>
        <v>1</v>
      </c>
      <c r="E259" s="4">
        <f>大立光股價表[[#This Row],[收盤價]]*大立光股價表[[#This Row],[除息乘數]]*大立光股價表[[#This Row],[除權乘數]]</f>
        <v>2044.1621621621623</v>
      </c>
      <c r="F259" s="6">
        <f>F260*大立光股價表[[#This Row],[收盤價]]/B260</f>
        <v>378.8706739526412</v>
      </c>
      <c r="G259" s="6">
        <f>G260*大立光股價表[[#This Row],[還原價]]/E260</f>
        <v>406.42853733828639</v>
      </c>
    </row>
    <row r="260" spans="1:7" x14ac:dyDescent="0.25">
      <c r="A260" s="2">
        <v>41939</v>
      </c>
      <c r="B260" s="4">
        <v>1950</v>
      </c>
      <c r="C260" s="1">
        <f>C259*(1-IFERROR(VLOOKUP(A259,大立光除權息表[],2,FALSE),0)/大立光股價表[[#This Row],[收盤價]])</f>
        <v>0.98277027027027031</v>
      </c>
      <c r="D260" s="1">
        <f>D259*(1/(1+IFERROR(VLOOKUP(A259,大立光除權息表[],3,FALSE), 0)/10))</f>
        <v>1</v>
      </c>
      <c r="E260" s="4">
        <f>大立光股價表[[#This Row],[收盤價]]*大立光股價表[[#This Row],[除息乘數]]*大立光股價表[[#This Row],[除權乘數]]</f>
        <v>1916.4020270270271</v>
      </c>
      <c r="F260" s="6">
        <f>F261*大立光股價表[[#This Row],[收盤價]]/B261</f>
        <v>355.19125683060116</v>
      </c>
      <c r="G260" s="6">
        <f>G261*大立光股價表[[#This Row],[還原價]]/E261</f>
        <v>381.02675375464349</v>
      </c>
    </row>
    <row r="261" spans="1:7" x14ac:dyDescent="0.25">
      <c r="A261" s="2">
        <v>41936</v>
      </c>
      <c r="B261" s="4">
        <v>2030</v>
      </c>
      <c r="C261" s="1">
        <f>C260*(1-IFERROR(VLOOKUP(A260,大立光除權息表[],2,FALSE),0)/大立光股價表[[#This Row],[收盤價]])</f>
        <v>0.98277027027027031</v>
      </c>
      <c r="D261" s="1">
        <f>D260*(1/(1+IFERROR(VLOOKUP(A260,大立光除權息表[],3,FALSE), 0)/10))</f>
        <v>1</v>
      </c>
      <c r="E261" s="4">
        <f>大立光股價表[[#This Row],[收盤價]]*大立光股價表[[#This Row],[除息乘數]]*大立光股價表[[#This Row],[除權乘數]]</f>
        <v>1995.0236486486488</v>
      </c>
      <c r="F261" s="6">
        <f>F262*大立光股價表[[#This Row],[收盤價]]/B262</f>
        <v>369.76320582877969</v>
      </c>
      <c r="G261" s="6">
        <f>G262*大立光股價表[[#This Row],[還原價]]/E262</f>
        <v>396.65862057534684</v>
      </c>
    </row>
    <row r="262" spans="1:7" x14ac:dyDescent="0.25">
      <c r="A262" s="2">
        <v>41935</v>
      </c>
      <c r="B262" s="4">
        <v>2025</v>
      </c>
      <c r="C262" s="1">
        <f>C261*(1-IFERROR(VLOOKUP(A261,大立光除權息表[],2,FALSE),0)/大立光股價表[[#This Row],[收盤價]])</f>
        <v>0.98277027027027031</v>
      </c>
      <c r="D262" s="1">
        <f>D261*(1/(1+IFERROR(VLOOKUP(A261,大立光除權息表[],3,FALSE), 0)/10))</f>
        <v>1</v>
      </c>
      <c r="E262" s="4">
        <f>大立光股價表[[#This Row],[收盤價]]*大立光股價表[[#This Row],[除息乘數]]*大立光股價表[[#This Row],[除權乘數]]</f>
        <v>1990.1097972972973</v>
      </c>
      <c r="F262" s="6">
        <f>F263*大立光股價表[[#This Row],[收盤價]]/B263</f>
        <v>368.85245901639354</v>
      </c>
      <c r="G262" s="6">
        <f>G263*大立光股價表[[#This Row],[還原價]]/E263</f>
        <v>395.6816288990529</v>
      </c>
    </row>
    <row r="263" spans="1:7" x14ac:dyDescent="0.25">
      <c r="A263" s="2">
        <v>41934</v>
      </c>
      <c r="B263" s="4">
        <v>2050</v>
      </c>
      <c r="C263" s="1">
        <f>C262*(1-IFERROR(VLOOKUP(A262,大立光除權息表[],2,FALSE),0)/大立光股價表[[#This Row],[收盤價]])</f>
        <v>0.98277027027027031</v>
      </c>
      <c r="D263" s="1">
        <f>D262*(1/(1+IFERROR(VLOOKUP(A262,大立光除權息表[],3,FALSE), 0)/10))</f>
        <v>1</v>
      </c>
      <c r="E263" s="4">
        <f>大立光股價表[[#This Row],[收盤價]]*大立光股價表[[#This Row],[除息乘數]]*大立光股價表[[#This Row],[除權乘數]]</f>
        <v>2014.6790540540542</v>
      </c>
      <c r="F263" s="6">
        <f>F264*大立光股價表[[#This Row],[收盤價]]/B264</f>
        <v>373.40619307832429</v>
      </c>
      <c r="G263" s="6">
        <f>G264*大立光股價表[[#This Row],[還原價]]/E264</f>
        <v>400.5665872805227</v>
      </c>
    </row>
    <row r="264" spans="1:7" x14ac:dyDescent="0.25">
      <c r="A264" s="2">
        <v>41933</v>
      </c>
      <c r="B264" s="4">
        <v>2150</v>
      </c>
      <c r="C264" s="1">
        <f>C263*(1-IFERROR(VLOOKUP(A263,大立光除權息表[],2,FALSE),0)/大立光股價表[[#This Row],[收盤價]])</f>
        <v>0.98277027027027031</v>
      </c>
      <c r="D264" s="1">
        <f>D263*(1/(1+IFERROR(VLOOKUP(A263,大立光除權息表[],3,FALSE), 0)/10))</f>
        <v>1</v>
      </c>
      <c r="E264" s="4">
        <f>大立光股價表[[#This Row],[收盤價]]*大立光股價表[[#This Row],[除息乘數]]*大立光股價表[[#This Row],[除權乘數]]</f>
        <v>2112.9560810810813</v>
      </c>
      <c r="F264" s="6">
        <f>F265*大立光股價表[[#This Row],[收盤價]]/B265</f>
        <v>391.62112932604742</v>
      </c>
      <c r="G264" s="6">
        <f>G265*大立光股價表[[#This Row],[還原價]]/E265</f>
        <v>420.1064208064019</v>
      </c>
    </row>
    <row r="265" spans="1:7" x14ac:dyDescent="0.25">
      <c r="A265" s="2">
        <v>41932</v>
      </c>
      <c r="B265" s="4">
        <v>2155</v>
      </c>
      <c r="C265" s="1">
        <f>C264*(1-IFERROR(VLOOKUP(A264,大立光除權息表[],2,FALSE),0)/大立光股價表[[#This Row],[收盤價]])</f>
        <v>0.98277027027027031</v>
      </c>
      <c r="D265" s="1">
        <f>D264*(1/(1+IFERROR(VLOOKUP(A264,大立光除權息表[],3,FALSE), 0)/10))</f>
        <v>1</v>
      </c>
      <c r="E265" s="4">
        <f>大立光股價表[[#This Row],[收盤價]]*大立光股價表[[#This Row],[除息乘數]]*大立光股價表[[#This Row],[除權乘數]]</f>
        <v>2117.8699324324325</v>
      </c>
      <c r="F265" s="6">
        <f>F266*大立光股價表[[#This Row],[收盤價]]/B266</f>
        <v>392.53187613843363</v>
      </c>
      <c r="G265" s="6">
        <f>G266*大立光股價表[[#This Row],[還原價]]/E266</f>
        <v>421.08341248269585</v>
      </c>
    </row>
    <row r="266" spans="1:7" x14ac:dyDescent="0.25">
      <c r="A266" s="2">
        <v>41929</v>
      </c>
      <c r="B266" s="4">
        <v>2160</v>
      </c>
      <c r="C266" s="1">
        <f>C265*(1-IFERROR(VLOOKUP(A265,大立光除權息表[],2,FALSE),0)/大立光股價表[[#This Row],[收盤價]])</f>
        <v>0.98277027027027031</v>
      </c>
      <c r="D266" s="1">
        <f>D265*(1/(1+IFERROR(VLOOKUP(A265,大立光除權息表[],3,FALSE), 0)/10))</f>
        <v>1</v>
      </c>
      <c r="E266" s="4">
        <f>大立光股價表[[#This Row],[收盤價]]*大立光股價表[[#This Row],[除息乘數]]*大立光股價表[[#This Row],[除權乘數]]</f>
        <v>2122.7837837837837</v>
      </c>
      <c r="F266" s="6">
        <f>F267*大立光股價表[[#This Row],[收盤價]]/B267</f>
        <v>393.44262295081978</v>
      </c>
      <c r="G266" s="6">
        <f>G267*大立光股價表[[#This Row],[還原價]]/E267</f>
        <v>422.0604041589898</v>
      </c>
    </row>
    <row r="267" spans="1:7" x14ac:dyDescent="0.25">
      <c r="A267" s="2">
        <v>41928</v>
      </c>
      <c r="B267" s="4">
        <v>2320</v>
      </c>
      <c r="C267" s="1">
        <f>C266*(1-IFERROR(VLOOKUP(A266,大立光除權息表[],2,FALSE),0)/大立光股價表[[#This Row],[收盤價]])</f>
        <v>0.98277027027027031</v>
      </c>
      <c r="D267" s="1">
        <f>D266*(1/(1+IFERROR(VLOOKUP(A266,大立光除權息表[],3,FALSE), 0)/10))</f>
        <v>1</v>
      </c>
      <c r="E267" s="4">
        <f>大立光股價表[[#This Row],[收盤價]]*大立光股價表[[#This Row],[除息乘數]]*大立光股價表[[#This Row],[除權乘數]]</f>
        <v>2280.0270270270271</v>
      </c>
      <c r="F267" s="6">
        <f>F268*大立光股價表[[#This Row],[收盤價]]/B268</f>
        <v>422.58652094717678</v>
      </c>
      <c r="G267" s="6">
        <f>G268*大立光股價表[[#This Row],[還原價]]/E268</f>
        <v>453.3241378003965</v>
      </c>
    </row>
    <row r="268" spans="1:7" x14ac:dyDescent="0.25">
      <c r="A268" s="2">
        <v>41927</v>
      </c>
      <c r="B268" s="4">
        <v>2215</v>
      </c>
      <c r="C268" s="1">
        <f>C267*(1-IFERROR(VLOOKUP(A267,大立光除權息表[],2,FALSE),0)/大立光股價表[[#This Row],[收盤價]])</f>
        <v>0.98277027027027031</v>
      </c>
      <c r="D268" s="1">
        <f>D267*(1/(1+IFERROR(VLOOKUP(A267,大立光除權息表[],3,FALSE), 0)/10))</f>
        <v>1</v>
      </c>
      <c r="E268" s="4">
        <f>大立光股價表[[#This Row],[收盤價]]*大立光股價表[[#This Row],[除息乘數]]*大立光股價表[[#This Row],[除權乘數]]</f>
        <v>2176.8361486486488</v>
      </c>
      <c r="F268" s="6">
        <f>F269*大立光股價表[[#This Row],[收盤價]]/B269</f>
        <v>403.46083788706744</v>
      </c>
      <c r="G268" s="6">
        <f>G269*大立光股價表[[#This Row],[還原價]]/E269</f>
        <v>432.8073125982234</v>
      </c>
    </row>
    <row r="269" spans="1:7" x14ac:dyDescent="0.25">
      <c r="A269" s="2">
        <v>41926</v>
      </c>
      <c r="B269" s="4">
        <v>2275</v>
      </c>
      <c r="C269" s="1">
        <f>C268*(1-IFERROR(VLOOKUP(A268,大立光除權息表[],2,FALSE),0)/大立光股價表[[#This Row],[收盤價]])</f>
        <v>0.98277027027027031</v>
      </c>
      <c r="D269" s="1">
        <f>D268*(1/(1+IFERROR(VLOOKUP(A268,大立光除權息表[],3,FALSE), 0)/10))</f>
        <v>1</v>
      </c>
      <c r="E269" s="4">
        <f>大立光股價表[[#This Row],[收盤價]]*大立光股價表[[#This Row],[除息乘數]]*大立光股價表[[#This Row],[除權乘數]]</f>
        <v>2235.802364864865</v>
      </c>
      <c r="F269" s="6">
        <f>F270*大立光股價表[[#This Row],[收盤價]]/B270</f>
        <v>414.38979963570131</v>
      </c>
      <c r="G269" s="6">
        <f>G270*大立光股價表[[#This Row],[還原價]]/E270</f>
        <v>444.5312127137509</v>
      </c>
    </row>
    <row r="270" spans="1:7" x14ac:dyDescent="0.25">
      <c r="A270" s="2">
        <v>41925</v>
      </c>
      <c r="B270" s="4">
        <v>2275</v>
      </c>
      <c r="C270" s="1">
        <f>C269*(1-IFERROR(VLOOKUP(A269,大立光除權息表[],2,FALSE),0)/大立光股價表[[#This Row],[收盤價]])</f>
        <v>0.98277027027027031</v>
      </c>
      <c r="D270" s="1">
        <f>D269*(1/(1+IFERROR(VLOOKUP(A269,大立光除權息表[],3,FALSE), 0)/10))</f>
        <v>1</v>
      </c>
      <c r="E270" s="4">
        <f>大立光股價表[[#This Row],[收盤價]]*大立光股價表[[#This Row],[除息乘數]]*大立光股價表[[#This Row],[除權乘數]]</f>
        <v>2235.802364864865</v>
      </c>
      <c r="F270" s="6">
        <f>F271*大立光股價表[[#This Row],[收盤價]]/B271</f>
        <v>414.38979963570131</v>
      </c>
      <c r="G270" s="6">
        <f>G271*大立光股價表[[#This Row],[還原價]]/E271</f>
        <v>444.5312127137509</v>
      </c>
    </row>
    <row r="271" spans="1:7" x14ac:dyDescent="0.25">
      <c r="A271" s="2">
        <v>41921</v>
      </c>
      <c r="B271" s="4">
        <v>2275</v>
      </c>
      <c r="C271" s="1">
        <f>C270*(1-IFERROR(VLOOKUP(A270,大立光除權息表[],2,FALSE),0)/大立光股價表[[#This Row],[收盤價]])</f>
        <v>0.98277027027027031</v>
      </c>
      <c r="D271" s="1">
        <f>D270*(1/(1+IFERROR(VLOOKUP(A270,大立光除權息表[],3,FALSE), 0)/10))</f>
        <v>1</v>
      </c>
      <c r="E271" s="4">
        <f>大立光股價表[[#This Row],[收盤價]]*大立光股價表[[#This Row],[除息乘數]]*大立光股價表[[#This Row],[除權乘數]]</f>
        <v>2235.802364864865</v>
      </c>
      <c r="F271" s="6">
        <f>F272*大立光股價表[[#This Row],[收盤價]]/B272</f>
        <v>414.38979963570131</v>
      </c>
      <c r="G271" s="6">
        <f>G272*大立光股價表[[#This Row],[還原價]]/E272</f>
        <v>444.5312127137509</v>
      </c>
    </row>
    <row r="272" spans="1:7" x14ac:dyDescent="0.25">
      <c r="A272" s="2">
        <v>41920</v>
      </c>
      <c r="B272" s="4">
        <v>2275</v>
      </c>
      <c r="C272" s="1">
        <f>C271*(1-IFERROR(VLOOKUP(A271,大立光除權息表[],2,FALSE),0)/大立光股價表[[#This Row],[收盤價]])</f>
        <v>0.98277027027027031</v>
      </c>
      <c r="D272" s="1">
        <f>D271*(1/(1+IFERROR(VLOOKUP(A271,大立光除權息表[],3,FALSE), 0)/10))</f>
        <v>1</v>
      </c>
      <c r="E272" s="4">
        <f>大立光股價表[[#This Row],[收盤價]]*大立光股價表[[#This Row],[除息乘數]]*大立光股價表[[#This Row],[除權乘數]]</f>
        <v>2235.802364864865</v>
      </c>
      <c r="F272" s="6">
        <f>F273*大立光股價表[[#This Row],[收盤價]]/B273</f>
        <v>414.38979963570131</v>
      </c>
      <c r="G272" s="6">
        <f>G273*大立光股價表[[#This Row],[還原價]]/E273</f>
        <v>444.5312127137509</v>
      </c>
    </row>
    <row r="273" spans="1:7" x14ac:dyDescent="0.25">
      <c r="A273" s="2">
        <v>41919</v>
      </c>
      <c r="B273" s="4">
        <v>2305</v>
      </c>
      <c r="C273" s="1">
        <f>C272*(1-IFERROR(VLOOKUP(A272,大立光除權息表[],2,FALSE),0)/大立光股價表[[#This Row],[收盤價]])</f>
        <v>0.98277027027027031</v>
      </c>
      <c r="D273" s="1">
        <f>D272*(1/(1+IFERROR(VLOOKUP(A272,大立光除權息表[],3,FALSE), 0)/10))</f>
        <v>1</v>
      </c>
      <c r="E273" s="4">
        <f>大立光股價表[[#This Row],[收盤價]]*大立光股價表[[#This Row],[除息乘數]]*大立光股價表[[#This Row],[除權乘數]]</f>
        <v>2265.2854729729729</v>
      </c>
      <c r="F273" s="6">
        <f>F274*大立光股價表[[#This Row],[收盤價]]/B274</f>
        <v>419.85428051001821</v>
      </c>
      <c r="G273" s="6">
        <f>G274*大立光股價表[[#This Row],[還原價]]/E274</f>
        <v>450.39316277151465</v>
      </c>
    </row>
    <row r="274" spans="1:7" x14ac:dyDescent="0.25">
      <c r="A274" s="2">
        <v>41918</v>
      </c>
      <c r="B274" s="4">
        <v>2370</v>
      </c>
      <c r="C274" s="1">
        <f>C273*(1-IFERROR(VLOOKUP(A273,大立光除權息表[],2,FALSE),0)/大立光股價表[[#This Row],[收盤價]])</f>
        <v>0.98277027027027031</v>
      </c>
      <c r="D274" s="1">
        <f>D273*(1/(1+IFERROR(VLOOKUP(A273,大立光除權息表[],3,FALSE), 0)/10))</f>
        <v>1</v>
      </c>
      <c r="E274" s="4">
        <f>大立光股價表[[#This Row],[收盤價]]*大立光股價表[[#This Row],[除息乘數]]*大立光股價表[[#This Row],[除權乘數]]</f>
        <v>2329.1655405405404</v>
      </c>
      <c r="F274" s="6">
        <f>F275*大立光股價表[[#This Row],[收盤價]]/B275</f>
        <v>431.69398907103823</v>
      </c>
      <c r="G274" s="6">
        <f>G275*大立光股價表[[#This Row],[還原價]]/E275</f>
        <v>463.09405456333616</v>
      </c>
    </row>
    <row r="275" spans="1:7" x14ac:dyDescent="0.25">
      <c r="A275" s="2">
        <v>41915</v>
      </c>
      <c r="B275" s="4">
        <v>2390</v>
      </c>
      <c r="C275" s="1">
        <f>C274*(1-IFERROR(VLOOKUP(A274,大立光除權息表[],2,FALSE),0)/大立光股價表[[#This Row],[收盤價]])</f>
        <v>0.98277027027027031</v>
      </c>
      <c r="D275" s="1">
        <f>D274*(1/(1+IFERROR(VLOOKUP(A274,大立光除權息表[],3,FALSE), 0)/10))</f>
        <v>1</v>
      </c>
      <c r="E275" s="4">
        <f>大立光股價表[[#This Row],[收盤價]]*大立光股價表[[#This Row],[除息乘數]]*大立光股價表[[#This Row],[除權乘數]]</f>
        <v>2348.8209459459458</v>
      </c>
      <c r="F275" s="6">
        <f>F276*大立光股價表[[#This Row],[收盤價]]/B276</f>
        <v>435.33697632058283</v>
      </c>
      <c r="G275" s="6">
        <f>G276*大立光股價表[[#This Row],[還原價]]/E276</f>
        <v>467.00202126851201</v>
      </c>
    </row>
    <row r="276" spans="1:7" x14ac:dyDescent="0.25">
      <c r="A276" s="2">
        <v>41914</v>
      </c>
      <c r="B276" s="4">
        <v>2270</v>
      </c>
      <c r="C276" s="1">
        <f>C275*(1-IFERROR(VLOOKUP(A275,大立光除權息表[],2,FALSE),0)/大立光股價表[[#This Row],[收盤價]])</f>
        <v>0.98277027027027031</v>
      </c>
      <c r="D276" s="1">
        <f>D275*(1/(1+IFERROR(VLOOKUP(A275,大立光除權息表[],3,FALSE), 0)/10))</f>
        <v>1</v>
      </c>
      <c r="E276" s="4">
        <f>大立光股價表[[#This Row],[收盤價]]*大立光股價表[[#This Row],[除息乘數]]*大立光股價表[[#This Row],[除權乘數]]</f>
        <v>2230.8885135135138</v>
      </c>
      <c r="F276" s="6">
        <f>F277*大立光股價表[[#This Row],[收盤價]]/B277</f>
        <v>413.4790528233151</v>
      </c>
      <c r="G276" s="6">
        <f>G277*大立光股價表[[#This Row],[還原價]]/E277</f>
        <v>443.55422103745707</v>
      </c>
    </row>
    <row r="277" spans="1:7" x14ac:dyDescent="0.25">
      <c r="A277" s="2">
        <v>41913</v>
      </c>
      <c r="B277" s="4">
        <v>2210</v>
      </c>
      <c r="C277" s="1">
        <f>C276*(1-IFERROR(VLOOKUP(A276,大立光除權息表[],2,FALSE),0)/大立光股價表[[#This Row],[收盤價]])</f>
        <v>0.98277027027027031</v>
      </c>
      <c r="D277" s="1">
        <f>D276*(1/(1+IFERROR(VLOOKUP(A276,大立光除權息表[],3,FALSE), 0)/10))</f>
        <v>1</v>
      </c>
      <c r="E277" s="4">
        <f>大立光股價表[[#This Row],[收盤價]]*大立光股價表[[#This Row],[除息乘數]]*大立光股價表[[#This Row],[除權乘數]]</f>
        <v>2171.9222972972975</v>
      </c>
      <c r="F277" s="6">
        <f>F278*大立光股價表[[#This Row],[收盤價]]/B278</f>
        <v>402.55009107468123</v>
      </c>
      <c r="G277" s="6">
        <f>G278*大立光股價表[[#This Row],[還原價]]/E278</f>
        <v>431.83032092192957</v>
      </c>
    </row>
    <row r="278" spans="1:7" x14ac:dyDescent="0.25">
      <c r="A278" s="2">
        <v>41912</v>
      </c>
      <c r="B278" s="4">
        <v>2180</v>
      </c>
      <c r="C278" s="1">
        <f>C277*(1-IFERROR(VLOOKUP(A277,大立光除權息表[],2,FALSE),0)/大立光股價表[[#This Row],[收盤價]])</f>
        <v>0.98277027027027031</v>
      </c>
      <c r="D278" s="1">
        <f>D277*(1/(1+IFERROR(VLOOKUP(A277,大立光除權息表[],3,FALSE), 0)/10))</f>
        <v>1</v>
      </c>
      <c r="E278" s="4">
        <f>大立光股價表[[#This Row],[收盤價]]*大立光股價表[[#This Row],[除息乘數]]*大立光股價表[[#This Row],[除權乘數]]</f>
        <v>2142.4391891891892</v>
      </c>
      <c r="F278" s="6">
        <f>F279*大立光股價表[[#This Row],[收盤價]]/B279</f>
        <v>397.08561020036427</v>
      </c>
      <c r="G278" s="6">
        <f>G279*大立光股價表[[#This Row],[還原價]]/E279</f>
        <v>425.96837086416576</v>
      </c>
    </row>
    <row r="279" spans="1:7" x14ac:dyDescent="0.25">
      <c r="A279" s="2">
        <v>41911</v>
      </c>
      <c r="B279" s="4">
        <v>2230</v>
      </c>
      <c r="C279" s="1">
        <f>C278*(1-IFERROR(VLOOKUP(A278,大立光除權息表[],2,FALSE),0)/大立光股價表[[#This Row],[收盤價]])</f>
        <v>0.98277027027027031</v>
      </c>
      <c r="D279" s="1">
        <f>D278*(1/(1+IFERROR(VLOOKUP(A278,大立光除權息表[],3,FALSE), 0)/10))</f>
        <v>1</v>
      </c>
      <c r="E279" s="4">
        <f>大立光股價表[[#This Row],[收盤價]]*大立光股價表[[#This Row],[除息乘數]]*大立光股價表[[#This Row],[除權乘數]]</f>
        <v>2191.5777027027029</v>
      </c>
      <c r="F279" s="6">
        <f>F280*大立光股價表[[#This Row],[收盤價]]/B280</f>
        <v>406.19307832422584</v>
      </c>
      <c r="G279" s="6">
        <f>G280*大立光股價表[[#This Row],[還原價]]/E280</f>
        <v>435.73828762710536</v>
      </c>
    </row>
    <row r="280" spans="1:7" x14ac:dyDescent="0.25">
      <c r="A280" s="2">
        <v>41908</v>
      </c>
      <c r="B280" s="4">
        <v>2090</v>
      </c>
      <c r="C280" s="1">
        <f>C279*(1-IFERROR(VLOOKUP(A279,大立光除權息表[],2,FALSE),0)/大立光股價表[[#This Row],[收盤價]])</f>
        <v>0.98277027027027031</v>
      </c>
      <c r="D280" s="1">
        <f>D279*(1/(1+IFERROR(VLOOKUP(A279,大立光除權息表[],3,FALSE), 0)/10))</f>
        <v>1</v>
      </c>
      <c r="E280" s="4">
        <f>大立光股價表[[#This Row],[收盤價]]*大立光股價表[[#This Row],[除息乘數]]*大立光股價表[[#This Row],[除權乘數]]</f>
        <v>2053.989864864865</v>
      </c>
      <c r="F280" s="6">
        <f>F281*大立光股價表[[#This Row],[收盤價]]/B281</f>
        <v>380.69216757741344</v>
      </c>
      <c r="G280" s="6">
        <f>G281*大立光股價表[[#This Row],[還原價]]/E281</f>
        <v>408.38252069087451</v>
      </c>
    </row>
    <row r="281" spans="1:7" x14ac:dyDescent="0.25">
      <c r="A281" s="2">
        <v>41907</v>
      </c>
      <c r="B281" s="4">
        <v>2110</v>
      </c>
      <c r="C281" s="1">
        <f>C280*(1-IFERROR(VLOOKUP(A280,大立光除權息表[],2,FALSE),0)/大立光股價表[[#This Row],[收盤價]])</f>
        <v>0.98277027027027031</v>
      </c>
      <c r="D281" s="1">
        <f>D280*(1/(1+IFERROR(VLOOKUP(A280,大立光除權息表[],3,FALSE), 0)/10))</f>
        <v>1</v>
      </c>
      <c r="E281" s="4">
        <f>大立光股價表[[#This Row],[收盤價]]*大立光股價表[[#This Row],[除息乘數]]*大立光股價表[[#This Row],[除權乘數]]</f>
        <v>2073.6452702702704</v>
      </c>
      <c r="F281" s="6">
        <f>F282*大立光股價表[[#This Row],[收盤價]]/B282</f>
        <v>384.33515482695805</v>
      </c>
      <c r="G281" s="6">
        <f>G282*大立光股價表[[#This Row],[還原價]]/E282</f>
        <v>412.29048739605031</v>
      </c>
    </row>
    <row r="282" spans="1:7" x14ac:dyDescent="0.25">
      <c r="A282" s="2">
        <v>41906</v>
      </c>
      <c r="B282" s="4">
        <v>2265</v>
      </c>
      <c r="C282" s="1">
        <f>C281*(1-IFERROR(VLOOKUP(A281,大立光除權息表[],2,FALSE),0)/大立光股價表[[#This Row],[收盤價]])</f>
        <v>0.98277027027027031</v>
      </c>
      <c r="D282" s="1">
        <f>D281*(1/(1+IFERROR(VLOOKUP(A281,大立光除權息表[],3,FALSE), 0)/10))</f>
        <v>1</v>
      </c>
      <c r="E282" s="4">
        <f>大立光股價表[[#This Row],[收盤價]]*大立光股價表[[#This Row],[除息乘數]]*大立光股價表[[#This Row],[除權乘數]]</f>
        <v>2225.9746621621621</v>
      </c>
      <c r="F282" s="6">
        <f>F283*大立光股價表[[#This Row],[收盤價]]/B283</f>
        <v>412.56830601092895</v>
      </c>
      <c r="G282" s="6">
        <f>G283*大立光股價表[[#This Row],[還原價]]/E283</f>
        <v>442.57722936116295</v>
      </c>
    </row>
    <row r="283" spans="1:7" x14ac:dyDescent="0.25">
      <c r="A283" s="2">
        <v>41905</v>
      </c>
      <c r="B283" s="4">
        <v>2280</v>
      </c>
      <c r="C283" s="1">
        <f>C282*(1-IFERROR(VLOOKUP(A282,大立光除權息表[],2,FALSE),0)/大立光股價表[[#This Row],[收盤價]])</f>
        <v>0.98277027027027031</v>
      </c>
      <c r="D283" s="1">
        <f>D282*(1/(1+IFERROR(VLOOKUP(A282,大立光除權息表[],3,FALSE), 0)/10))</f>
        <v>1</v>
      </c>
      <c r="E283" s="4">
        <f>大立光股價表[[#This Row],[收盤價]]*大立光股價表[[#This Row],[除息乘數]]*大立光股價表[[#This Row],[除權乘數]]</f>
        <v>2240.7162162162163</v>
      </c>
      <c r="F283" s="6">
        <f>F284*大立光股價表[[#This Row],[收盤價]]/B284</f>
        <v>415.3005464480874</v>
      </c>
      <c r="G283" s="6">
        <f>G284*大立光股價表[[#This Row],[還原價]]/E284</f>
        <v>445.50820439004485</v>
      </c>
    </row>
    <row r="284" spans="1:7" x14ac:dyDescent="0.25">
      <c r="A284" s="2">
        <v>41904</v>
      </c>
      <c r="B284" s="4">
        <v>2340</v>
      </c>
      <c r="C284" s="1">
        <f>C283*(1-IFERROR(VLOOKUP(A283,大立光除權息表[],2,FALSE),0)/大立光股價表[[#This Row],[收盤價]])</f>
        <v>0.98277027027027031</v>
      </c>
      <c r="D284" s="1">
        <f>D283*(1/(1+IFERROR(VLOOKUP(A283,大立光除權息表[],3,FALSE), 0)/10))</f>
        <v>1</v>
      </c>
      <c r="E284" s="4">
        <f>大立光股價表[[#This Row],[收盤價]]*大立光股價表[[#This Row],[除息乘數]]*大立光股價表[[#This Row],[除權乘數]]</f>
        <v>2299.6824324324325</v>
      </c>
      <c r="F284" s="6">
        <f>F285*大立光股價表[[#This Row],[收盤價]]/B285</f>
        <v>426.22950819672127</v>
      </c>
      <c r="G284" s="6">
        <f>G285*大立光股價表[[#This Row],[還原價]]/E285</f>
        <v>457.23210450557235</v>
      </c>
    </row>
    <row r="285" spans="1:7" x14ac:dyDescent="0.25">
      <c r="A285" s="2">
        <v>41901</v>
      </c>
      <c r="B285" s="4">
        <v>2400</v>
      </c>
      <c r="C285" s="1">
        <f>C284*(1-IFERROR(VLOOKUP(A284,大立光除權息表[],2,FALSE),0)/大立光股價表[[#This Row],[收盤價]])</f>
        <v>0.98277027027027031</v>
      </c>
      <c r="D285" s="1">
        <f>D284*(1/(1+IFERROR(VLOOKUP(A284,大立光除權息表[],3,FALSE), 0)/10))</f>
        <v>1</v>
      </c>
      <c r="E285" s="4">
        <f>大立光股價表[[#This Row],[收盤價]]*大立光股價表[[#This Row],[除息乘數]]*大立光股價表[[#This Row],[除權乘數]]</f>
        <v>2358.6486486486488</v>
      </c>
      <c r="F285" s="6">
        <f>F286*大立光股價表[[#This Row],[收盤價]]/B286</f>
        <v>437.15846994535514</v>
      </c>
      <c r="G285" s="6">
        <f>G286*大立光股價表[[#This Row],[還原價]]/E286</f>
        <v>468.95600462109985</v>
      </c>
    </row>
    <row r="286" spans="1:7" x14ac:dyDescent="0.25">
      <c r="A286" s="2">
        <v>41900</v>
      </c>
      <c r="B286" s="4">
        <v>2360</v>
      </c>
      <c r="C286" s="1">
        <f>C285*(1-IFERROR(VLOOKUP(A285,大立光除權息表[],2,FALSE),0)/大立光股價表[[#This Row],[收盤價]])</f>
        <v>0.98277027027027031</v>
      </c>
      <c r="D286" s="1">
        <f>D285*(1/(1+IFERROR(VLOOKUP(A285,大立光除權息表[],3,FALSE), 0)/10))</f>
        <v>1</v>
      </c>
      <c r="E286" s="4">
        <f>大立光股價表[[#This Row],[收盤價]]*大立光股價表[[#This Row],[除息乘數]]*大立光股價表[[#This Row],[除權乘數]]</f>
        <v>2319.3378378378379</v>
      </c>
      <c r="F286" s="6">
        <f>F287*大立光股價表[[#This Row],[收盤價]]/B287</f>
        <v>429.87249544626587</v>
      </c>
      <c r="G286" s="6">
        <f>G287*大立光股價表[[#This Row],[還原價]]/E287</f>
        <v>461.14007121074815</v>
      </c>
    </row>
    <row r="287" spans="1:7" x14ac:dyDescent="0.25">
      <c r="A287" s="2">
        <v>41899</v>
      </c>
      <c r="B287" s="4">
        <v>2350</v>
      </c>
      <c r="C287" s="1">
        <f>C286*(1-IFERROR(VLOOKUP(A286,大立光除權息表[],2,FALSE),0)/大立光股價表[[#This Row],[收盤價]])</f>
        <v>0.98277027027027031</v>
      </c>
      <c r="D287" s="1">
        <f>D286*(1/(1+IFERROR(VLOOKUP(A286,大立光除權息表[],3,FALSE), 0)/10))</f>
        <v>1</v>
      </c>
      <c r="E287" s="4">
        <f>大立光股價表[[#This Row],[收盤價]]*大立光股價表[[#This Row],[除息乘數]]*大立光股價表[[#This Row],[除權乘數]]</f>
        <v>2309.5101351351354</v>
      </c>
      <c r="F287" s="6">
        <f>F288*大立光股價表[[#This Row],[收盤價]]/B288</f>
        <v>428.05100182149357</v>
      </c>
      <c r="G287" s="6">
        <f>G288*大立光股價表[[#This Row],[還原價]]/E288</f>
        <v>459.18608785816025</v>
      </c>
    </row>
    <row r="288" spans="1:7" x14ac:dyDescent="0.25">
      <c r="A288" s="2">
        <v>41898</v>
      </c>
      <c r="B288" s="4">
        <v>2255</v>
      </c>
      <c r="C288" s="1">
        <f>C287*(1-IFERROR(VLOOKUP(A287,大立光除權息表[],2,FALSE),0)/大立光股價表[[#This Row],[收盤價]])</f>
        <v>0.98277027027027031</v>
      </c>
      <c r="D288" s="1">
        <f>D287*(1/(1+IFERROR(VLOOKUP(A287,大立光除權息表[],3,FALSE), 0)/10))</f>
        <v>1</v>
      </c>
      <c r="E288" s="4">
        <f>大立光股價表[[#This Row],[收盤價]]*大立光股價表[[#This Row],[除息乘數]]*大立光股價表[[#This Row],[除權乘數]]</f>
        <v>2216.1469594594596</v>
      </c>
      <c r="F288" s="6">
        <f>F289*大立光股價表[[#This Row],[收盤價]]/B289</f>
        <v>410.74681238615659</v>
      </c>
      <c r="G288" s="6">
        <f>G289*大立光股價表[[#This Row],[還原價]]/E289</f>
        <v>440.62324600857499</v>
      </c>
    </row>
    <row r="289" spans="1:7" x14ac:dyDescent="0.25">
      <c r="A289" s="2">
        <v>41897</v>
      </c>
      <c r="B289" s="4">
        <v>2280</v>
      </c>
      <c r="C289" s="1">
        <f>C288*(1-IFERROR(VLOOKUP(A288,大立光除權息表[],2,FALSE),0)/大立光股價表[[#This Row],[收盤價]])</f>
        <v>0.98277027027027031</v>
      </c>
      <c r="D289" s="1">
        <f>D288*(1/(1+IFERROR(VLOOKUP(A288,大立光除權息表[],3,FALSE), 0)/10))</f>
        <v>1</v>
      </c>
      <c r="E289" s="4">
        <f>大立光股價表[[#This Row],[收盤價]]*大立光股價表[[#This Row],[除息乘數]]*大立光股價表[[#This Row],[除權乘數]]</f>
        <v>2240.7162162162163</v>
      </c>
      <c r="F289" s="6">
        <f>F290*大立光股價表[[#This Row],[收盤價]]/B290</f>
        <v>415.3005464480874</v>
      </c>
      <c r="G289" s="6">
        <f>G290*大立光股價表[[#This Row],[還原價]]/E290</f>
        <v>445.50820439004474</v>
      </c>
    </row>
    <row r="290" spans="1:7" x14ac:dyDescent="0.25">
      <c r="A290" s="2">
        <v>41894</v>
      </c>
      <c r="B290" s="4">
        <v>2250</v>
      </c>
      <c r="C290" s="1">
        <f>C289*(1-IFERROR(VLOOKUP(A289,大立光除權息表[],2,FALSE),0)/大立光股價表[[#This Row],[收盤價]])</f>
        <v>0.98277027027027031</v>
      </c>
      <c r="D290" s="1">
        <f>D289*(1/(1+IFERROR(VLOOKUP(A289,大立光除權息表[],3,FALSE), 0)/10))</f>
        <v>1</v>
      </c>
      <c r="E290" s="4">
        <f>大立光股價表[[#This Row],[收盤價]]*大立光股價表[[#This Row],[除息乘數]]*大立光股價表[[#This Row],[除權乘數]]</f>
        <v>2211.2331081081084</v>
      </c>
      <c r="F290" s="6">
        <f>F291*大立光股價表[[#This Row],[收盤價]]/B291</f>
        <v>409.8360655737705</v>
      </c>
      <c r="G290" s="6">
        <f>G291*大立光股價表[[#This Row],[還原價]]/E291</f>
        <v>439.64625433228105</v>
      </c>
    </row>
    <row r="291" spans="1:7" x14ac:dyDescent="0.25">
      <c r="A291" s="2">
        <v>41893</v>
      </c>
      <c r="B291" s="4">
        <v>2400</v>
      </c>
      <c r="C291" s="1">
        <f>C290*(1-IFERROR(VLOOKUP(A290,大立光除權息表[],2,FALSE),0)/大立光股價表[[#This Row],[收盤價]])</f>
        <v>0.98277027027027031</v>
      </c>
      <c r="D291" s="1">
        <f>D290*(1/(1+IFERROR(VLOOKUP(A290,大立光除權息表[],3,FALSE), 0)/10))</f>
        <v>1</v>
      </c>
      <c r="E291" s="4">
        <f>大立光股價表[[#This Row],[收盤價]]*大立光股價表[[#This Row],[除息乘數]]*大立光股價表[[#This Row],[除權乘數]]</f>
        <v>2358.6486486486488</v>
      </c>
      <c r="F291" s="6">
        <f>F292*大立光股價表[[#This Row],[收盤價]]/B292</f>
        <v>437.15846994535519</v>
      </c>
      <c r="G291" s="6">
        <f>G292*大立光股價表[[#This Row],[還原價]]/E292</f>
        <v>468.95600462109974</v>
      </c>
    </row>
    <row r="292" spans="1:7" x14ac:dyDescent="0.25">
      <c r="A292" s="2">
        <v>41892</v>
      </c>
      <c r="B292" s="4">
        <v>2445</v>
      </c>
      <c r="C292" s="1">
        <f>C291*(1-IFERROR(VLOOKUP(A291,大立光除權息表[],2,FALSE),0)/大立光股價表[[#This Row],[收盤價]])</f>
        <v>0.98277027027027031</v>
      </c>
      <c r="D292" s="1">
        <f>D291*(1/(1+IFERROR(VLOOKUP(A291,大立光除權息表[],3,FALSE), 0)/10))</f>
        <v>1</v>
      </c>
      <c r="E292" s="4">
        <f>大立光股價表[[#This Row],[收盤價]]*大立光股價表[[#This Row],[除息乘數]]*大立光股價表[[#This Row],[除權乘數]]</f>
        <v>2402.8733108108108</v>
      </c>
      <c r="F292" s="6">
        <f>F293*大立光股價表[[#This Row],[收盤價]]/B293</f>
        <v>445.35519125683055</v>
      </c>
      <c r="G292" s="6">
        <f>G293*大立光股價表[[#This Row],[還原價]]/E293</f>
        <v>477.74892970774528</v>
      </c>
    </row>
    <row r="293" spans="1:7" x14ac:dyDescent="0.25">
      <c r="A293" s="2">
        <v>41891</v>
      </c>
      <c r="B293" s="4">
        <v>2440</v>
      </c>
      <c r="C293" s="1">
        <f>C292*(1-IFERROR(VLOOKUP(A292,大立光除權息表[],2,FALSE),0)/大立光股價表[[#This Row],[收盤價]])</f>
        <v>0.98277027027027031</v>
      </c>
      <c r="D293" s="1">
        <f>D292*(1/(1+IFERROR(VLOOKUP(A292,大立光除權息表[],3,FALSE), 0)/10))</f>
        <v>1</v>
      </c>
      <c r="E293" s="4">
        <f>大立光股價表[[#This Row],[收盤價]]*大立光股價表[[#This Row],[除息乘數]]*大立光股價表[[#This Row],[除權乘數]]</f>
        <v>2397.9594594594596</v>
      </c>
      <c r="F293" s="6">
        <f>F294*大立光股價表[[#This Row],[收盤價]]/B294</f>
        <v>444.44444444444434</v>
      </c>
      <c r="G293" s="6">
        <f>G294*大立光股價表[[#This Row],[還原價]]/E294</f>
        <v>476.77193803145138</v>
      </c>
    </row>
    <row r="294" spans="1:7" x14ac:dyDescent="0.25">
      <c r="A294" s="2">
        <v>41887</v>
      </c>
      <c r="B294" s="4">
        <v>2415</v>
      </c>
      <c r="C294" s="1">
        <f>C293*(1-IFERROR(VLOOKUP(A293,大立光除權息表[],2,FALSE),0)/大立光股價表[[#This Row],[收盤價]])</f>
        <v>0.98277027027027031</v>
      </c>
      <c r="D294" s="1">
        <f>D293*(1/(1+IFERROR(VLOOKUP(A293,大立光除權息表[],3,FALSE), 0)/10))</f>
        <v>1</v>
      </c>
      <c r="E294" s="4">
        <f>大立光股價表[[#This Row],[收盤價]]*大立光股價表[[#This Row],[除息乘數]]*大立光股價表[[#This Row],[除權乘數]]</f>
        <v>2373.3902027027029</v>
      </c>
      <c r="F294" s="6">
        <f>F295*大立光股價表[[#This Row],[收盤價]]/B295</f>
        <v>439.89071038251353</v>
      </c>
      <c r="G294" s="6">
        <f>G295*大立光股價表[[#This Row],[還原價]]/E295</f>
        <v>471.88697964998158</v>
      </c>
    </row>
    <row r="295" spans="1:7" x14ac:dyDescent="0.25">
      <c r="A295" s="2">
        <v>41886</v>
      </c>
      <c r="B295" s="4">
        <v>2450</v>
      </c>
      <c r="C295" s="1">
        <f>C294*(1-IFERROR(VLOOKUP(A294,大立光除權息表[],2,FALSE),0)/大立光股價表[[#This Row],[收盤價]])</f>
        <v>0.98277027027027031</v>
      </c>
      <c r="D295" s="1">
        <f>D294*(1/(1+IFERROR(VLOOKUP(A294,大立光除權息表[],3,FALSE), 0)/10))</f>
        <v>1</v>
      </c>
      <c r="E295" s="4">
        <f>大立光股價表[[#This Row],[收盤價]]*大立光股價表[[#This Row],[除息乘數]]*大立光股價表[[#This Row],[除權乘數]]</f>
        <v>2407.7871621621621</v>
      </c>
      <c r="F295" s="6">
        <f>F296*大立光股價表[[#This Row],[收盤價]]/B296</f>
        <v>446.26593806921665</v>
      </c>
      <c r="G295" s="6">
        <f>G296*大立光股價表[[#This Row],[還原價]]/E296</f>
        <v>478.72592138403922</v>
      </c>
    </row>
    <row r="296" spans="1:7" x14ac:dyDescent="0.25">
      <c r="A296" s="2">
        <v>41885</v>
      </c>
      <c r="B296" s="4">
        <v>2405</v>
      </c>
      <c r="C296" s="1">
        <f>C295*(1-IFERROR(VLOOKUP(A295,大立光除權息表[],2,FALSE),0)/大立光股價表[[#This Row],[收盤價]])</f>
        <v>0.98277027027027031</v>
      </c>
      <c r="D296" s="1">
        <f>D295*(1/(1+IFERROR(VLOOKUP(A295,大立光除權息表[],3,FALSE), 0)/10))</f>
        <v>1</v>
      </c>
      <c r="E296" s="4">
        <f>大立光股價表[[#This Row],[收盤價]]*大立光股價表[[#This Row],[除息乘數]]*大立光股價表[[#This Row],[除權乘數]]</f>
        <v>2363.5625</v>
      </c>
      <c r="F296" s="6">
        <f>F297*大立光股價表[[#This Row],[收盤價]]/B297</f>
        <v>438.06921675774129</v>
      </c>
      <c r="G296" s="6">
        <f>G297*大立光股價表[[#This Row],[還原價]]/E297</f>
        <v>469.93299629739363</v>
      </c>
    </row>
    <row r="297" spans="1:7" x14ac:dyDescent="0.25">
      <c r="A297" s="2">
        <v>41884</v>
      </c>
      <c r="B297" s="4">
        <v>2405</v>
      </c>
      <c r="C297" s="1">
        <f>C296*(1-IFERROR(VLOOKUP(A296,大立光除權息表[],2,FALSE),0)/大立光股價表[[#This Row],[收盤價]])</f>
        <v>0.98277027027027031</v>
      </c>
      <c r="D297" s="1">
        <f>D296*(1/(1+IFERROR(VLOOKUP(A296,大立光除權息表[],3,FALSE), 0)/10))</f>
        <v>1</v>
      </c>
      <c r="E297" s="4">
        <f>大立光股價表[[#This Row],[收盤價]]*大立光股價表[[#This Row],[除息乘數]]*大立光股價表[[#This Row],[除權乘數]]</f>
        <v>2363.5625</v>
      </c>
      <c r="F297" s="6">
        <f>F298*大立光股價表[[#This Row],[收盤價]]/B298</f>
        <v>438.06921675774134</v>
      </c>
      <c r="G297" s="6">
        <f>G298*大立光股價表[[#This Row],[還原價]]/E298</f>
        <v>469.93299629739357</v>
      </c>
    </row>
    <row r="298" spans="1:7" x14ac:dyDescent="0.25">
      <c r="A298" s="2">
        <v>41883</v>
      </c>
      <c r="B298" s="4">
        <v>2510</v>
      </c>
      <c r="C298" s="1">
        <f>C297*(1-IFERROR(VLOOKUP(A297,大立光除權息表[],2,FALSE),0)/大立光股價表[[#This Row],[收盤價]])</f>
        <v>0.98277027027027031</v>
      </c>
      <c r="D298" s="1">
        <f>D297*(1/(1+IFERROR(VLOOKUP(A297,大立光除權息表[],3,FALSE), 0)/10))</f>
        <v>1</v>
      </c>
      <c r="E298" s="4">
        <f>大立光股價表[[#This Row],[收盤價]]*大立光股價表[[#This Row],[除息乘數]]*大立光股價表[[#This Row],[除權乘數]]</f>
        <v>2466.7533783783783</v>
      </c>
      <c r="F298" s="6">
        <f>F299*大立光股價表[[#This Row],[收盤價]]/B299</f>
        <v>457.19489981785068</v>
      </c>
      <c r="G298" s="6">
        <f>G299*大立光股價表[[#This Row],[還原價]]/E299</f>
        <v>490.44982149956672</v>
      </c>
    </row>
    <row r="299" spans="1:7" x14ac:dyDescent="0.25">
      <c r="A299" s="2">
        <v>41880</v>
      </c>
      <c r="B299" s="4">
        <v>2475</v>
      </c>
      <c r="C299" s="1">
        <f>C298*(1-IFERROR(VLOOKUP(A298,大立光除權息表[],2,FALSE),0)/大立光股價表[[#This Row],[收盤價]])</f>
        <v>0.98277027027027031</v>
      </c>
      <c r="D299" s="1">
        <f>D298*(1/(1+IFERROR(VLOOKUP(A298,大立光除權息表[],3,FALSE), 0)/10))</f>
        <v>1</v>
      </c>
      <c r="E299" s="4">
        <f>大立光股價表[[#This Row],[收盤價]]*大立光股價表[[#This Row],[除息乘數]]*大立光股價表[[#This Row],[除權乘數]]</f>
        <v>2432.3564189189192</v>
      </c>
      <c r="F299" s="6">
        <f>F300*大立光股價表[[#This Row],[收盤價]]/B300</f>
        <v>450.81967213114763</v>
      </c>
      <c r="G299" s="6">
        <f>G300*大立光股價表[[#This Row],[還原價]]/E300</f>
        <v>483.61087976550908</v>
      </c>
    </row>
    <row r="300" spans="1:7" x14ac:dyDescent="0.25">
      <c r="A300" s="2">
        <v>41879</v>
      </c>
      <c r="B300" s="4">
        <v>2515</v>
      </c>
      <c r="C300" s="1">
        <f>C299*(1-IFERROR(VLOOKUP(A299,大立光除權息表[],2,FALSE),0)/大立光股價表[[#This Row],[收盤價]])</f>
        <v>0.98277027027027031</v>
      </c>
      <c r="D300" s="1">
        <f>D299*(1/(1+IFERROR(VLOOKUP(A299,大立光除權息表[],3,FALSE), 0)/10))</f>
        <v>1</v>
      </c>
      <c r="E300" s="4">
        <f>大立光股價表[[#This Row],[收盤價]]*大立光股價表[[#This Row],[除息乘數]]*大立光股價表[[#This Row],[除權乘數]]</f>
        <v>2471.66722972973</v>
      </c>
      <c r="F300" s="6">
        <f>F301*大立光股價表[[#This Row],[收盤價]]/B301</f>
        <v>458.10564663023689</v>
      </c>
      <c r="G300" s="6">
        <f>G301*大立光股價表[[#This Row],[還原價]]/E301</f>
        <v>491.42681317586079</v>
      </c>
    </row>
    <row r="301" spans="1:7" x14ac:dyDescent="0.25">
      <c r="A301" s="2">
        <v>41878</v>
      </c>
      <c r="B301" s="4">
        <v>2540</v>
      </c>
      <c r="C301" s="1">
        <f>C300*(1-IFERROR(VLOOKUP(A300,大立光除權息表[],2,FALSE),0)/大立光股價表[[#This Row],[收盤價]])</f>
        <v>0.98277027027027031</v>
      </c>
      <c r="D301" s="1">
        <f>D300*(1/(1+IFERROR(VLOOKUP(A300,大立光除權息表[],3,FALSE), 0)/10))</f>
        <v>1</v>
      </c>
      <c r="E301" s="4">
        <f>大立光股價表[[#This Row],[收盤價]]*大立光股價表[[#This Row],[除息乘數]]*大立光股價表[[#This Row],[除權乘數]]</f>
        <v>2496.2364864864867</v>
      </c>
      <c r="F301" s="6">
        <f>F302*大立光股價表[[#This Row],[收盤價]]/B302</f>
        <v>462.6593806921677</v>
      </c>
      <c r="G301" s="6">
        <f>G302*大立光股價表[[#This Row],[還原價]]/E302</f>
        <v>496.31177155733053</v>
      </c>
    </row>
    <row r="302" spans="1:7" x14ac:dyDescent="0.25">
      <c r="A302" s="2">
        <v>41877</v>
      </c>
      <c r="B302" s="4">
        <v>2550</v>
      </c>
      <c r="C302" s="1">
        <f>C301*(1-IFERROR(VLOOKUP(A301,大立光除權息表[],2,FALSE),0)/大立光股價表[[#This Row],[收盤價]])</f>
        <v>0.98277027027027031</v>
      </c>
      <c r="D302" s="1">
        <f>D301*(1/(1+IFERROR(VLOOKUP(A301,大立光除權息表[],3,FALSE), 0)/10))</f>
        <v>1</v>
      </c>
      <c r="E302" s="4">
        <f>大立光股價表[[#This Row],[收盤價]]*大立光股價表[[#This Row],[除息乘數]]*大立光股價表[[#This Row],[除權乘數]]</f>
        <v>2506.0641891891892</v>
      </c>
      <c r="F302" s="6">
        <f>F303*大立光股價表[[#This Row],[收盤價]]/B303</f>
        <v>464.48087431694006</v>
      </c>
      <c r="G302" s="6">
        <f>G303*大立光股價表[[#This Row],[還原價]]/E303</f>
        <v>498.26575490991837</v>
      </c>
    </row>
    <row r="303" spans="1:7" x14ac:dyDescent="0.25">
      <c r="A303" s="2">
        <v>41876</v>
      </c>
      <c r="B303" s="4">
        <v>2460</v>
      </c>
      <c r="C303" s="1">
        <f>C302*(1-IFERROR(VLOOKUP(A302,大立光除權息表[],2,FALSE),0)/大立光股價表[[#This Row],[收盤價]])</f>
        <v>0.98277027027027031</v>
      </c>
      <c r="D303" s="1">
        <f>D302*(1/(1+IFERROR(VLOOKUP(A302,大立光除權息表[],3,FALSE), 0)/10))</f>
        <v>1</v>
      </c>
      <c r="E303" s="4">
        <f>大立光股價表[[#This Row],[收盤價]]*大立光股價表[[#This Row],[除息乘數]]*大立光股價表[[#This Row],[除權乘數]]</f>
        <v>2417.614864864865</v>
      </c>
      <c r="F303" s="6">
        <f>F304*大立光股價表[[#This Row],[收盤價]]/B304</f>
        <v>448.08743169398923</v>
      </c>
      <c r="G303" s="6">
        <f>G304*大立光股價表[[#This Row],[還原價]]/E304</f>
        <v>480.67990473662718</v>
      </c>
    </row>
    <row r="304" spans="1:7" x14ac:dyDescent="0.25">
      <c r="A304" s="2">
        <v>41873</v>
      </c>
      <c r="B304" s="4">
        <v>2450</v>
      </c>
      <c r="C304" s="1">
        <f>C303*(1-IFERROR(VLOOKUP(A303,大立光除權息表[],2,FALSE),0)/大立光股價表[[#This Row],[收盤價]])</f>
        <v>0.98277027027027031</v>
      </c>
      <c r="D304" s="1">
        <f>D303*(1/(1+IFERROR(VLOOKUP(A303,大立光除權息表[],3,FALSE), 0)/10))</f>
        <v>1</v>
      </c>
      <c r="E304" s="4">
        <f>大立光股價表[[#This Row],[收盤價]]*大立光股價表[[#This Row],[除息乘數]]*大立光股價表[[#This Row],[除權乘數]]</f>
        <v>2407.7871621621621</v>
      </c>
      <c r="F304" s="6">
        <f>F305*大立光股價表[[#This Row],[收盤價]]/B305</f>
        <v>446.26593806921687</v>
      </c>
      <c r="G304" s="6">
        <f>G305*大立光股價表[[#This Row],[還原價]]/E305</f>
        <v>478.72592138403928</v>
      </c>
    </row>
    <row r="305" spans="1:7" x14ac:dyDescent="0.25">
      <c r="A305" s="2">
        <v>41872</v>
      </c>
      <c r="B305" s="4">
        <v>2385</v>
      </c>
      <c r="C305" s="1">
        <f>C304*(1-IFERROR(VLOOKUP(A304,大立光除權息表[],2,FALSE),0)/大立光股價表[[#This Row],[收盤價]])</f>
        <v>0.98277027027027031</v>
      </c>
      <c r="D305" s="1">
        <f>D304*(1/(1+IFERROR(VLOOKUP(A304,大立光除權息表[],3,FALSE), 0)/10))</f>
        <v>1</v>
      </c>
      <c r="E305" s="4">
        <f>大立光股價表[[#This Row],[收盤價]]*大立光股價表[[#This Row],[除息乘數]]*大立光股價表[[#This Row],[除權乘數]]</f>
        <v>2343.9070945945946</v>
      </c>
      <c r="F305" s="6">
        <f>F306*大立光股價表[[#This Row],[收盤價]]/B306</f>
        <v>434.4262295081968</v>
      </c>
      <c r="G305" s="6">
        <f>G306*大立光股價表[[#This Row],[還原價]]/E306</f>
        <v>466.02502959221783</v>
      </c>
    </row>
    <row r="306" spans="1:7" x14ac:dyDescent="0.25">
      <c r="A306" s="2">
        <v>41871</v>
      </c>
      <c r="B306" s="4">
        <v>2440</v>
      </c>
      <c r="C306" s="1">
        <f>C305*(1-IFERROR(VLOOKUP(A305,大立光除權息表[],2,FALSE),0)/大立光股價表[[#This Row],[收盤價]])</f>
        <v>0.97129119129375285</v>
      </c>
      <c r="D306" s="1">
        <f>D305*(1/(1+IFERROR(VLOOKUP(A305,大立光除權息表[],3,FALSE), 0)/10))</f>
        <v>1</v>
      </c>
      <c r="E306" s="4">
        <f>大立光股價表[[#This Row],[收盤價]]*大立光股價表[[#This Row],[除息乘數]]*大立光股價表[[#This Row],[除權乘數]]</f>
        <v>2369.950506756757</v>
      </c>
      <c r="F306" s="6">
        <f>F307*大立光股價表[[#This Row],[收盤價]]/B307</f>
        <v>444.44444444444451</v>
      </c>
      <c r="G306" s="6">
        <f>G307*大立光股價表[[#This Row],[還原價]]/E307</f>
        <v>471.20308547657589</v>
      </c>
    </row>
    <row r="307" spans="1:7" x14ac:dyDescent="0.25">
      <c r="A307" s="2">
        <v>41870</v>
      </c>
      <c r="B307" s="4">
        <v>2460</v>
      </c>
      <c r="C307" s="1">
        <f>C306*(1-IFERROR(VLOOKUP(A306,大立光除權息表[],2,FALSE),0)/大立光股價表[[#This Row],[收盤價]])</f>
        <v>0.97129119129375285</v>
      </c>
      <c r="D307" s="1">
        <f>D306*(1/(1+IFERROR(VLOOKUP(A306,大立光除權息表[],3,FALSE), 0)/10))</f>
        <v>1</v>
      </c>
      <c r="E307" s="4">
        <f>大立光股價表[[#This Row],[收盤價]]*大立光股價表[[#This Row],[除息乘數]]*大立光股價表[[#This Row],[除權乘數]]</f>
        <v>2389.3763305826319</v>
      </c>
      <c r="F307" s="6">
        <f>F308*大立光股價表[[#This Row],[收盤價]]/B308</f>
        <v>448.08743169398917</v>
      </c>
      <c r="G307" s="6">
        <f>G308*大立光股價表[[#This Row],[還原價]]/E308</f>
        <v>475.0654058493347</v>
      </c>
    </row>
    <row r="308" spans="1:7" x14ac:dyDescent="0.25">
      <c r="A308" s="2">
        <v>41869</v>
      </c>
      <c r="B308" s="4">
        <v>2395</v>
      </c>
      <c r="C308" s="1">
        <f>C307*(1-IFERROR(VLOOKUP(A307,大立光除權息表[],2,FALSE),0)/大立光股價表[[#This Row],[收盤價]])</f>
        <v>0.97129119129375285</v>
      </c>
      <c r="D308" s="1">
        <f>D307*(1/(1+IFERROR(VLOOKUP(A307,大立光除權息表[],3,FALSE), 0)/10))</f>
        <v>1</v>
      </c>
      <c r="E308" s="4">
        <f>大立光股價表[[#This Row],[收盤價]]*大立光股價表[[#This Row],[除息乘數]]*大立光股價表[[#This Row],[除權乘數]]</f>
        <v>2326.242403148538</v>
      </c>
      <c r="F308" s="6">
        <f>F309*大立光股價表[[#This Row],[收盤價]]/B309</f>
        <v>436.2477231329691</v>
      </c>
      <c r="G308" s="6">
        <f>G309*大立光股價表[[#This Row],[還原價]]/E309</f>
        <v>462.51286463786857</v>
      </c>
    </row>
    <row r="309" spans="1:7" x14ac:dyDescent="0.25">
      <c r="A309" s="2">
        <v>41866</v>
      </c>
      <c r="B309" s="4">
        <v>2445</v>
      </c>
      <c r="C309" s="1">
        <f>C308*(1-IFERROR(VLOOKUP(A308,大立光除權息表[],2,FALSE),0)/大立光股價表[[#This Row],[收盤價]])</f>
        <v>0.97129119129375285</v>
      </c>
      <c r="D309" s="1">
        <f>D308*(1/(1+IFERROR(VLOOKUP(A308,大立光除權息表[],3,FALSE), 0)/10))</f>
        <v>1</v>
      </c>
      <c r="E309" s="4">
        <f>大立光股價表[[#This Row],[收盤價]]*大立光股價表[[#This Row],[除息乘數]]*大立光股價表[[#This Row],[除權乘數]]</f>
        <v>2374.8069627132259</v>
      </c>
      <c r="F309" s="6">
        <f>F310*大立光股價表[[#This Row],[收盤價]]/B310</f>
        <v>445.35519125683066</v>
      </c>
      <c r="G309" s="6">
        <f>G310*大立光股價表[[#This Row],[還原價]]/E310</f>
        <v>472.16866556976572</v>
      </c>
    </row>
    <row r="310" spans="1:7" x14ac:dyDescent="0.25">
      <c r="A310" s="2">
        <v>41865</v>
      </c>
      <c r="B310" s="4">
        <v>2395</v>
      </c>
      <c r="C310" s="1">
        <f>C309*(1-IFERROR(VLOOKUP(A309,大立光除權息表[],2,FALSE),0)/大立光股價表[[#This Row],[收盤價]])</f>
        <v>0.97129119129375285</v>
      </c>
      <c r="D310" s="1">
        <f>D309*(1/(1+IFERROR(VLOOKUP(A309,大立光除權息表[],3,FALSE), 0)/10))</f>
        <v>1</v>
      </c>
      <c r="E310" s="4">
        <f>大立光股價表[[#This Row],[收盤價]]*大立光股價表[[#This Row],[除息乘數]]*大立光股價表[[#This Row],[除權乘數]]</f>
        <v>2326.242403148538</v>
      </c>
      <c r="F310" s="6">
        <f>F311*大立光股價表[[#This Row],[收盤價]]/B311</f>
        <v>436.2477231329691</v>
      </c>
      <c r="G310" s="6">
        <f>G311*大立光股價表[[#This Row],[還原價]]/E311</f>
        <v>462.51286463786863</v>
      </c>
    </row>
    <row r="311" spans="1:7" x14ac:dyDescent="0.25">
      <c r="A311" s="2">
        <v>41864</v>
      </c>
      <c r="B311" s="4">
        <v>2425</v>
      </c>
      <c r="C311" s="1">
        <f>C310*(1-IFERROR(VLOOKUP(A310,大立光除權息表[],2,FALSE),0)/大立光股價表[[#This Row],[收盤價]])</f>
        <v>0.97129119129375285</v>
      </c>
      <c r="D311" s="1">
        <f>D310*(1/(1+IFERROR(VLOOKUP(A310,大立光除權息表[],3,FALSE), 0)/10))</f>
        <v>1</v>
      </c>
      <c r="E311" s="4">
        <f>大立光股價表[[#This Row],[收盤價]]*大立光股價表[[#This Row],[除息乘數]]*大立光股價表[[#This Row],[除權乘數]]</f>
        <v>2355.3811388873505</v>
      </c>
      <c r="F311" s="6">
        <f>F312*大立光股價表[[#This Row],[收盤價]]/B312</f>
        <v>441.71220400728606</v>
      </c>
      <c r="G311" s="6">
        <f>G312*大立光股價表[[#This Row],[還原價]]/E312</f>
        <v>468.30634519700686</v>
      </c>
    </row>
    <row r="312" spans="1:7" x14ac:dyDescent="0.25">
      <c r="A312" s="2">
        <v>41863</v>
      </c>
      <c r="B312" s="4">
        <v>2430</v>
      </c>
      <c r="C312" s="1">
        <f>C311*(1-IFERROR(VLOOKUP(A311,大立光除權息表[],2,FALSE),0)/大立光股價表[[#This Row],[收盤價]])</f>
        <v>0.97129119129375285</v>
      </c>
      <c r="D312" s="1">
        <f>D311*(1/(1+IFERROR(VLOOKUP(A311,大立光除權息表[],3,FALSE), 0)/10))</f>
        <v>1</v>
      </c>
      <c r="E312" s="4">
        <f>大立光股價表[[#This Row],[收盤價]]*大立光股價表[[#This Row],[除息乘數]]*大立光股價表[[#This Row],[除權乘數]]</f>
        <v>2360.2375948438194</v>
      </c>
      <c r="F312" s="6">
        <f>F313*大立光股價表[[#This Row],[收盤價]]/B313</f>
        <v>442.62295081967216</v>
      </c>
      <c r="G312" s="6">
        <f>G313*大立光股價表[[#This Row],[還原價]]/E313</f>
        <v>469.27192529019658</v>
      </c>
    </row>
    <row r="313" spans="1:7" x14ac:dyDescent="0.25">
      <c r="A313" s="2">
        <v>41862</v>
      </c>
      <c r="B313" s="4">
        <v>2435</v>
      </c>
      <c r="C313" s="1">
        <f>C312*(1-IFERROR(VLOOKUP(A312,大立光除權息表[],2,FALSE),0)/大立光股價表[[#This Row],[收盤價]])</f>
        <v>0.97129119129375285</v>
      </c>
      <c r="D313" s="1">
        <f>D312*(1/(1+IFERROR(VLOOKUP(A312,大立光除權息表[],3,FALSE), 0)/10))</f>
        <v>1</v>
      </c>
      <c r="E313" s="4">
        <f>大立光股價表[[#This Row],[收盤價]]*大立光股價表[[#This Row],[除息乘數]]*大立光股價表[[#This Row],[除權乘數]]</f>
        <v>2365.0940508002882</v>
      </c>
      <c r="F313" s="6">
        <f>F314*大立光股價表[[#This Row],[收盤價]]/B314</f>
        <v>443.53369763205831</v>
      </c>
      <c r="G313" s="6">
        <f>G314*大立光股價表[[#This Row],[還原價]]/E314</f>
        <v>470.23750538338629</v>
      </c>
    </row>
    <row r="314" spans="1:7" x14ac:dyDescent="0.25">
      <c r="A314" s="2">
        <v>41859</v>
      </c>
      <c r="B314" s="4">
        <v>2390</v>
      </c>
      <c r="C314" s="1">
        <f>C313*(1-IFERROR(VLOOKUP(A313,大立光除權息表[],2,FALSE),0)/大立光股價表[[#This Row],[收盤價]])</f>
        <v>0.97129119129375285</v>
      </c>
      <c r="D314" s="1">
        <f>D313*(1/(1+IFERROR(VLOOKUP(A313,大立光除權息表[],3,FALSE), 0)/10))</f>
        <v>1</v>
      </c>
      <c r="E314" s="4">
        <f>大立光股價表[[#This Row],[收盤價]]*大立光股價表[[#This Row],[除息乘數]]*大立光股價表[[#This Row],[除權乘數]]</f>
        <v>2321.3859471920691</v>
      </c>
      <c r="F314" s="6">
        <f>F315*大立光股價表[[#This Row],[收盤價]]/B315</f>
        <v>435.33697632058289</v>
      </c>
      <c r="G314" s="6">
        <f>G315*大立光股價表[[#This Row],[還原價]]/E315</f>
        <v>461.54728454467886</v>
      </c>
    </row>
    <row r="315" spans="1:7" x14ac:dyDescent="0.25">
      <c r="A315" s="2">
        <v>41858</v>
      </c>
      <c r="B315" s="4">
        <v>2280</v>
      </c>
      <c r="C315" s="1">
        <f>C314*(1-IFERROR(VLOOKUP(A314,大立光除權息表[],2,FALSE),0)/大立光股價表[[#This Row],[收盤價]])</f>
        <v>0.97129119129375285</v>
      </c>
      <c r="D315" s="1">
        <f>D314*(1/(1+IFERROR(VLOOKUP(A314,大立光除權息表[],3,FALSE), 0)/10))</f>
        <v>1</v>
      </c>
      <c r="E315" s="4">
        <f>大立光股價表[[#This Row],[收盤價]]*大立光股價表[[#This Row],[除息乘數]]*大立光股價表[[#This Row],[除權乘數]]</f>
        <v>2214.5439161497566</v>
      </c>
      <c r="F315" s="6">
        <f>F316*大立光股價表[[#This Row],[收盤價]]/B316</f>
        <v>415.30054644808746</v>
      </c>
      <c r="G315" s="6">
        <f>G316*大立光股價表[[#This Row],[還原價]]/E316</f>
        <v>440.30452249450536</v>
      </c>
    </row>
    <row r="316" spans="1:7" x14ac:dyDescent="0.25">
      <c r="A316" s="2">
        <v>41857</v>
      </c>
      <c r="B316" s="4">
        <v>2325</v>
      </c>
      <c r="C316" s="1">
        <f>C315*(1-IFERROR(VLOOKUP(A315,大立光除權息表[],2,FALSE),0)/大立光股價表[[#This Row],[收盤價]])</f>
        <v>0.97129119129375285</v>
      </c>
      <c r="D316" s="1">
        <f>D315*(1/(1+IFERROR(VLOOKUP(A315,大立光除權息表[],3,FALSE), 0)/10))</f>
        <v>1</v>
      </c>
      <c r="E316" s="4">
        <f>大立光股價表[[#This Row],[收盤價]]*大立光股價表[[#This Row],[除息乘數]]*大立光股價表[[#This Row],[除權乘數]]</f>
        <v>2258.2520197579752</v>
      </c>
      <c r="F316" s="6">
        <f>F317*大立光股價表[[#This Row],[收盤價]]/B317</f>
        <v>423.49726775956287</v>
      </c>
      <c r="G316" s="6">
        <f>G317*大立光股價表[[#This Row],[還原價]]/E317</f>
        <v>448.99474333321263</v>
      </c>
    </row>
    <row r="317" spans="1:7" x14ac:dyDescent="0.25">
      <c r="A317" s="2">
        <v>41856</v>
      </c>
      <c r="B317" s="4">
        <v>2310</v>
      </c>
      <c r="C317" s="1">
        <f>C316*(1-IFERROR(VLOOKUP(A316,大立光除權息表[],2,FALSE),0)/大立光股價表[[#This Row],[收盤價]])</f>
        <v>0.97129119129375285</v>
      </c>
      <c r="D317" s="1">
        <f>D316*(1/(1+IFERROR(VLOOKUP(A316,大立光除權息表[],3,FALSE), 0)/10))</f>
        <v>1</v>
      </c>
      <c r="E317" s="4">
        <f>大立光股價表[[#This Row],[收盤價]]*大立光股價表[[#This Row],[除息乘數]]*大立光股價表[[#This Row],[除權乘數]]</f>
        <v>2243.6826518885691</v>
      </c>
      <c r="F317" s="6">
        <f>F318*大立光股價表[[#This Row],[收盤價]]/B318</f>
        <v>420.76502732240442</v>
      </c>
      <c r="G317" s="6">
        <f>G318*大立光股價表[[#This Row],[還原價]]/E318</f>
        <v>446.09800305364354</v>
      </c>
    </row>
    <row r="318" spans="1:7" x14ac:dyDescent="0.25">
      <c r="A318" s="2">
        <v>41855</v>
      </c>
      <c r="B318" s="4">
        <v>2400</v>
      </c>
      <c r="C318" s="1">
        <f>C317*(1-IFERROR(VLOOKUP(A317,大立光除權息表[],2,FALSE),0)/大立光股價表[[#This Row],[收盤價]])</f>
        <v>0.97129119129375285</v>
      </c>
      <c r="D318" s="1">
        <f>D317*(1/(1+IFERROR(VLOOKUP(A317,大立光除權息表[],3,FALSE), 0)/10))</f>
        <v>1</v>
      </c>
      <c r="E318" s="4">
        <f>大立光股價表[[#This Row],[收盤價]]*大立光股價表[[#This Row],[除息乘數]]*大立光股價表[[#This Row],[除權乘數]]</f>
        <v>2331.0988591050068</v>
      </c>
      <c r="F318" s="6">
        <f>F319*大立光股價表[[#This Row],[收盤價]]/B319</f>
        <v>437.15846994535519</v>
      </c>
      <c r="G318" s="6">
        <f>G319*大立光股價表[[#This Row],[還原價]]/E319</f>
        <v>463.47844473105818</v>
      </c>
    </row>
    <row r="319" spans="1:7" x14ac:dyDescent="0.25">
      <c r="A319" s="2">
        <v>41852</v>
      </c>
      <c r="B319" s="4">
        <v>2325</v>
      </c>
      <c r="C319" s="1">
        <f>C318*(1-IFERROR(VLOOKUP(A318,大立光除權息表[],2,FALSE),0)/大立光股價表[[#This Row],[收盤價]])</f>
        <v>0.97129119129375285</v>
      </c>
      <c r="D319" s="1">
        <f>D318*(1/(1+IFERROR(VLOOKUP(A318,大立光除權息表[],3,FALSE), 0)/10))</f>
        <v>1</v>
      </c>
      <c r="E319" s="4">
        <f>大立光股價表[[#This Row],[收盤價]]*大立光股價表[[#This Row],[除息乘數]]*大立光股價表[[#This Row],[除權乘數]]</f>
        <v>2258.2520197579752</v>
      </c>
      <c r="F319" s="6">
        <f>F320*大立光股價表[[#This Row],[收盤價]]/B320</f>
        <v>423.49726775956282</v>
      </c>
      <c r="G319" s="6">
        <f>G320*大立光股價表[[#This Row],[還原價]]/E320</f>
        <v>448.99474333321257</v>
      </c>
    </row>
    <row r="320" spans="1:7" x14ac:dyDescent="0.25">
      <c r="A320" s="2">
        <v>41851</v>
      </c>
      <c r="B320" s="4">
        <v>2330</v>
      </c>
      <c r="C320" s="1">
        <f>C319*(1-IFERROR(VLOOKUP(A319,大立光除權息表[],2,FALSE),0)/大立光股價表[[#This Row],[收盤價]])</f>
        <v>0.97129119129375285</v>
      </c>
      <c r="D320" s="1">
        <f>D319*(1/(1+IFERROR(VLOOKUP(A319,大立光除權息表[],3,FALSE), 0)/10))</f>
        <v>1</v>
      </c>
      <c r="E320" s="4">
        <f>大立光股價表[[#This Row],[收盤價]]*大立光股價表[[#This Row],[除息乘數]]*大立光股價表[[#This Row],[除權乘數]]</f>
        <v>2263.108475714444</v>
      </c>
      <c r="F320" s="6">
        <f>F321*大立光股價表[[#This Row],[收盤價]]/B321</f>
        <v>424.40801457194897</v>
      </c>
      <c r="G320" s="6">
        <f>G321*大立光股價表[[#This Row],[還原價]]/E321</f>
        <v>449.96032342640228</v>
      </c>
    </row>
    <row r="321" spans="1:7" x14ac:dyDescent="0.25">
      <c r="A321" s="2">
        <v>41850</v>
      </c>
      <c r="B321" s="4">
        <v>2345</v>
      </c>
      <c r="C321" s="1">
        <f>C320*(1-IFERROR(VLOOKUP(A320,大立光除權息表[],2,FALSE),0)/大立光股價表[[#This Row],[收盤價]])</f>
        <v>0.97129119129375285</v>
      </c>
      <c r="D321" s="1">
        <f>D320*(1/(1+IFERROR(VLOOKUP(A320,大立光除權息表[],3,FALSE), 0)/10))</f>
        <v>1</v>
      </c>
      <c r="E321" s="4">
        <f>大立光股價表[[#This Row],[收盤價]]*大立光股價表[[#This Row],[除息乘數]]*大立光股價表[[#This Row],[除權乘數]]</f>
        <v>2277.6778435838505</v>
      </c>
      <c r="F321" s="6">
        <f>F322*大立光股價表[[#This Row],[收盤價]]/B322</f>
        <v>427.14025500910748</v>
      </c>
      <c r="G321" s="6">
        <f>G322*大立光股價表[[#This Row],[還原價]]/E322</f>
        <v>452.85706370597143</v>
      </c>
    </row>
    <row r="322" spans="1:7" x14ac:dyDescent="0.25">
      <c r="A322" s="2">
        <v>41849</v>
      </c>
      <c r="B322" s="4">
        <v>2310</v>
      </c>
      <c r="C322" s="1">
        <f>C321*(1-IFERROR(VLOOKUP(A321,大立光除權息表[],2,FALSE),0)/大立光股價表[[#This Row],[收盤價]])</f>
        <v>0.97129119129375285</v>
      </c>
      <c r="D322" s="1">
        <f>D321*(1/(1+IFERROR(VLOOKUP(A321,大立光除權息表[],3,FALSE), 0)/10))</f>
        <v>1</v>
      </c>
      <c r="E322" s="4">
        <f>大立光股價表[[#This Row],[收盤價]]*大立光股價表[[#This Row],[除息乘數]]*大立光股價表[[#This Row],[除權乘數]]</f>
        <v>2243.6826518885691</v>
      </c>
      <c r="F322" s="6">
        <f>F323*大立光股價表[[#This Row],[收盤價]]/B323</f>
        <v>420.76502732240442</v>
      </c>
      <c r="G322" s="6">
        <f>G323*大立光股價表[[#This Row],[還原價]]/E323</f>
        <v>446.09800305364348</v>
      </c>
    </row>
    <row r="323" spans="1:7" x14ac:dyDescent="0.25">
      <c r="A323" s="2">
        <v>41848</v>
      </c>
      <c r="B323" s="4">
        <v>2255</v>
      </c>
      <c r="C323" s="1">
        <f>C322*(1-IFERROR(VLOOKUP(A322,大立光除權息表[],2,FALSE),0)/大立光股價表[[#This Row],[收盤價]])</f>
        <v>0.97129119129375285</v>
      </c>
      <c r="D323" s="1">
        <f>D322*(1/(1+IFERROR(VLOOKUP(A322,大立光除權息表[],3,FALSE), 0)/10))</f>
        <v>1</v>
      </c>
      <c r="E323" s="4">
        <f>大立光股價表[[#This Row],[收盤價]]*大立光股價表[[#This Row],[除息乘數]]*大立光股價表[[#This Row],[除權乘數]]</f>
        <v>2190.2616363674128</v>
      </c>
      <c r="F323" s="6">
        <f>F324*大立光股價表[[#This Row],[收盤價]]/B324</f>
        <v>410.74681238615671</v>
      </c>
      <c r="G323" s="6">
        <f>G324*大立光股價表[[#This Row],[還原價]]/E324</f>
        <v>435.47662202855673</v>
      </c>
    </row>
    <row r="324" spans="1:7" x14ac:dyDescent="0.25">
      <c r="A324" s="2">
        <v>41845</v>
      </c>
      <c r="B324" s="4">
        <v>2300</v>
      </c>
      <c r="C324" s="1">
        <f>C323*(1-IFERROR(VLOOKUP(A323,大立光除權息表[],2,FALSE),0)/大立光股價表[[#This Row],[收盤價]])</f>
        <v>0.97129119129375285</v>
      </c>
      <c r="D324" s="1">
        <f>D323*(1/(1+IFERROR(VLOOKUP(A323,大立光除權息表[],3,FALSE), 0)/10))</f>
        <v>1</v>
      </c>
      <c r="E324" s="4">
        <f>大立光股價表[[#This Row],[收盤價]]*大立光股價表[[#This Row],[除息乘數]]*大立光股價表[[#This Row],[除權乘數]]</f>
        <v>2233.9697399756315</v>
      </c>
      <c r="F324" s="6">
        <f>F325*大立光股價表[[#This Row],[收盤價]]/B325</f>
        <v>418.94353369763206</v>
      </c>
      <c r="G324" s="6">
        <f>G325*大立光股價表[[#This Row],[還原價]]/E325</f>
        <v>444.16684286726399</v>
      </c>
    </row>
    <row r="325" spans="1:7" x14ac:dyDescent="0.25">
      <c r="A325" s="2">
        <v>41844</v>
      </c>
      <c r="B325" s="4">
        <v>2470</v>
      </c>
      <c r="C325" s="1">
        <f>C324*(1-IFERROR(VLOOKUP(A324,大立光除權息表[],2,FALSE),0)/大立光股價表[[#This Row],[收盤價]])</f>
        <v>0.97129119129375285</v>
      </c>
      <c r="D325" s="1">
        <f>D324*(1/(1+IFERROR(VLOOKUP(A324,大立光除權息表[],3,FALSE), 0)/10))</f>
        <v>1</v>
      </c>
      <c r="E325" s="4">
        <f>大立光股價表[[#This Row],[收盤價]]*大立光股價表[[#This Row],[除息乘數]]*大立光股價表[[#This Row],[除權乘數]]</f>
        <v>2399.0892424955696</v>
      </c>
      <c r="F325" s="6">
        <f>F326*大立光股價表[[#This Row],[收盤價]]/B326</f>
        <v>449.90892531876136</v>
      </c>
      <c r="G325" s="6">
        <f>G326*大立光股價表[[#This Row],[還原價]]/E326</f>
        <v>476.99656603571401</v>
      </c>
    </row>
    <row r="326" spans="1:7" x14ac:dyDescent="0.25">
      <c r="A326" s="2">
        <v>41842</v>
      </c>
      <c r="B326" s="4">
        <v>2495</v>
      </c>
      <c r="C326" s="1">
        <f>C325*(1-IFERROR(VLOOKUP(A325,大立光除權息表[],2,FALSE),0)/大立光股價表[[#This Row],[收盤價]])</f>
        <v>0.97129119129375285</v>
      </c>
      <c r="D326" s="1">
        <f>D325*(1/(1+IFERROR(VLOOKUP(A325,大立光除權息表[],3,FALSE), 0)/10))</f>
        <v>1</v>
      </c>
      <c r="E326" s="4">
        <f>大立光股價表[[#This Row],[收盤價]]*大立光股價表[[#This Row],[除息乘數]]*大立光股價表[[#This Row],[除權乘數]]</f>
        <v>2423.3715222779133</v>
      </c>
      <c r="F326" s="6">
        <f>F327*大立光股價表[[#This Row],[收盤價]]/B327</f>
        <v>454.46265938069217</v>
      </c>
      <c r="G326" s="6">
        <f>G327*大立光股價表[[#This Row],[還原價]]/E327</f>
        <v>481.82446650166253</v>
      </c>
    </row>
    <row r="327" spans="1:7" x14ac:dyDescent="0.25">
      <c r="A327" s="2">
        <v>41841</v>
      </c>
      <c r="B327" s="4">
        <v>2510</v>
      </c>
      <c r="C327" s="1">
        <f>C326*(1-IFERROR(VLOOKUP(A326,大立光除權息表[],2,FALSE),0)/大立光股價表[[#This Row],[收盤價]])</f>
        <v>0.97129119129375285</v>
      </c>
      <c r="D327" s="1">
        <f>D326*(1/(1+IFERROR(VLOOKUP(A326,大立光除權息表[],3,FALSE), 0)/10))</f>
        <v>1</v>
      </c>
      <c r="E327" s="4">
        <f>大立光股價表[[#This Row],[收盤價]]*大立光股價表[[#This Row],[除息乘數]]*大立光股價表[[#This Row],[除權乘數]]</f>
        <v>2437.9408901473198</v>
      </c>
      <c r="F327" s="6">
        <f>F328*大立光股價表[[#This Row],[收盤價]]/B328</f>
        <v>457.19489981785068</v>
      </c>
      <c r="G327" s="6">
        <f>G328*大立光股價表[[#This Row],[還原價]]/E328</f>
        <v>484.72120678123173</v>
      </c>
    </row>
    <row r="328" spans="1:7" x14ac:dyDescent="0.25">
      <c r="A328" s="2">
        <v>41838</v>
      </c>
      <c r="B328" s="4">
        <v>2380</v>
      </c>
      <c r="C328" s="1">
        <f>C327*(1-IFERROR(VLOOKUP(A327,大立光除權息表[],2,FALSE),0)/大立光股價表[[#This Row],[收盤價]])</f>
        <v>0.97129119129375285</v>
      </c>
      <c r="D328" s="1">
        <f>D327*(1/(1+IFERROR(VLOOKUP(A327,大立光除權息表[],3,FALSE), 0)/10))</f>
        <v>1</v>
      </c>
      <c r="E328" s="4">
        <f>大立光股價表[[#This Row],[收盤價]]*大立光股價表[[#This Row],[除息乘數]]*大立光股價表[[#This Row],[除權乘數]]</f>
        <v>2311.6730352791319</v>
      </c>
      <c r="F328" s="6">
        <f>F329*大立光股價表[[#This Row],[收盤價]]/B329</f>
        <v>433.51548269581059</v>
      </c>
      <c r="G328" s="6">
        <f>G329*大立光股價表[[#This Row],[還原價]]/E329</f>
        <v>459.61612435829943</v>
      </c>
    </row>
    <row r="329" spans="1:7" x14ac:dyDescent="0.25">
      <c r="A329" s="2">
        <v>41837</v>
      </c>
      <c r="B329" s="4">
        <v>2530</v>
      </c>
      <c r="C329" s="1">
        <f>C328*(1-IFERROR(VLOOKUP(A328,大立光除權息表[],2,FALSE),0)/大立光股價表[[#This Row],[收盤價]])</f>
        <v>0.97129119129375285</v>
      </c>
      <c r="D329" s="1">
        <f>D328*(1/(1+IFERROR(VLOOKUP(A328,大立光除權息表[],3,FALSE), 0)/10))</f>
        <v>1</v>
      </c>
      <c r="E329" s="4">
        <f>大立光股價表[[#This Row],[收盤價]]*大立光股價表[[#This Row],[除息乘數]]*大立光股價表[[#This Row],[除權乘數]]</f>
        <v>2457.3667139731947</v>
      </c>
      <c r="F329" s="6">
        <f>F330*大立光股價表[[#This Row],[收盤價]]/B330</f>
        <v>460.83788706739529</v>
      </c>
      <c r="G329" s="6">
        <f>G330*大立光股價表[[#This Row],[還原價]]/E330</f>
        <v>488.58352715399059</v>
      </c>
    </row>
    <row r="330" spans="1:7" x14ac:dyDescent="0.25">
      <c r="A330" s="2">
        <v>41836</v>
      </c>
      <c r="B330" s="4">
        <v>2635</v>
      </c>
      <c r="C330" s="1">
        <f>C329*(1-IFERROR(VLOOKUP(A329,大立光除權息表[],2,FALSE),0)/大立光股價表[[#This Row],[收盤價]])</f>
        <v>0.97129119129375285</v>
      </c>
      <c r="D330" s="1">
        <f>D329*(1/(1+IFERROR(VLOOKUP(A329,大立光除權息表[],3,FALSE), 0)/10))</f>
        <v>1</v>
      </c>
      <c r="E330" s="4">
        <f>大立光股價表[[#This Row],[收盤價]]*大立光股價表[[#This Row],[除息乘數]]*大立光股價表[[#This Row],[除權乘數]]</f>
        <v>2559.3522890590389</v>
      </c>
      <c r="F330" s="6">
        <f>F331*大立光股價表[[#This Row],[收盤價]]/B331</f>
        <v>479.96357012750457</v>
      </c>
      <c r="G330" s="6">
        <f>G331*大立光股價表[[#This Row],[還原價]]/E331</f>
        <v>508.86070911097443</v>
      </c>
    </row>
    <row r="331" spans="1:7" x14ac:dyDescent="0.25">
      <c r="A331" s="2">
        <v>41835</v>
      </c>
      <c r="B331" s="4">
        <v>2570</v>
      </c>
      <c r="C331" s="1">
        <f>C330*(1-IFERROR(VLOOKUP(A330,大立光除權息表[],2,FALSE),0)/大立光股價表[[#This Row],[收盤價]])</f>
        <v>0.97129119129375285</v>
      </c>
      <c r="D331" s="1">
        <f>D330*(1/(1+IFERROR(VLOOKUP(A330,大立光除權息表[],3,FALSE), 0)/10))</f>
        <v>1</v>
      </c>
      <c r="E331" s="4">
        <f>大立光股價表[[#This Row],[收盤價]]*大立光股價表[[#This Row],[除息乘數]]*大立光股價表[[#This Row],[除權乘數]]</f>
        <v>2496.2183616249449</v>
      </c>
      <c r="F331" s="6">
        <f>F332*大立光股價表[[#This Row],[收盤價]]/B332</f>
        <v>468.12386156648455</v>
      </c>
      <c r="G331" s="6">
        <f>G332*大立光股價表[[#This Row],[還原價]]/E332</f>
        <v>496.30816789950825</v>
      </c>
    </row>
    <row r="332" spans="1:7" x14ac:dyDescent="0.25">
      <c r="A332" s="2">
        <v>41834</v>
      </c>
      <c r="B332" s="4">
        <v>2560</v>
      </c>
      <c r="C332" s="1">
        <f>C331*(1-IFERROR(VLOOKUP(A331,大立光除權息表[],2,FALSE),0)/大立光股價表[[#This Row],[收盤價]])</f>
        <v>0.97129119129375285</v>
      </c>
      <c r="D332" s="1">
        <f>D331*(1/(1+IFERROR(VLOOKUP(A331,大立光除權息表[],3,FALSE), 0)/10))</f>
        <v>1</v>
      </c>
      <c r="E332" s="4">
        <f>大立光股價表[[#This Row],[收盤價]]*大立光股價表[[#This Row],[除息乘數]]*大立光股價表[[#This Row],[除權乘數]]</f>
        <v>2486.5054497120072</v>
      </c>
      <c r="F332" s="6">
        <f>F333*大立光股價表[[#This Row],[收盤價]]/B333</f>
        <v>466.30236794171225</v>
      </c>
      <c r="G332" s="6">
        <f>G333*大立光股價表[[#This Row],[還原價]]/E333</f>
        <v>494.37700771312882</v>
      </c>
    </row>
    <row r="333" spans="1:7" x14ac:dyDescent="0.25">
      <c r="A333" s="2">
        <v>41831</v>
      </c>
      <c r="B333" s="4">
        <v>2495</v>
      </c>
      <c r="C333" s="1">
        <f>C332*(1-IFERROR(VLOOKUP(A332,大立光除權息表[],2,FALSE),0)/大立光股價表[[#This Row],[收盤價]])</f>
        <v>0.97129119129375285</v>
      </c>
      <c r="D333" s="1">
        <f>D332*(1/(1+IFERROR(VLOOKUP(A332,大立光除權息表[],3,FALSE), 0)/10))</f>
        <v>1</v>
      </c>
      <c r="E333" s="4">
        <f>大立光股價表[[#This Row],[收盤價]]*大立光股價表[[#This Row],[除息乘數]]*大立光股價表[[#This Row],[除權乘數]]</f>
        <v>2423.3715222779133</v>
      </c>
      <c r="F333" s="6">
        <f>F334*大立光股價表[[#This Row],[收盤價]]/B334</f>
        <v>454.46265938069217</v>
      </c>
      <c r="G333" s="6">
        <f>G334*大立光股價表[[#This Row],[還原價]]/E334</f>
        <v>481.8244665016627</v>
      </c>
    </row>
    <row r="334" spans="1:7" x14ac:dyDescent="0.25">
      <c r="A334" s="2">
        <v>41830</v>
      </c>
      <c r="B334" s="4">
        <v>2480</v>
      </c>
      <c r="C334" s="1">
        <f>C333*(1-IFERROR(VLOOKUP(A333,大立光除權息表[],2,FALSE),0)/大立光股價表[[#This Row],[收盤價]])</f>
        <v>0.97129119129375285</v>
      </c>
      <c r="D334" s="1">
        <f>D333*(1/(1+IFERROR(VLOOKUP(A333,大立光除權息表[],3,FALSE), 0)/10))</f>
        <v>1</v>
      </c>
      <c r="E334" s="4">
        <f>大立光股價表[[#This Row],[收盤價]]*大立光股價表[[#This Row],[除息乘數]]*大立光股價表[[#This Row],[除權乘數]]</f>
        <v>2408.8021544085072</v>
      </c>
      <c r="F334" s="6">
        <f>F335*大立光股價表[[#This Row],[收盤價]]/B335</f>
        <v>451.73041894353372</v>
      </c>
      <c r="G334" s="6">
        <f>G335*大立光股價表[[#This Row],[還原價]]/E335</f>
        <v>478.92772622209361</v>
      </c>
    </row>
    <row r="335" spans="1:7" x14ac:dyDescent="0.25">
      <c r="A335" s="2">
        <v>41829</v>
      </c>
      <c r="B335" s="4">
        <v>2365</v>
      </c>
      <c r="C335" s="1">
        <f>C334*(1-IFERROR(VLOOKUP(A334,大立光除權息表[],2,FALSE),0)/大立光股價表[[#This Row],[收盤價]])</f>
        <v>0.97129119129375285</v>
      </c>
      <c r="D335" s="1">
        <f>D334*(1/(1+IFERROR(VLOOKUP(A334,大立光除權息表[],3,FALSE), 0)/10))</f>
        <v>1</v>
      </c>
      <c r="E335" s="4">
        <f>大立光股價表[[#This Row],[收盤價]]*大立光股價表[[#This Row],[除息乘數]]*大立光股價表[[#This Row],[除權乘數]]</f>
        <v>2297.1036674097254</v>
      </c>
      <c r="F335" s="6">
        <f>F336*大立光股價表[[#This Row],[收盤價]]/B336</f>
        <v>430.78324225865214</v>
      </c>
      <c r="G335" s="6">
        <f>G336*大立光股價表[[#This Row],[還原價]]/E336</f>
        <v>456.71938407873034</v>
      </c>
    </row>
    <row r="336" spans="1:7" x14ac:dyDescent="0.25">
      <c r="A336" s="2">
        <v>41828</v>
      </c>
      <c r="B336" s="4">
        <v>2440</v>
      </c>
      <c r="C336" s="1">
        <f>C335*(1-IFERROR(VLOOKUP(A335,大立光除權息表[],2,FALSE),0)/大立光股價表[[#This Row],[收盤價]])</f>
        <v>0.97129119129375285</v>
      </c>
      <c r="D336" s="1">
        <f>D335*(1/(1+IFERROR(VLOOKUP(A335,大立光除權息表[],3,FALSE), 0)/10))</f>
        <v>1</v>
      </c>
      <c r="E336" s="4">
        <f>大立光股價表[[#This Row],[收盤價]]*大立光股價表[[#This Row],[除息乘數]]*大立光股價表[[#This Row],[除權乘數]]</f>
        <v>2369.950506756757</v>
      </c>
      <c r="F336" s="6">
        <f>F337*大立光股價表[[#This Row],[收盤價]]/B337</f>
        <v>444.44444444444446</v>
      </c>
      <c r="G336" s="6">
        <f>G337*大立光股價表[[#This Row],[還原價]]/E337</f>
        <v>471.20308547657595</v>
      </c>
    </row>
    <row r="337" spans="1:7" x14ac:dyDescent="0.25">
      <c r="A337" s="2">
        <v>41827</v>
      </c>
      <c r="B337" s="4">
        <v>2425</v>
      </c>
      <c r="C337" s="1">
        <f>C336*(1-IFERROR(VLOOKUP(A336,大立光除權息表[],2,FALSE),0)/大立光股價表[[#This Row],[收盤價]])</f>
        <v>0.97129119129375285</v>
      </c>
      <c r="D337" s="1">
        <f>D336*(1/(1+IFERROR(VLOOKUP(A336,大立光除權息表[],3,FALSE), 0)/10))</f>
        <v>1</v>
      </c>
      <c r="E337" s="4">
        <f>大立光股價表[[#This Row],[收盤價]]*大立光股價表[[#This Row],[除息乘數]]*大立光股價表[[#This Row],[除權乘數]]</f>
        <v>2355.3811388873505</v>
      </c>
      <c r="F337" s="6">
        <f>F338*大立光股價表[[#This Row],[收盤價]]/B338</f>
        <v>441.712204007286</v>
      </c>
      <c r="G337" s="6">
        <f>G338*大立光股價表[[#This Row],[還原價]]/E338</f>
        <v>468.30634519700681</v>
      </c>
    </row>
    <row r="338" spans="1:7" x14ac:dyDescent="0.25">
      <c r="A338" s="2">
        <v>41824</v>
      </c>
      <c r="B338" s="4">
        <v>2370</v>
      </c>
      <c r="C338" s="1">
        <f>C337*(1-IFERROR(VLOOKUP(A337,大立光除權息表[],2,FALSE),0)/大立光股價表[[#This Row],[收盤價]])</f>
        <v>0.97129119129375285</v>
      </c>
      <c r="D338" s="1">
        <f>D337*(1/(1+IFERROR(VLOOKUP(A337,大立光除權息表[],3,FALSE), 0)/10))</f>
        <v>1</v>
      </c>
      <c r="E338" s="4">
        <f>大立光股價表[[#This Row],[收盤價]]*大立光股價表[[#This Row],[除息乘數]]*大立光股價表[[#This Row],[除權乘數]]</f>
        <v>2301.9601233661942</v>
      </c>
      <c r="F338" s="6">
        <f>F339*大立光股價表[[#This Row],[收盤價]]/B339</f>
        <v>431.69398907103823</v>
      </c>
      <c r="G338" s="6">
        <f>G339*大立光股價表[[#This Row],[還原價]]/E339</f>
        <v>457.68496417192011</v>
      </c>
    </row>
    <row r="339" spans="1:7" x14ac:dyDescent="0.25">
      <c r="A339" s="2">
        <v>41823</v>
      </c>
      <c r="B339" s="4">
        <v>2395</v>
      </c>
      <c r="C339" s="1">
        <f>C338*(1-IFERROR(VLOOKUP(A338,大立光除權息表[],2,FALSE),0)/大立光股價表[[#This Row],[收盤價]])</f>
        <v>0.97129119129375285</v>
      </c>
      <c r="D339" s="1">
        <f>D338*(1/(1+IFERROR(VLOOKUP(A338,大立光除權息表[],3,FALSE), 0)/10))</f>
        <v>1</v>
      </c>
      <c r="E339" s="4">
        <f>大立光股價表[[#This Row],[收盤價]]*大立光股價表[[#This Row],[除息乘數]]*大立光股價表[[#This Row],[除權乘數]]</f>
        <v>2326.242403148538</v>
      </c>
      <c r="F339" s="6">
        <f>F340*大立光股價表[[#This Row],[收盤價]]/B340</f>
        <v>436.24772313296899</v>
      </c>
      <c r="G339" s="6">
        <f>G340*大立光股價表[[#This Row],[還原價]]/E340</f>
        <v>462.51286463786857</v>
      </c>
    </row>
    <row r="340" spans="1:7" x14ac:dyDescent="0.25">
      <c r="A340" s="2">
        <v>41822</v>
      </c>
      <c r="B340" s="4">
        <v>2330</v>
      </c>
      <c r="C340" s="1">
        <f>C339*(1-IFERROR(VLOOKUP(A339,大立光除權息表[],2,FALSE),0)/大立光股價表[[#This Row],[收盤價]])</f>
        <v>0.97129119129375285</v>
      </c>
      <c r="D340" s="1">
        <f>D339*(1/(1+IFERROR(VLOOKUP(A339,大立光除權息表[],3,FALSE), 0)/10))</f>
        <v>1</v>
      </c>
      <c r="E340" s="4">
        <f>大立光股價表[[#This Row],[收盤價]]*大立光股價表[[#This Row],[除息乘數]]*大立光股價表[[#This Row],[除權乘數]]</f>
        <v>2263.108475714444</v>
      </c>
      <c r="F340" s="6">
        <f>F341*大立光股價表[[#This Row],[收盤價]]/B341</f>
        <v>424.40801457194891</v>
      </c>
      <c r="G340" s="6">
        <f>G341*大立光股價表[[#This Row],[還原價]]/E341</f>
        <v>449.9603234264024</v>
      </c>
    </row>
    <row r="341" spans="1:7" x14ac:dyDescent="0.25">
      <c r="A341" s="2">
        <v>41821</v>
      </c>
      <c r="B341" s="4">
        <v>2325</v>
      </c>
      <c r="C341" s="1">
        <f>C340*(1-IFERROR(VLOOKUP(A340,大立光除權息表[],2,FALSE),0)/大立光股價表[[#This Row],[收盤價]])</f>
        <v>0.97129119129375285</v>
      </c>
      <c r="D341" s="1">
        <f>D340*(1/(1+IFERROR(VLOOKUP(A340,大立光除權息表[],3,FALSE), 0)/10))</f>
        <v>1</v>
      </c>
      <c r="E341" s="4">
        <f>大立光股價表[[#This Row],[收盤價]]*大立光股價表[[#This Row],[除息乘數]]*大立光股價表[[#This Row],[除權乘數]]</f>
        <v>2258.2520197579752</v>
      </c>
      <c r="F341" s="6">
        <f>F342*大立光股價表[[#This Row],[收盤價]]/B342</f>
        <v>423.49726775956276</v>
      </c>
      <c r="G341" s="6">
        <f>G342*大立光股價表[[#This Row],[還原價]]/E342</f>
        <v>448.99474333321268</v>
      </c>
    </row>
    <row r="342" spans="1:7" x14ac:dyDescent="0.25">
      <c r="A342" s="2">
        <v>41820</v>
      </c>
      <c r="B342" s="4">
        <v>2380</v>
      </c>
      <c r="C342" s="1">
        <f>C341*(1-IFERROR(VLOOKUP(A341,大立光除權息表[],2,FALSE),0)/大立光股價表[[#This Row],[收盤價]])</f>
        <v>0.97129119129375285</v>
      </c>
      <c r="D342" s="1">
        <f>D341*(1/(1+IFERROR(VLOOKUP(A341,大立光除權息表[],3,FALSE), 0)/10))</f>
        <v>1</v>
      </c>
      <c r="E342" s="4">
        <f>大立光股價表[[#This Row],[收盤價]]*大立光股價表[[#This Row],[除息乘數]]*大立光股價表[[#This Row],[除權乘數]]</f>
        <v>2311.6730352791319</v>
      </c>
      <c r="F342" s="6">
        <f>F343*大立光股價表[[#This Row],[收盤價]]/B343</f>
        <v>433.51548269581048</v>
      </c>
      <c r="G342" s="6">
        <f>G343*大立光股價表[[#This Row],[還原價]]/E343</f>
        <v>459.61612435829949</v>
      </c>
    </row>
    <row r="343" spans="1:7" x14ac:dyDescent="0.25">
      <c r="A343" s="2">
        <v>41817</v>
      </c>
      <c r="B343" s="4">
        <v>2245</v>
      </c>
      <c r="C343" s="1">
        <f>C342*(1-IFERROR(VLOOKUP(A342,大立光除權息表[],2,FALSE),0)/大立光股價表[[#This Row],[收盤價]])</f>
        <v>0.97129119129375285</v>
      </c>
      <c r="D343" s="1">
        <f>D342*(1/(1+IFERROR(VLOOKUP(A342,大立光除權息表[],3,FALSE), 0)/10))</f>
        <v>1</v>
      </c>
      <c r="E343" s="4">
        <f>大立光股價表[[#This Row],[收盤價]]*大立光股價表[[#This Row],[除息乘數]]*大立光股價表[[#This Row],[除權乘數]]</f>
        <v>2180.5487244544752</v>
      </c>
      <c r="F343" s="6">
        <f>F344*大立光股價表[[#This Row],[收盤價]]/B344</f>
        <v>408.92531876138423</v>
      </c>
      <c r="G343" s="6">
        <f>G344*大立光股價表[[#This Row],[還原價]]/E344</f>
        <v>433.54546184217742</v>
      </c>
    </row>
    <row r="344" spans="1:7" x14ac:dyDescent="0.25">
      <c r="A344" s="2">
        <v>41816</v>
      </c>
      <c r="B344" s="4">
        <v>2235</v>
      </c>
      <c r="C344" s="1">
        <f>C343*(1-IFERROR(VLOOKUP(A343,大立光除權息表[],2,FALSE),0)/大立光股價表[[#This Row],[收盤價]])</f>
        <v>0.97129119129375285</v>
      </c>
      <c r="D344" s="1">
        <f>D343*(1/(1+IFERROR(VLOOKUP(A343,大立光除權息表[],3,FALSE), 0)/10))</f>
        <v>1</v>
      </c>
      <c r="E344" s="4">
        <f>大立光股價表[[#This Row],[收盤價]]*大立光股價表[[#This Row],[除息乘數]]*大立光股價表[[#This Row],[除權乘數]]</f>
        <v>2170.8358125415375</v>
      </c>
      <c r="F344" s="6">
        <f>F345*大立光股價表[[#This Row],[收盤價]]/B345</f>
        <v>407.10382513661193</v>
      </c>
      <c r="G344" s="6">
        <f>G345*大立光股價表[[#This Row],[還原價]]/E345</f>
        <v>431.61430165579799</v>
      </c>
    </row>
    <row r="345" spans="1:7" x14ac:dyDescent="0.25">
      <c r="A345" s="2">
        <v>41815</v>
      </c>
      <c r="B345" s="4">
        <v>2220</v>
      </c>
      <c r="C345" s="1">
        <f>C344*(1-IFERROR(VLOOKUP(A344,大立光除權息表[],2,FALSE),0)/大立光股價表[[#This Row],[收盤價]])</f>
        <v>0.97129119129375285</v>
      </c>
      <c r="D345" s="1">
        <f>D344*(1/(1+IFERROR(VLOOKUP(A344,大立光除權息表[],3,FALSE), 0)/10))</f>
        <v>1</v>
      </c>
      <c r="E345" s="4">
        <f>大立光股價表[[#This Row],[收盤價]]*大立光股價表[[#This Row],[除息乘數]]*大立光股價表[[#This Row],[除權乘數]]</f>
        <v>2156.2664446721315</v>
      </c>
      <c r="F345" s="6">
        <f>F346*大立光股價表[[#This Row],[收盤價]]/B346</f>
        <v>404.37158469945342</v>
      </c>
      <c r="G345" s="6">
        <f>G346*大立光股價表[[#This Row],[還原價]]/E346</f>
        <v>428.7175613762289</v>
      </c>
    </row>
    <row r="346" spans="1:7" x14ac:dyDescent="0.25">
      <c r="A346" s="2">
        <v>41814</v>
      </c>
      <c r="B346" s="4">
        <v>2210</v>
      </c>
      <c r="C346" s="1">
        <f>C345*(1-IFERROR(VLOOKUP(A345,大立光除權息表[],2,FALSE),0)/大立光股價表[[#This Row],[收盤價]])</f>
        <v>0.97129119129375285</v>
      </c>
      <c r="D346" s="1">
        <f>D345*(1/(1+IFERROR(VLOOKUP(A345,大立光除權息表[],3,FALSE), 0)/10))</f>
        <v>1</v>
      </c>
      <c r="E346" s="4">
        <f>大立光股價表[[#This Row],[收盤價]]*大立光股價表[[#This Row],[除息乘數]]*大立光股價表[[#This Row],[除權乘數]]</f>
        <v>2146.5535327591938</v>
      </c>
      <c r="F346" s="6">
        <f>F347*大立光股價表[[#This Row],[收盤價]]/B347</f>
        <v>402.55009107468112</v>
      </c>
      <c r="G346" s="6">
        <f>G347*大立光股價表[[#This Row],[還原價]]/E347</f>
        <v>426.78640118984947</v>
      </c>
    </row>
    <row r="347" spans="1:7" x14ac:dyDescent="0.25">
      <c r="A347" s="2">
        <v>41813</v>
      </c>
      <c r="B347" s="4">
        <v>2255</v>
      </c>
      <c r="C347" s="1">
        <f>C346*(1-IFERROR(VLOOKUP(A346,大立光除權息表[],2,FALSE),0)/大立光股價表[[#This Row],[收盤價]])</f>
        <v>0.97129119129375285</v>
      </c>
      <c r="D347" s="1">
        <f>D346*(1/(1+IFERROR(VLOOKUP(A346,大立光除權息表[],3,FALSE), 0)/10))</f>
        <v>1</v>
      </c>
      <c r="E347" s="4">
        <f>大立光股價表[[#This Row],[收盤價]]*大立光股價表[[#This Row],[除息乘數]]*大立光股價表[[#This Row],[除權乘數]]</f>
        <v>2190.2616363674128</v>
      </c>
      <c r="F347" s="6">
        <f>F348*大立光股價表[[#This Row],[收盤價]]/B348</f>
        <v>410.74681238615653</v>
      </c>
      <c r="G347" s="6">
        <f>G348*大立光股價表[[#This Row],[還原價]]/E348</f>
        <v>435.47662202855685</v>
      </c>
    </row>
    <row r="348" spans="1:7" x14ac:dyDescent="0.25">
      <c r="A348" s="2">
        <v>41810</v>
      </c>
      <c r="B348" s="4">
        <v>2185</v>
      </c>
      <c r="C348" s="1">
        <f>C347*(1-IFERROR(VLOOKUP(A347,大立光除權息表[],2,FALSE),0)/大立光股價表[[#This Row],[收盤價]])</f>
        <v>0.97129119129375285</v>
      </c>
      <c r="D348" s="1">
        <f>D347*(1/(1+IFERROR(VLOOKUP(A347,大立光除權息表[],3,FALSE), 0)/10))</f>
        <v>1</v>
      </c>
      <c r="E348" s="4">
        <f>大立光股價表[[#This Row],[收盤價]]*大立光股價表[[#This Row],[除息乘數]]*大立光股價表[[#This Row],[除權乘數]]</f>
        <v>2122.2712529768501</v>
      </c>
      <c r="F348" s="6">
        <f>F349*大立光股價表[[#This Row],[收盤價]]/B349</f>
        <v>397.99635701275031</v>
      </c>
      <c r="G348" s="6">
        <f>G349*大立光股價表[[#This Row],[還原價]]/E349</f>
        <v>421.95850072390101</v>
      </c>
    </row>
    <row r="349" spans="1:7" x14ac:dyDescent="0.25">
      <c r="A349" s="2">
        <v>41809</v>
      </c>
      <c r="B349" s="4">
        <v>2190</v>
      </c>
      <c r="C349" s="1">
        <f>C348*(1-IFERROR(VLOOKUP(A348,大立光除權息表[],2,FALSE),0)/大立光股價表[[#This Row],[收盤價]])</f>
        <v>0.97129119129375285</v>
      </c>
      <c r="D349" s="1">
        <f>D348*(1/(1+IFERROR(VLOOKUP(A348,大立光除權息表[],3,FALSE), 0)/10))</f>
        <v>1</v>
      </c>
      <c r="E349" s="4">
        <f>大立光股價表[[#This Row],[收盤價]]*大立光股價表[[#This Row],[除息乘數]]*大立光股價表[[#This Row],[除權乘數]]</f>
        <v>2127.1277089333189</v>
      </c>
      <c r="F349" s="6">
        <f>F350*大立光股價表[[#This Row],[收盤價]]/B350</f>
        <v>398.90710382513646</v>
      </c>
      <c r="G349" s="6">
        <f>G350*大立光股價表[[#This Row],[還原價]]/E350</f>
        <v>422.92408081709073</v>
      </c>
    </row>
    <row r="350" spans="1:7" x14ac:dyDescent="0.25">
      <c r="A350" s="2">
        <v>41808</v>
      </c>
      <c r="B350" s="4">
        <v>2050</v>
      </c>
      <c r="C350" s="1">
        <f>C349*(1-IFERROR(VLOOKUP(A349,大立光除權息表[],2,FALSE),0)/大立光股價表[[#This Row],[收盤價]])</f>
        <v>0.97129119129375285</v>
      </c>
      <c r="D350" s="1">
        <f>D349*(1/(1+IFERROR(VLOOKUP(A349,大立光除權息表[],3,FALSE), 0)/10))</f>
        <v>1</v>
      </c>
      <c r="E350" s="4">
        <f>大立光股價表[[#This Row],[收盤價]]*大立光股價表[[#This Row],[除息乘數]]*大立光股價表[[#This Row],[除權乘數]]</f>
        <v>1991.1469421521933</v>
      </c>
      <c r="F350" s="6">
        <f>F351*大立光股價表[[#This Row],[收盤價]]/B351</f>
        <v>373.40619307832407</v>
      </c>
      <c r="G350" s="6">
        <f>G351*大立光股價表[[#This Row],[還原價]]/E351</f>
        <v>395.887838207779</v>
      </c>
    </row>
    <row r="351" spans="1:7" x14ac:dyDescent="0.25">
      <c r="A351" s="2">
        <v>41807</v>
      </c>
      <c r="B351" s="4">
        <v>2085</v>
      </c>
      <c r="C351" s="1">
        <f>C350*(1-IFERROR(VLOOKUP(A350,大立光除權息表[],2,FALSE),0)/大立光股價表[[#This Row],[收盤價]])</f>
        <v>0.97129119129375285</v>
      </c>
      <c r="D351" s="1">
        <f>D350*(1/(1+IFERROR(VLOOKUP(A350,大立光除權息表[],3,FALSE), 0)/10))</f>
        <v>1</v>
      </c>
      <c r="E351" s="4">
        <f>大立光股價表[[#This Row],[收盤價]]*大立光股價表[[#This Row],[除息乘數]]*大立光股價表[[#This Row],[除權乘數]]</f>
        <v>2025.1421338474747</v>
      </c>
      <c r="F351" s="6">
        <f>F352*大立光股價表[[#This Row],[收盤價]]/B352</f>
        <v>379.78142076502712</v>
      </c>
      <c r="G351" s="6">
        <f>G352*大立光股價表[[#This Row],[還原價]]/E352</f>
        <v>402.64689886010694</v>
      </c>
    </row>
    <row r="352" spans="1:7" x14ac:dyDescent="0.25">
      <c r="A352" s="2">
        <v>41806</v>
      </c>
      <c r="B352" s="4">
        <v>2035</v>
      </c>
      <c r="C352" s="1">
        <f>C351*(1-IFERROR(VLOOKUP(A351,大立光除權息表[],2,FALSE),0)/大立光股價表[[#This Row],[收盤價]])</f>
        <v>0.97129119129375285</v>
      </c>
      <c r="D352" s="1">
        <f>D351*(1/(1+IFERROR(VLOOKUP(A351,大立光除權息表[],3,FALSE), 0)/10))</f>
        <v>1</v>
      </c>
      <c r="E352" s="4">
        <f>大立光股價表[[#This Row],[收盤價]]*大立光股價表[[#This Row],[除息乘數]]*大立光股價表[[#This Row],[除權乘數]]</f>
        <v>1976.5775742827871</v>
      </c>
      <c r="F352" s="6">
        <f>F353*大立光股價表[[#This Row],[收盤價]]/B353</f>
        <v>370.67395264116556</v>
      </c>
      <c r="G352" s="6">
        <f>G353*大立光股價表[[#This Row],[還原價]]/E353</f>
        <v>392.99109792820991</v>
      </c>
    </row>
    <row r="353" spans="1:7" x14ac:dyDescent="0.25">
      <c r="A353" s="2">
        <v>41803</v>
      </c>
      <c r="B353" s="4">
        <v>2050</v>
      </c>
      <c r="C353" s="1">
        <f>C352*(1-IFERROR(VLOOKUP(A352,大立光除權息表[],2,FALSE),0)/大立光股價表[[#This Row],[收盤價]])</f>
        <v>0.97129119129375285</v>
      </c>
      <c r="D353" s="1">
        <f>D352*(1/(1+IFERROR(VLOOKUP(A352,大立光除權息表[],3,FALSE), 0)/10))</f>
        <v>1</v>
      </c>
      <c r="E353" s="4">
        <f>大立光股價表[[#This Row],[收盤價]]*大立光股價表[[#This Row],[除息乘數]]*大立光股價表[[#This Row],[除權乘數]]</f>
        <v>1991.1469421521933</v>
      </c>
      <c r="F353" s="6">
        <f>F354*大立光股價表[[#This Row],[收盤價]]/B354</f>
        <v>373.40619307832401</v>
      </c>
      <c r="G353" s="6">
        <f>G354*大立光股價表[[#This Row],[還原價]]/E354</f>
        <v>395.88783820777905</v>
      </c>
    </row>
    <row r="354" spans="1:7" x14ac:dyDescent="0.25">
      <c r="A354" s="2">
        <v>41802</v>
      </c>
      <c r="B354" s="4">
        <v>2060</v>
      </c>
      <c r="C354" s="1">
        <f>C353*(1-IFERROR(VLOOKUP(A353,大立光除權息表[],2,FALSE),0)/大立光股價表[[#This Row],[收盤價]])</f>
        <v>0.97129119129375285</v>
      </c>
      <c r="D354" s="1">
        <f>D353*(1/(1+IFERROR(VLOOKUP(A353,大立光除權息表[],3,FALSE), 0)/10))</f>
        <v>1</v>
      </c>
      <c r="E354" s="4">
        <f>大立光股價表[[#This Row],[收盤價]]*大立光股價表[[#This Row],[除息乘數]]*大立光股價表[[#This Row],[除權乘數]]</f>
        <v>2000.8598540651308</v>
      </c>
      <c r="F354" s="6">
        <f>F355*大立光股價表[[#This Row],[收盤價]]/B355</f>
        <v>375.22768670309631</v>
      </c>
      <c r="G354" s="6">
        <f>G355*大立光股價表[[#This Row],[還原價]]/E355</f>
        <v>397.81899839415843</v>
      </c>
    </row>
    <row r="355" spans="1:7" x14ac:dyDescent="0.25">
      <c r="A355" s="2">
        <v>41801</v>
      </c>
      <c r="B355" s="4">
        <v>2080</v>
      </c>
      <c r="C355" s="1">
        <f>C354*(1-IFERROR(VLOOKUP(A354,大立光除權息表[],2,FALSE),0)/大立光股價表[[#This Row],[收盤價]])</f>
        <v>0.97129119129375285</v>
      </c>
      <c r="D355" s="1">
        <f>D354*(1/(1+IFERROR(VLOOKUP(A354,大立光除權息表[],3,FALSE), 0)/10))</f>
        <v>1</v>
      </c>
      <c r="E355" s="4">
        <f>大立光股價表[[#This Row],[收盤價]]*大立光股價表[[#This Row],[除息乘數]]*大立光股價表[[#This Row],[除權乘數]]</f>
        <v>2020.2856778910059</v>
      </c>
      <c r="F355" s="6">
        <f>F356*大立光股價表[[#This Row],[收盤價]]/B356</f>
        <v>378.87067395264091</v>
      </c>
      <c r="G355" s="6">
        <f>G356*大立光股價表[[#This Row],[還原價]]/E356</f>
        <v>401.68131876691729</v>
      </c>
    </row>
    <row r="356" spans="1:7" x14ac:dyDescent="0.25">
      <c r="A356" s="2">
        <v>41800</v>
      </c>
      <c r="B356" s="4">
        <v>2065</v>
      </c>
      <c r="C356" s="1">
        <f>C355*(1-IFERROR(VLOOKUP(A355,大立光除權息表[],2,FALSE),0)/大立光股價表[[#This Row],[收盤價]])</f>
        <v>0.97129119129375285</v>
      </c>
      <c r="D356" s="1">
        <f>D355*(1/(1+IFERROR(VLOOKUP(A355,大立光除權息表[],3,FALSE), 0)/10))</f>
        <v>1</v>
      </c>
      <c r="E356" s="4">
        <f>大立光股價表[[#This Row],[收盤價]]*大立光股價表[[#This Row],[除息乘數]]*大立光股價表[[#This Row],[除權乘數]]</f>
        <v>2005.7163100215996</v>
      </c>
      <c r="F356" s="6">
        <f>F357*大立光股價表[[#This Row],[收盤價]]/B357</f>
        <v>376.1384335154824</v>
      </c>
      <c r="G356" s="6">
        <f>G357*大立光股價表[[#This Row],[還原價]]/E357</f>
        <v>398.78457848734814</v>
      </c>
    </row>
    <row r="357" spans="1:7" x14ac:dyDescent="0.25">
      <c r="A357" s="2">
        <v>41799</v>
      </c>
      <c r="B357" s="4">
        <v>2035</v>
      </c>
      <c r="C357" s="1">
        <f>C356*(1-IFERROR(VLOOKUP(A356,大立光除權息表[],2,FALSE),0)/大立光股價表[[#This Row],[收盤價]])</f>
        <v>0.97129119129375285</v>
      </c>
      <c r="D357" s="1">
        <f>D356*(1/(1+IFERROR(VLOOKUP(A356,大立光除權息表[],3,FALSE), 0)/10))</f>
        <v>1</v>
      </c>
      <c r="E357" s="4">
        <f>大立光股價表[[#This Row],[收盤價]]*大立光股價表[[#This Row],[除息乘數]]*大立光股價表[[#This Row],[除權乘數]]</f>
        <v>1976.5775742827871</v>
      </c>
      <c r="F357" s="6">
        <f>F358*大立光股價表[[#This Row],[收盤價]]/B358</f>
        <v>370.6739526411655</v>
      </c>
      <c r="G357" s="6">
        <f>G358*大立光股價表[[#This Row],[還原價]]/E358</f>
        <v>392.99109792820991</v>
      </c>
    </row>
    <row r="358" spans="1:7" x14ac:dyDescent="0.25">
      <c r="A358" s="2">
        <v>41796</v>
      </c>
      <c r="B358" s="4">
        <v>2045</v>
      </c>
      <c r="C358" s="1">
        <f>C357*(1-IFERROR(VLOOKUP(A357,大立光除權息表[],2,FALSE),0)/大立光股價表[[#This Row],[收盤價]])</f>
        <v>0.97129119129375285</v>
      </c>
      <c r="D358" s="1">
        <f>D357*(1/(1+IFERROR(VLOOKUP(A357,大立光除權息表[],3,FALSE), 0)/10))</f>
        <v>1</v>
      </c>
      <c r="E358" s="4">
        <f>大立光股價表[[#This Row],[收盤價]]*大立光股價表[[#This Row],[除息乘數]]*大立光股價表[[#This Row],[除權乘數]]</f>
        <v>1986.2904861957245</v>
      </c>
      <c r="F358" s="6">
        <f>F359*大立光股價表[[#This Row],[收盤價]]/B359</f>
        <v>372.4954462659378</v>
      </c>
      <c r="G358" s="6">
        <f>G359*大立光股價表[[#This Row],[還原價]]/E359</f>
        <v>394.92225811458934</v>
      </c>
    </row>
    <row r="359" spans="1:7" x14ac:dyDescent="0.25">
      <c r="A359" s="2">
        <v>41795</v>
      </c>
      <c r="B359" s="4">
        <v>1985</v>
      </c>
      <c r="C359" s="1">
        <f>C358*(1-IFERROR(VLOOKUP(A358,大立光除權息表[],2,FALSE),0)/大立光股價表[[#This Row],[收盤價]])</f>
        <v>0.97129119129375285</v>
      </c>
      <c r="D359" s="1">
        <f>D358*(1/(1+IFERROR(VLOOKUP(A358,大立光除權息表[],3,FALSE), 0)/10))</f>
        <v>1</v>
      </c>
      <c r="E359" s="4">
        <f>大立光股價表[[#This Row],[收盤價]]*大立光股價表[[#This Row],[除息乘數]]*大立光股價表[[#This Row],[除權乘數]]</f>
        <v>1928.0130147180994</v>
      </c>
      <c r="F359" s="6">
        <f>F360*大立光股價表[[#This Row],[收盤價]]/B360</f>
        <v>361.56648451730393</v>
      </c>
      <c r="G359" s="6">
        <f>G360*大立光股價表[[#This Row],[還原價]]/E360</f>
        <v>383.33529699631288</v>
      </c>
    </row>
    <row r="360" spans="1:7" x14ac:dyDescent="0.25">
      <c r="A360" s="2">
        <v>41794</v>
      </c>
      <c r="B360" s="4">
        <v>1980</v>
      </c>
      <c r="C360" s="1">
        <f>C359*(1-IFERROR(VLOOKUP(A359,大立光除權息表[],2,FALSE),0)/大立光股價表[[#This Row],[收盤價]])</f>
        <v>0.97129119129375285</v>
      </c>
      <c r="D360" s="1">
        <f>D359*(1/(1+IFERROR(VLOOKUP(A359,大立光除權息表[],3,FALSE), 0)/10))</f>
        <v>1</v>
      </c>
      <c r="E360" s="4">
        <f>大立光股價表[[#This Row],[收盤價]]*大立光股價表[[#This Row],[除息乘數]]*大立光股價表[[#This Row],[除權乘數]]</f>
        <v>1923.1565587616305</v>
      </c>
      <c r="F360" s="6">
        <f>F361*大立光股價表[[#This Row],[收盤價]]/B361</f>
        <v>360.65573770491778</v>
      </c>
      <c r="G360" s="6">
        <f>G361*大立光股價表[[#This Row],[還原價]]/E361</f>
        <v>382.36971690312311</v>
      </c>
    </row>
    <row r="361" spans="1:7" x14ac:dyDescent="0.25">
      <c r="A361" s="2">
        <v>41793</v>
      </c>
      <c r="B361" s="4">
        <v>1940</v>
      </c>
      <c r="C361" s="1">
        <f>C360*(1-IFERROR(VLOOKUP(A360,大立光除權息表[],2,FALSE),0)/大立光股價表[[#This Row],[收盤價]])</f>
        <v>0.97129119129375285</v>
      </c>
      <c r="D361" s="1">
        <f>D360*(1/(1+IFERROR(VLOOKUP(A360,大立光除權息表[],3,FALSE), 0)/10))</f>
        <v>1</v>
      </c>
      <c r="E361" s="4">
        <f>大立光股價表[[#This Row],[收盤價]]*大立光股價表[[#This Row],[除息乘數]]*大立光股價表[[#This Row],[除權乘數]]</f>
        <v>1884.3049111098805</v>
      </c>
      <c r="F361" s="6">
        <f>F362*大立光股價表[[#This Row],[收盤價]]/B362</f>
        <v>353.36976320582852</v>
      </c>
      <c r="G361" s="6">
        <f>G362*大立光股價表[[#This Row],[還原價]]/E362</f>
        <v>374.6450761576055</v>
      </c>
    </row>
    <row r="362" spans="1:7" x14ac:dyDescent="0.25">
      <c r="A362" s="2">
        <v>41789</v>
      </c>
      <c r="B362" s="4">
        <v>1960</v>
      </c>
      <c r="C362" s="1">
        <f>C361*(1-IFERROR(VLOOKUP(A361,大立光除權息表[],2,FALSE),0)/大立光股價表[[#This Row],[收盤價]])</f>
        <v>0.97129119129375285</v>
      </c>
      <c r="D362" s="1">
        <f>D361*(1/(1+IFERROR(VLOOKUP(A361,大立光除權息表[],3,FALSE), 0)/10))</f>
        <v>1</v>
      </c>
      <c r="E362" s="4">
        <f>大立光股價表[[#This Row],[收盤價]]*大立光股價表[[#This Row],[除息乘數]]*大立光股價表[[#This Row],[除權乘數]]</f>
        <v>1903.7307349357557</v>
      </c>
      <c r="F362" s="6">
        <f>F363*大立光股價表[[#This Row],[收盤價]]/B363</f>
        <v>357.01275045537318</v>
      </c>
      <c r="G362" s="6">
        <f>G363*大立光股價表[[#This Row],[還原價]]/E363</f>
        <v>378.50739653036436</v>
      </c>
    </row>
    <row r="363" spans="1:7" x14ac:dyDescent="0.25">
      <c r="A363" s="2">
        <v>41788</v>
      </c>
      <c r="B363" s="4">
        <v>1985</v>
      </c>
      <c r="C363" s="1">
        <f>C362*(1-IFERROR(VLOOKUP(A362,大立光除權息表[],2,FALSE),0)/大立光股價表[[#This Row],[收盤價]])</f>
        <v>0.97129119129375285</v>
      </c>
      <c r="D363" s="1">
        <f>D362*(1/(1+IFERROR(VLOOKUP(A362,大立光除權息表[],3,FALSE), 0)/10))</f>
        <v>1</v>
      </c>
      <c r="E363" s="4">
        <f>大立光股價表[[#This Row],[收盤價]]*大立光股價表[[#This Row],[除息乘數]]*大立光股價表[[#This Row],[除權乘數]]</f>
        <v>1928.0130147180994</v>
      </c>
      <c r="F363" s="6">
        <f>F364*大立光股價表[[#This Row],[收盤價]]/B364</f>
        <v>361.56648451730399</v>
      </c>
      <c r="G363" s="6">
        <f>G364*大立光股價表[[#This Row],[還原價]]/E364</f>
        <v>383.33529699631288</v>
      </c>
    </row>
    <row r="364" spans="1:7" x14ac:dyDescent="0.25">
      <c r="A364" s="2">
        <v>41787</v>
      </c>
      <c r="B364" s="4">
        <v>2015</v>
      </c>
      <c r="C364" s="1">
        <f>C363*(1-IFERROR(VLOOKUP(A363,大立光除權息表[],2,FALSE),0)/大立光股價表[[#This Row],[收盤價]])</f>
        <v>0.97129119129375285</v>
      </c>
      <c r="D364" s="1">
        <f>D363*(1/(1+IFERROR(VLOOKUP(A363,大立光除權息表[],3,FALSE), 0)/10))</f>
        <v>1</v>
      </c>
      <c r="E364" s="4">
        <f>大立光股價表[[#This Row],[收盤價]]*大立光股價表[[#This Row],[除息乘數]]*大立光股價表[[#This Row],[除權乘數]]</f>
        <v>1957.1517504569119</v>
      </c>
      <c r="F364" s="6">
        <f>F365*大立光股價表[[#This Row],[收盤價]]/B365</f>
        <v>367.0309653916209</v>
      </c>
      <c r="G364" s="6">
        <f>G365*大立光股價表[[#This Row],[還原價]]/E365</f>
        <v>389.12877755545105</v>
      </c>
    </row>
    <row r="365" spans="1:7" x14ac:dyDescent="0.25">
      <c r="A365" s="2">
        <v>41786</v>
      </c>
      <c r="B365" s="4">
        <v>1985</v>
      </c>
      <c r="C365" s="1">
        <f>C364*(1-IFERROR(VLOOKUP(A364,大立光除權息表[],2,FALSE),0)/大立光股價表[[#This Row],[收盤價]])</f>
        <v>0.97129119129375285</v>
      </c>
      <c r="D365" s="1">
        <f>D364*(1/(1+IFERROR(VLOOKUP(A364,大立光除權息表[],3,FALSE), 0)/10))</f>
        <v>1</v>
      </c>
      <c r="E365" s="4">
        <f>大立光股價表[[#This Row],[收盤價]]*大立光股價表[[#This Row],[除息乘數]]*大立光股價表[[#This Row],[除權乘數]]</f>
        <v>1928.0130147180994</v>
      </c>
      <c r="F365" s="6">
        <f>F366*大立光股價表[[#This Row],[收盤價]]/B366</f>
        <v>361.56648451730399</v>
      </c>
      <c r="G365" s="6">
        <f>G366*大立光股價表[[#This Row],[還原價]]/E366</f>
        <v>383.33529699631288</v>
      </c>
    </row>
    <row r="366" spans="1:7" x14ac:dyDescent="0.25">
      <c r="A366" s="2">
        <v>41785</v>
      </c>
      <c r="B366" s="4">
        <v>2030</v>
      </c>
      <c r="C366" s="1">
        <f>C365*(1-IFERROR(VLOOKUP(A365,大立光除權息表[],2,FALSE),0)/大立光股價表[[#This Row],[收盤價]])</f>
        <v>0.97129119129375285</v>
      </c>
      <c r="D366" s="1">
        <f>D365*(1/(1+IFERROR(VLOOKUP(A365,大立光除權息表[],3,FALSE), 0)/10))</f>
        <v>1</v>
      </c>
      <c r="E366" s="4">
        <f>大立光股價表[[#This Row],[收盤價]]*大立光股價表[[#This Row],[除息乘數]]*大立光股價表[[#This Row],[除權乘數]]</f>
        <v>1971.7211183263182</v>
      </c>
      <c r="F366" s="6">
        <f>F367*大立光股價表[[#This Row],[收盤價]]/B367</f>
        <v>369.76320582877941</v>
      </c>
      <c r="G366" s="6">
        <f>G367*大立光股價表[[#This Row],[還原價]]/E367</f>
        <v>392.0255178350202</v>
      </c>
    </row>
    <row r="367" spans="1:7" x14ac:dyDescent="0.25">
      <c r="A367" s="2">
        <v>41782</v>
      </c>
      <c r="B367" s="4">
        <v>2080</v>
      </c>
      <c r="C367" s="1">
        <f>C366*(1-IFERROR(VLOOKUP(A366,大立光除權息表[],2,FALSE),0)/大立光股價表[[#This Row],[收盤價]])</f>
        <v>0.97129119129375285</v>
      </c>
      <c r="D367" s="1">
        <f>D366*(1/(1+IFERROR(VLOOKUP(A366,大立光除權息表[],3,FALSE), 0)/10))</f>
        <v>1</v>
      </c>
      <c r="E367" s="4">
        <f>大立光股價表[[#This Row],[收盤價]]*大立光股價表[[#This Row],[除息乘數]]*大立光股價表[[#This Row],[除權乘數]]</f>
        <v>2020.2856778910059</v>
      </c>
      <c r="F367" s="6">
        <f>F368*大立光股價表[[#This Row],[收盤價]]/B368</f>
        <v>378.87067395264097</v>
      </c>
      <c r="G367" s="6">
        <f>G368*大立光股價表[[#This Row],[還原價]]/E368</f>
        <v>401.68131876691729</v>
      </c>
    </row>
    <row r="368" spans="1:7" x14ac:dyDescent="0.25">
      <c r="A368" s="2">
        <v>41781</v>
      </c>
      <c r="B368" s="4">
        <v>1985</v>
      </c>
      <c r="C368" s="1">
        <f>C367*(1-IFERROR(VLOOKUP(A367,大立光除權息表[],2,FALSE),0)/大立光股價表[[#This Row],[收盤價]])</f>
        <v>0.97129119129375285</v>
      </c>
      <c r="D368" s="1">
        <f>D367*(1/(1+IFERROR(VLOOKUP(A367,大立光除權息表[],3,FALSE), 0)/10))</f>
        <v>1</v>
      </c>
      <c r="E368" s="4">
        <f>大立光股價表[[#This Row],[收盤價]]*大立光股價表[[#This Row],[除息乘數]]*大立光股價表[[#This Row],[除權乘數]]</f>
        <v>1928.0130147180994</v>
      </c>
      <c r="F368" s="6">
        <f>F369*大立光股價表[[#This Row],[收盤價]]/B369</f>
        <v>361.56648451730399</v>
      </c>
      <c r="G368" s="6">
        <f>G369*大立光股價表[[#This Row],[還原價]]/E369</f>
        <v>383.33529699631288</v>
      </c>
    </row>
    <row r="369" spans="1:7" x14ac:dyDescent="0.25">
      <c r="A369" s="2">
        <v>41780</v>
      </c>
      <c r="B369" s="4">
        <v>1950</v>
      </c>
      <c r="C369" s="1">
        <f>C368*(1-IFERROR(VLOOKUP(A368,大立光除權息表[],2,FALSE),0)/大立光股價表[[#This Row],[收盤價]])</f>
        <v>0.97129119129375285</v>
      </c>
      <c r="D369" s="1">
        <f>D368*(1/(1+IFERROR(VLOOKUP(A368,大立光除權息表[],3,FALSE), 0)/10))</f>
        <v>1</v>
      </c>
      <c r="E369" s="4">
        <f>大立光股價表[[#This Row],[收盤價]]*大立光股價表[[#This Row],[除息乘數]]*大立光股價表[[#This Row],[除權乘數]]</f>
        <v>1894.017823022818</v>
      </c>
      <c r="F369" s="6">
        <f>F370*大立光股價表[[#This Row],[收盤價]]/B370</f>
        <v>355.19125683060088</v>
      </c>
      <c r="G369" s="6">
        <f>G370*大立光股價表[[#This Row],[還原價]]/E370</f>
        <v>376.57623634398493</v>
      </c>
    </row>
    <row r="370" spans="1:7" x14ac:dyDescent="0.25">
      <c r="A370" s="2">
        <v>41779</v>
      </c>
      <c r="B370" s="4">
        <v>1960</v>
      </c>
      <c r="C370" s="1">
        <f>C369*(1-IFERROR(VLOOKUP(A369,大立光除權息表[],2,FALSE),0)/大立光股價表[[#This Row],[收盤價]])</f>
        <v>0.97129119129375285</v>
      </c>
      <c r="D370" s="1">
        <f>D369*(1/(1+IFERROR(VLOOKUP(A369,大立光除權息表[],3,FALSE), 0)/10))</f>
        <v>1</v>
      </c>
      <c r="E370" s="4">
        <f>大立光股價表[[#This Row],[收盤價]]*大立光股價表[[#This Row],[除息乘數]]*大立光股價表[[#This Row],[除權乘數]]</f>
        <v>1903.7307349357557</v>
      </c>
      <c r="F370" s="6">
        <f>F371*大立光股價表[[#This Row],[收盤價]]/B371</f>
        <v>357.01275045537318</v>
      </c>
      <c r="G370" s="6">
        <f>G371*大立光股價表[[#This Row],[還原價]]/E371</f>
        <v>378.50739653036436</v>
      </c>
    </row>
    <row r="371" spans="1:7" x14ac:dyDescent="0.25">
      <c r="A371" s="2">
        <v>41778</v>
      </c>
      <c r="B371" s="4">
        <v>1980</v>
      </c>
      <c r="C371" s="1">
        <f>C370*(1-IFERROR(VLOOKUP(A370,大立光除權息表[],2,FALSE),0)/大立光股價表[[#This Row],[收盤價]])</f>
        <v>0.97129119129375285</v>
      </c>
      <c r="D371" s="1">
        <f>D370*(1/(1+IFERROR(VLOOKUP(A370,大立光除權息表[],3,FALSE), 0)/10))</f>
        <v>1</v>
      </c>
      <c r="E371" s="4">
        <f>大立光股價表[[#This Row],[收盤價]]*大立光股價表[[#This Row],[除息乘數]]*大立光股價表[[#This Row],[除權乘數]]</f>
        <v>1923.1565587616305</v>
      </c>
      <c r="F371" s="6">
        <f>F372*大立光股價表[[#This Row],[收盤價]]/B372</f>
        <v>360.65573770491778</v>
      </c>
      <c r="G371" s="6">
        <f>G372*大立光股價表[[#This Row],[還原價]]/E372</f>
        <v>382.36971690312316</v>
      </c>
    </row>
    <row r="372" spans="1:7" x14ac:dyDescent="0.25">
      <c r="A372" s="2">
        <v>41775</v>
      </c>
      <c r="B372" s="4">
        <v>1915</v>
      </c>
      <c r="C372" s="1">
        <f>C371*(1-IFERROR(VLOOKUP(A371,大立光除權息表[],2,FALSE),0)/大立光股價表[[#This Row],[收盤價]])</f>
        <v>0.97129119129375285</v>
      </c>
      <c r="D372" s="1">
        <f>D371*(1/(1+IFERROR(VLOOKUP(A371,大立光除權息表[],3,FALSE), 0)/10))</f>
        <v>1</v>
      </c>
      <c r="E372" s="4">
        <f>大立光股價表[[#This Row],[收盤價]]*大立光股價表[[#This Row],[除息乘數]]*大立光股價表[[#This Row],[除權乘數]]</f>
        <v>1860.0226313275366</v>
      </c>
      <c r="F372" s="6">
        <f>F373*大立光股價表[[#This Row],[收盤價]]/B373</f>
        <v>348.81602914389777</v>
      </c>
      <c r="G372" s="6">
        <f>G373*大立光股價表[[#This Row],[還原價]]/E373</f>
        <v>369.81717569165698</v>
      </c>
    </row>
    <row r="373" spans="1:7" x14ac:dyDescent="0.25">
      <c r="A373" s="2">
        <v>41774</v>
      </c>
      <c r="B373" s="4">
        <v>1930</v>
      </c>
      <c r="C373" s="1">
        <f>C372*(1-IFERROR(VLOOKUP(A372,大立光除權息表[],2,FALSE),0)/大立光股價表[[#This Row],[收盤價]])</f>
        <v>0.97129119129375285</v>
      </c>
      <c r="D373" s="1">
        <f>D372*(1/(1+IFERROR(VLOOKUP(A372,大立光除權息表[],3,FALSE), 0)/10))</f>
        <v>1</v>
      </c>
      <c r="E373" s="4">
        <f>大立光股價表[[#This Row],[收盤價]]*大立光股價表[[#This Row],[除息乘數]]*大立光股價表[[#This Row],[除權乘數]]</f>
        <v>1874.5919991969431</v>
      </c>
      <c r="F373" s="6">
        <f>F374*大立光股價表[[#This Row],[收盤價]]/B374</f>
        <v>351.54826958105627</v>
      </c>
      <c r="G373" s="6">
        <f>G374*大立光股價表[[#This Row],[還原價]]/E374</f>
        <v>372.71391597122613</v>
      </c>
    </row>
    <row r="374" spans="1:7" x14ac:dyDescent="0.25">
      <c r="A374" s="2">
        <v>41773</v>
      </c>
      <c r="B374" s="4">
        <v>1900</v>
      </c>
      <c r="C374" s="1">
        <f>C373*(1-IFERROR(VLOOKUP(A373,大立光除權息表[],2,FALSE),0)/大立光股價表[[#This Row],[收盤價]])</f>
        <v>0.97129119129375285</v>
      </c>
      <c r="D374" s="1">
        <f>D373*(1/(1+IFERROR(VLOOKUP(A373,大立光除權息表[],3,FALSE), 0)/10))</f>
        <v>1</v>
      </c>
      <c r="E374" s="4">
        <f>大立光股價表[[#This Row],[收盤價]]*大立光股價表[[#This Row],[除息乘數]]*大立光股價表[[#This Row],[除權乘數]]</f>
        <v>1845.4532634581303</v>
      </c>
      <c r="F374" s="6">
        <f>F375*大立光股價表[[#This Row],[收盤價]]/B375</f>
        <v>346.08378870673937</v>
      </c>
      <c r="G374" s="6">
        <f>G375*大立光股價表[[#This Row],[還原價]]/E375</f>
        <v>366.92043541208784</v>
      </c>
    </row>
    <row r="375" spans="1:7" x14ac:dyDescent="0.25">
      <c r="A375" s="2">
        <v>41772</v>
      </c>
      <c r="B375" s="4">
        <v>1905</v>
      </c>
      <c r="C375" s="1">
        <f>C374*(1-IFERROR(VLOOKUP(A374,大立光除權息表[],2,FALSE),0)/大立光股價表[[#This Row],[收盤價]])</f>
        <v>0.97129119129375285</v>
      </c>
      <c r="D375" s="1">
        <f>D374*(1/(1+IFERROR(VLOOKUP(A374,大立光除權息表[],3,FALSE), 0)/10))</f>
        <v>1</v>
      </c>
      <c r="E375" s="4">
        <f>大立光股價表[[#This Row],[收盤價]]*大立光股價表[[#This Row],[除息乘數]]*大立光股價表[[#This Row],[除權乘數]]</f>
        <v>1850.3097194145992</v>
      </c>
      <c r="F375" s="6">
        <f>F376*大立光股價表[[#This Row],[收盤價]]/B376</f>
        <v>346.99453551912552</v>
      </c>
      <c r="G375" s="6">
        <f>G376*大立光股價表[[#This Row],[還原價]]/E376</f>
        <v>367.88601550527756</v>
      </c>
    </row>
    <row r="376" spans="1:7" x14ac:dyDescent="0.25">
      <c r="A376" s="2">
        <v>41771</v>
      </c>
      <c r="B376" s="4">
        <v>1940</v>
      </c>
      <c r="C376" s="1">
        <f>C375*(1-IFERROR(VLOOKUP(A375,大立光除權息表[],2,FALSE),0)/大立光股價表[[#This Row],[收盤價]])</f>
        <v>0.97129119129375285</v>
      </c>
      <c r="D376" s="1">
        <f>D375*(1/(1+IFERROR(VLOOKUP(A375,大立光除權息表[],3,FALSE), 0)/10))</f>
        <v>1</v>
      </c>
      <c r="E376" s="4">
        <f>大立光股價表[[#This Row],[收盤價]]*大立光股價表[[#This Row],[除息乘數]]*大立光股價表[[#This Row],[除權乘數]]</f>
        <v>1884.3049111098805</v>
      </c>
      <c r="F376" s="6">
        <f>F377*大立光股價表[[#This Row],[收盤價]]/B377</f>
        <v>353.36976320582858</v>
      </c>
      <c r="G376" s="6">
        <f>G377*大立光股價表[[#This Row],[還原價]]/E377</f>
        <v>374.6450761576055</v>
      </c>
    </row>
    <row r="377" spans="1:7" x14ac:dyDescent="0.25">
      <c r="A377" s="2">
        <v>41768</v>
      </c>
      <c r="B377" s="4">
        <v>1930</v>
      </c>
      <c r="C377" s="1">
        <f>C376*(1-IFERROR(VLOOKUP(A376,大立光除權息表[],2,FALSE),0)/大立光股價表[[#This Row],[收盤價]])</f>
        <v>0.97129119129375285</v>
      </c>
      <c r="D377" s="1">
        <f>D376*(1/(1+IFERROR(VLOOKUP(A376,大立光除權息表[],3,FALSE), 0)/10))</f>
        <v>1</v>
      </c>
      <c r="E377" s="4">
        <f>大立光股價表[[#This Row],[收盤價]]*大立光股價表[[#This Row],[除息乘數]]*大立光股價表[[#This Row],[除權乘數]]</f>
        <v>1874.5919991969431</v>
      </c>
      <c r="F377" s="6">
        <f>F378*大立光股價表[[#This Row],[收盤價]]/B378</f>
        <v>351.54826958105627</v>
      </c>
      <c r="G377" s="6">
        <f>G378*大立光股價表[[#This Row],[還原價]]/E378</f>
        <v>372.71391597122613</v>
      </c>
    </row>
    <row r="378" spans="1:7" x14ac:dyDescent="0.25">
      <c r="A378" s="2">
        <v>41767</v>
      </c>
      <c r="B378" s="4">
        <v>1935</v>
      </c>
      <c r="C378" s="1">
        <f>C377*(1-IFERROR(VLOOKUP(A377,大立光除權息表[],2,FALSE),0)/大立光股價表[[#This Row],[收盤價]])</f>
        <v>0.97129119129375285</v>
      </c>
      <c r="D378" s="1">
        <f>D377*(1/(1+IFERROR(VLOOKUP(A377,大立光除權息表[],3,FALSE), 0)/10))</f>
        <v>1</v>
      </c>
      <c r="E378" s="4">
        <f>大立光股價表[[#This Row],[收盤價]]*大立光股價表[[#This Row],[除息乘數]]*大立光股價表[[#This Row],[除權乘數]]</f>
        <v>1879.4484551534117</v>
      </c>
      <c r="F378" s="6">
        <f>F379*大立光股價表[[#This Row],[收盤價]]/B379</f>
        <v>352.45901639344248</v>
      </c>
      <c r="G378" s="6">
        <f>G379*大立光股價表[[#This Row],[還原價]]/E379</f>
        <v>373.67949606441579</v>
      </c>
    </row>
    <row r="379" spans="1:7" x14ac:dyDescent="0.25">
      <c r="A379" s="2">
        <v>41766</v>
      </c>
      <c r="B379" s="4">
        <v>1955</v>
      </c>
      <c r="C379" s="1">
        <f>C378*(1-IFERROR(VLOOKUP(A378,大立光除權息表[],2,FALSE),0)/大立光股價表[[#This Row],[收盤價]])</f>
        <v>0.97129119129375285</v>
      </c>
      <c r="D379" s="1">
        <f>D378*(1/(1+IFERROR(VLOOKUP(A378,大立光除權息表[],3,FALSE), 0)/10))</f>
        <v>1</v>
      </c>
      <c r="E379" s="4">
        <f>大立光股價表[[#This Row],[收盤價]]*大立光股價表[[#This Row],[除息乘數]]*大立光股價表[[#This Row],[除權乘數]]</f>
        <v>1898.8742789792868</v>
      </c>
      <c r="F379" s="6">
        <f>F380*大立光股價表[[#This Row],[收盤價]]/B380</f>
        <v>356.10200364298714</v>
      </c>
      <c r="G379" s="6">
        <f>G380*大立光股價表[[#This Row],[還原價]]/E380</f>
        <v>377.54181643717465</v>
      </c>
    </row>
    <row r="380" spans="1:7" x14ac:dyDescent="0.25">
      <c r="A380" s="2">
        <v>41765</v>
      </c>
      <c r="B380" s="4">
        <v>2000</v>
      </c>
      <c r="C380" s="1">
        <f>C379*(1-IFERROR(VLOOKUP(A379,大立光除權息表[],2,FALSE),0)/大立光股價表[[#This Row],[收盤價]])</f>
        <v>0.97129119129375285</v>
      </c>
      <c r="D380" s="1">
        <f>D379*(1/(1+IFERROR(VLOOKUP(A379,大立光除權息表[],3,FALSE), 0)/10))</f>
        <v>1</v>
      </c>
      <c r="E380" s="4">
        <f>大立光股價表[[#This Row],[收盤價]]*大立光股價表[[#This Row],[除息乘數]]*大立光股價表[[#This Row],[除權乘數]]</f>
        <v>1942.5823825875057</v>
      </c>
      <c r="F380" s="6">
        <f>F381*大立光股價表[[#This Row],[收盤價]]/B381</f>
        <v>364.29872495446256</v>
      </c>
      <c r="G380" s="6">
        <f>G381*大立光股價表[[#This Row],[還原價]]/E381</f>
        <v>386.23203727588196</v>
      </c>
    </row>
    <row r="381" spans="1:7" x14ac:dyDescent="0.25">
      <c r="A381" s="2">
        <v>41764</v>
      </c>
      <c r="B381" s="4">
        <v>1980</v>
      </c>
      <c r="C381" s="1">
        <f>C380*(1-IFERROR(VLOOKUP(A380,大立光除權息表[],2,FALSE),0)/大立光股價表[[#This Row],[收盤價]])</f>
        <v>0.97129119129375285</v>
      </c>
      <c r="D381" s="1">
        <f>D380*(1/(1+IFERROR(VLOOKUP(A380,大立光除權息表[],3,FALSE), 0)/10))</f>
        <v>1</v>
      </c>
      <c r="E381" s="4">
        <f>大立光股價表[[#This Row],[收盤價]]*大立光股價表[[#This Row],[除息乘數]]*大立光股價表[[#This Row],[除權乘數]]</f>
        <v>1923.1565587616305</v>
      </c>
      <c r="F381" s="6">
        <f>F382*大立光股價表[[#This Row],[收盤價]]/B382</f>
        <v>360.6557377049179</v>
      </c>
      <c r="G381" s="6">
        <f>G382*大立光股價表[[#This Row],[還原價]]/E382</f>
        <v>382.36971690312316</v>
      </c>
    </row>
    <row r="382" spans="1:7" x14ac:dyDescent="0.25">
      <c r="A382" s="2">
        <v>41761</v>
      </c>
      <c r="B382" s="4">
        <v>1960</v>
      </c>
      <c r="C382" s="1">
        <f>C381*(1-IFERROR(VLOOKUP(A381,大立光除權息表[],2,FALSE),0)/大立光股價表[[#This Row],[收盤價]])</f>
        <v>0.97129119129375285</v>
      </c>
      <c r="D382" s="1">
        <f>D381*(1/(1+IFERROR(VLOOKUP(A381,大立光除權息表[],3,FALSE), 0)/10))</f>
        <v>1</v>
      </c>
      <c r="E382" s="4">
        <f>大立光股價表[[#This Row],[收盤價]]*大立光股價表[[#This Row],[除息乘數]]*大立光股價表[[#This Row],[除權乘數]]</f>
        <v>1903.7307349357557</v>
      </c>
      <c r="F382" s="6">
        <f>F383*大立光股價表[[#This Row],[收盤價]]/B383</f>
        <v>357.01275045537329</v>
      </c>
      <c r="G382" s="6">
        <f>G383*大立光股價表[[#This Row],[還原價]]/E383</f>
        <v>378.50739653036442</v>
      </c>
    </row>
    <row r="383" spans="1:7" x14ac:dyDescent="0.25">
      <c r="A383" s="2">
        <v>41759</v>
      </c>
      <c r="B383" s="4">
        <v>1885</v>
      </c>
      <c r="C383" s="1">
        <f>C382*(1-IFERROR(VLOOKUP(A382,大立光除權息表[],2,FALSE),0)/大立光股價表[[#This Row],[收盤價]])</f>
        <v>0.97129119129375285</v>
      </c>
      <c r="D383" s="1">
        <f>D382*(1/(1+IFERROR(VLOOKUP(A382,大立光除權息表[],3,FALSE), 0)/10))</f>
        <v>1</v>
      </c>
      <c r="E383" s="4">
        <f>大立光股價表[[#This Row],[收盤價]]*大立光股價表[[#This Row],[除息乘數]]*大立光股價表[[#This Row],[除權乘數]]</f>
        <v>1830.883895588724</v>
      </c>
      <c r="F383" s="6">
        <f>F384*大立光股價表[[#This Row],[收盤價]]/B384</f>
        <v>343.35154826958097</v>
      </c>
      <c r="G383" s="6">
        <f>G384*大立光股價表[[#This Row],[還原價]]/E384</f>
        <v>364.02369513251881</v>
      </c>
    </row>
    <row r="384" spans="1:7" x14ac:dyDescent="0.25">
      <c r="A384" s="2">
        <v>41758</v>
      </c>
      <c r="B384" s="4">
        <v>1940</v>
      </c>
      <c r="C384" s="1">
        <f>C383*(1-IFERROR(VLOOKUP(A383,大立光除權息表[],2,FALSE),0)/大立光股價表[[#This Row],[收盤價]])</f>
        <v>0.97129119129375285</v>
      </c>
      <c r="D384" s="1">
        <f>D383*(1/(1+IFERROR(VLOOKUP(A383,大立光除權息表[],3,FALSE), 0)/10))</f>
        <v>1</v>
      </c>
      <c r="E384" s="4">
        <f>大立光股價表[[#This Row],[收盤價]]*大立光股價表[[#This Row],[除息乘數]]*大立光股價表[[#This Row],[除權乘數]]</f>
        <v>1884.3049111098805</v>
      </c>
      <c r="F384" s="6">
        <f>F385*大立光股價表[[#This Row],[收盤價]]/B385</f>
        <v>353.36976320582869</v>
      </c>
      <c r="G384" s="6">
        <f>G385*大立光股價表[[#This Row],[還原價]]/E385</f>
        <v>374.64507615760562</v>
      </c>
    </row>
    <row r="385" spans="1:7" x14ac:dyDescent="0.25">
      <c r="A385" s="2">
        <v>41757</v>
      </c>
      <c r="B385" s="4">
        <v>1990</v>
      </c>
      <c r="C385" s="1">
        <f>C384*(1-IFERROR(VLOOKUP(A384,大立光除權息表[],2,FALSE),0)/大立光股價表[[#This Row],[收盤價]])</f>
        <v>0.97129119129375285</v>
      </c>
      <c r="D385" s="1">
        <f>D384*(1/(1+IFERROR(VLOOKUP(A384,大立光除權息表[],3,FALSE), 0)/10))</f>
        <v>1</v>
      </c>
      <c r="E385" s="4">
        <f>大立光股價表[[#This Row],[收盤價]]*大立光股價表[[#This Row],[除息乘數]]*大立光股價表[[#This Row],[除權乘數]]</f>
        <v>1932.8694706745682</v>
      </c>
      <c r="F385" s="6">
        <f>F386*大立光股價表[[#This Row],[收盤價]]/B386</f>
        <v>362.47723132969026</v>
      </c>
      <c r="G385" s="6">
        <f>G386*大立光股價表[[#This Row],[還原價]]/E386</f>
        <v>384.30087708950265</v>
      </c>
    </row>
    <row r="386" spans="1:7" x14ac:dyDescent="0.25">
      <c r="A386" s="2">
        <v>41754</v>
      </c>
      <c r="B386" s="4">
        <v>1875</v>
      </c>
      <c r="C386" s="1">
        <f>C385*(1-IFERROR(VLOOKUP(A385,大立光除權息表[],2,FALSE),0)/大立光股價表[[#This Row],[收盤價]])</f>
        <v>0.97129119129375285</v>
      </c>
      <c r="D386" s="1">
        <f>D385*(1/(1+IFERROR(VLOOKUP(A385,大立光除權息表[],3,FALSE), 0)/10))</f>
        <v>1</v>
      </c>
      <c r="E386" s="4">
        <f>大立光股價表[[#This Row],[收盤價]]*大立光股價表[[#This Row],[除息乘數]]*大立光股價表[[#This Row],[除權乘數]]</f>
        <v>1821.1709836757866</v>
      </c>
      <c r="F386" s="6">
        <f>F387*大立光股價表[[#This Row],[收盤價]]/B387</f>
        <v>341.53005464480862</v>
      </c>
      <c r="G386" s="6">
        <f>G387*大立光股價表[[#This Row],[還原價]]/E387</f>
        <v>362.09253494613944</v>
      </c>
    </row>
    <row r="387" spans="1:7" x14ac:dyDescent="0.25">
      <c r="A387" s="2">
        <v>41753</v>
      </c>
      <c r="B387" s="4">
        <v>1755</v>
      </c>
      <c r="C387" s="1">
        <f>C386*(1-IFERROR(VLOOKUP(A386,大立光除權息表[],2,FALSE),0)/大立光股價表[[#This Row],[收盤價]])</f>
        <v>0.97129119129375285</v>
      </c>
      <c r="D387" s="1">
        <f>D386*(1/(1+IFERROR(VLOOKUP(A386,大立光除權息表[],3,FALSE), 0)/10))</f>
        <v>1</v>
      </c>
      <c r="E387" s="4">
        <f>大立光股價表[[#This Row],[收盤價]]*大立光股價表[[#This Row],[除息乘數]]*大立光股價表[[#This Row],[除權乘數]]</f>
        <v>1704.6160407205361</v>
      </c>
      <c r="F387" s="6">
        <f>F388*大立光股價表[[#This Row],[收盤價]]/B388</f>
        <v>319.67213114754088</v>
      </c>
      <c r="G387" s="6">
        <f>G388*大立光股價表[[#This Row],[還原價]]/E388</f>
        <v>338.91861270958651</v>
      </c>
    </row>
    <row r="388" spans="1:7" x14ac:dyDescent="0.25">
      <c r="A388" s="2">
        <v>41752</v>
      </c>
      <c r="B388" s="4">
        <v>1690</v>
      </c>
      <c r="C388" s="1">
        <f>C387*(1-IFERROR(VLOOKUP(A387,大立光除權息表[],2,FALSE),0)/大立光股價表[[#This Row],[收盤價]])</f>
        <v>0.97129119129375285</v>
      </c>
      <c r="D388" s="1">
        <f>D387*(1/(1+IFERROR(VLOOKUP(A387,大立光除權息表[],3,FALSE), 0)/10))</f>
        <v>1</v>
      </c>
      <c r="E388" s="4">
        <f>大立光股價表[[#This Row],[收盤價]]*大立光股價表[[#This Row],[除息乘數]]*大立光股價表[[#This Row],[除權乘數]]</f>
        <v>1641.4821132864424</v>
      </c>
      <c r="F388" s="6">
        <f>F389*大立光股價表[[#This Row],[收盤價]]/B389</f>
        <v>307.83242258652081</v>
      </c>
      <c r="G388" s="6">
        <f>G389*大立光股價表[[#This Row],[還原價]]/E389</f>
        <v>326.36607149812039</v>
      </c>
    </row>
    <row r="389" spans="1:7" x14ac:dyDescent="0.25">
      <c r="A389" s="2">
        <v>41751</v>
      </c>
      <c r="B389" s="4">
        <v>1715</v>
      </c>
      <c r="C389" s="1">
        <f>C388*(1-IFERROR(VLOOKUP(A388,大立光除權息表[],2,FALSE),0)/大立光股價表[[#This Row],[收盤價]])</f>
        <v>0.97129119129375285</v>
      </c>
      <c r="D389" s="1">
        <f>D388*(1/(1+IFERROR(VLOOKUP(A388,大立光除權息表[],3,FALSE), 0)/10))</f>
        <v>1</v>
      </c>
      <c r="E389" s="4">
        <f>大立光股價表[[#This Row],[收盤價]]*大立光股價表[[#This Row],[除息乘數]]*大立光股價表[[#This Row],[除權乘數]]</f>
        <v>1665.7643930687861</v>
      </c>
      <c r="F389" s="6">
        <f>F390*大立光股價表[[#This Row],[收盤價]]/B390</f>
        <v>312.38615664845162</v>
      </c>
      <c r="G389" s="6">
        <f>G390*大立光股價表[[#This Row],[還原價]]/E390</f>
        <v>331.19397196406891</v>
      </c>
    </row>
    <row r="390" spans="1:7" x14ac:dyDescent="0.25">
      <c r="A390" s="2">
        <v>41750</v>
      </c>
      <c r="B390" s="4">
        <v>1610</v>
      </c>
      <c r="C390" s="1">
        <f>C389*(1-IFERROR(VLOOKUP(A389,大立光除權息表[],2,FALSE),0)/大立光股價表[[#This Row],[收盤價]])</f>
        <v>0.97129119129375285</v>
      </c>
      <c r="D390" s="1">
        <f>D389*(1/(1+IFERROR(VLOOKUP(A389,大立光除權息表[],3,FALSE), 0)/10))</f>
        <v>1</v>
      </c>
      <c r="E390" s="4">
        <f>大立光股價表[[#This Row],[收盤價]]*大立光股價表[[#This Row],[除息乘數]]*大立光股價表[[#This Row],[除權乘數]]</f>
        <v>1563.7788179829422</v>
      </c>
      <c r="F390" s="6">
        <f>F391*大立光股價表[[#This Row],[收盤價]]/B391</f>
        <v>293.26047358834234</v>
      </c>
      <c r="G390" s="6">
        <f>G391*大立光股價表[[#This Row],[還原價]]/E391</f>
        <v>310.91679000708513</v>
      </c>
    </row>
    <row r="391" spans="1:7" x14ac:dyDescent="0.25">
      <c r="A391" s="2">
        <v>41747</v>
      </c>
      <c r="B391" s="4">
        <v>1600</v>
      </c>
      <c r="C391" s="1">
        <f>C390*(1-IFERROR(VLOOKUP(A390,大立光除權息表[],2,FALSE),0)/大立光股價表[[#This Row],[收盤價]])</f>
        <v>0.97129119129375285</v>
      </c>
      <c r="D391" s="1">
        <f>D390*(1/(1+IFERROR(VLOOKUP(A390,大立光除權息表[],3,FALSE), 0)/10))</f>
        <v>1</v>
      </c>
      <c r="E391" s="4">
        <f>大立光股價表[[#This Row],[收盤價]]*大立光股價表[[#This Row],[除息乘數]]*大立光股價表[[#This Row],[除權乘數]]</f>
        <v>1554.0659060700045</v>
      </c>
      <c r="F391" s="6">
        <f>F392*大立光股價表[[#This Row],[收盤價]]/B392</f>
        <v>291.43897996357003</v>
      </c>
      <c r="G391" s="6">
        <f>G392*大立光股價表[[#This Row],[還原價]]/E392</f>
        <v>308.9856298207057</v>
      </c>
    </row>
    <row r="392" spans="1:7" x14ac:dyDescent="0.25">
      <c r="A392" s="2">
        <v>41746</v>
      </c>
      <c r="B392" s="4">
        <v>1600</v>
      </c>
      <c r="C392" s="1">
        <f>C391*(1-IFERROR(VLOOKUP(A391,大立光除權息表[],2,FALSE),0)/大立光股價表[[#This Row],[收盤價]])</f>
        <v>0.97129119129375285</v>
      </c>
      <c r="D392" s="1">
        <f>D391*(1/(1+IFERROR(VLOOKUP(A391,大立光除權息表[],3,FALSE), 0)/10))</f>
        <v>1</v>
      </c>
      <c r="E392" s="4">
        <f>大立光股價表[[#This Row],[收盤價]]*大立光股價表[[#This Row],[除息乘數]]*大立光股價表[[#This Row],[除權乘數]]</f>
        <v>1554.0659060700045</v>
      </c>
      <c r="F392" s="6">
        <f>F393*大立光股價表[[#This Row],[收盤價]]/B393</f>
        <v>291.43897996357003</v>
      </c>
      <c r="G392" s="6">
        <f>G393*大立光股價表[[#This Row],[還原價]]/E393</f>
        <v>308.9856298207057</v>
      </c>
    </row>
    <row r="393" spans="1:7" x14ac:dyDescent="0.25">
      <c r="A393" s="2">
        <v>41745</v>
      </c>
      <c r="B393" s="4">
        <v>1600</v>
      </c>
      <c r="C393" s="1">
        <f>C392*(1-IFERROR(VLOOKUP(A392,大立光除權息表[],2,FALSE),0)/大立光股價表[[#This Row],[收盤價]])</f>
        <v>0.97129119129375285</v>
      </c>
      <c r="D393" s="1">
        <f>D392*(1/(1+IFERROR(VLOOKUP(A392,大立光除權息表[],3,FALSE), 0)/10))</f>
        <v>1</v>
      </c>
      <c r="E393" s="4">
        <f>大立光股價表[[#This Row],[收盤價]]*大立光股價表[[#This Row],[除息乘數]]*大立光股價表[[#This Row],[除權乘數]]</f>
        <v>1554.0659060700045</v>
      </c>
      <c r="F393" s="6">
        <f>F394*大立光股價表[[#This Row],[收盤價]]/B394</f>
        <v>291.43897996357003</v>
      </c>
      <c r="G393" s="6">
        <f>G394*大立光股價表[[#This Row],[還原價]]/E394</f>
        <v>308.9856298207057</v>
      </c>
    </row>
    <row r="394" spans="1:7" x14ac:dyDescent="0.25">
      <c r="A394" s="2">
        <v>41744</v>
      </c>
      <c r="B394" s="4">
        <v>1585</v>
      </c>
      <c r="C394" s="1">
        <f>C393*(1-IFERROR(VLOOKUP(A393,大立光除權息表[],2,FALSE),0)/大立光股價表[[#This Row],[收盤價]])</f>
        <v>0.97129119129375285</v>
      </c>
      <c r="D394" s="1">
        <f>D393*(1/(1+IFERROR(VLOOKUP(A393,大立光除權息表[],3,FALSE), 0)/10))</f>
        <v>1</v>
      </c>
      <c r="E394" s="4">
        <f>大立光股價表[[#This Row],[收盤價]]*大立光股價表[[#This Row],[除息乘數]]*大立光股價表[[#This Row],[除權乘數]]</f>
        <v>1539.4965382005983</v>
      </c>
      <c r="F394" s="6">
        <f>F395*大立光股價表[[#This Row],[收盤價]]/B395</f>
        <v>288.70673952641158</v>
      </c>
      <c r="G394" s="6">
        <f>G395*大立光股價表[[#This Row],[還原價]]/E395</f>
        <v>306.08888954113655</v>
      </c>
    </row>
    <row r="395" spans="1:7" x14ac:dyDescent="0.25">
      <c r="A395" s="2">
        <v>41743</v>
      </c>
      <c r="B395" s="4">
        <v>1545</v>
      </c>
      <c r="C395" s="1">
        <f>C394*(1-IFERROR(VLOOKUP(A394,大立光除權息表[],2,FALSE),0)/大立光股價表[[#This Row],[收盤價]])</f>
        <v>0.97129119129375285</v>
      </c>
      <c r="D395" s="1">
        <f>D394*(1/(1+IFERROR(VLOOKUP(A394,大立光除權息表[],3,FALSE), 0)/10))</f>
        <v>1</v>
      </c>
      <c r="E395" s="4">
        <f>大立光股價表[[#This Row],[收盤價]]*大立光股價表[[#This Row],[除息乘數]]*大立光股價表[[#This Row],[除權乘數]]</f>
        <v>1500.6448905488483</v>
      </c>
      <c r="F395" s="6">
        <f>F396*大立光股價表[[#This Row],[收盤價]]/B396</f>
        <v>281.42076502732232</v>
      </c>
      <c r="G395" s="6">
        <f>G396*大立光股價表[[#This Row],[還原價]]/E396</f>
        <v>298.36424879561895</v>
      </c>
    </row>
    <row r="396" spans="1:7" x14ac:dyDescent="0.25">
      <c r="A396" s="2">
        <v>41740</v>
      </c>
      <c r="B396" s="4">
        <v>1635</v>
      </c>
      <c r="C396" s="1">
        <f>C395*(1-IFERROR(VLOOKUP(A395,大立光除權息表[],2,FALSE),0)/大立光股價表[[#This Row],[收盤價]])</f>
        <v>0.97129119129375285</v>
      </c>
      <c r="D396" s="1">
        <f>D395*(1/(1+IFERROR(VLOOKUP(A395,大立光除權息表[],3,FALSE), 0)/10))</f>
        <v>1</v>
      </c>
      <c r="E396" s="4">
        <f>大立光股價表[[#This Row],[收盤價]]*大立光股價表[[#This Row],[除息乘數]]*大立光股價表[[#This Row],[除權乘數]]</f>
        <v>1588.0610977652859</v>
      </c>
      <c r="F396" s="6">
        <f>F397*大立光股價表[[#This Row],[收盤價]]/B397</f>
        <v>297.81420765027315</v>
      </c>
      <c r="G396" s="6">
        <f>G397*大立光股價表[[#This Row],[還原價]]/E397</f>
        <v>315.74469047303364</v>
      </c>
    </row>
    <row r="397" spans="1:7" x14ac:dyDescent="0.25">
      <c r="A397" s="2">
        <v>41739</v>
      </c>
      <c r="B397" s="4">
        <v>1625</v>
      </c>
      <c r="C397" s="1">
        <f>C396*(1-IFERROR(VLOOKUP(A396,大立光除權息表[],2,FALSE),0)/大立光股價表[[#This Row],[收盤價]])</f>
        <v>0.97129119129375285</v>
      </c>
      <c r="D397" s="1">
        <f>D396*(1/(1+IFERROR(VLOOKUP(A396,大立光除權息表[],3,FALSE), 0)/10))</f>
        <v>1</v>
      </c>
      <c r="E397" s="4">
        <f>大立光股價表[[#This Row],[收盤價]]*大立光股價表[[#This Row],[除息乘數]]*大立光股價表[[#This Row],[除權乘數]]</f>
        <v>1578.3481858523485</v>
      </c>
      <c r="F397" s="6">
        <f>F398*大立光股價表[[#This Row],[收盤價]]/B398</f>
        <v>295.99271402550085</v>
      </c>
      <c r="G397" s="6">
        <f>G398*大立光股價表[[#This Row],[還原價]]/E398</f>
        <v>313.81353028665427</v>
      </c>
    </row>
    <row r="398" spans="1:7" x14ac:dyDescent="0.25">
      <c r="A398" s="2">
        <v>41738</v>
      </c>
      <c r="B398" s="4">
        <v>1640</v>
      </c>
      <c r="C398" s="1">
        <f>C397*(1-IFERROR(VLOOKUP(A397,大立光除權息表[],2,FALSE),0)/大立光股價表[[#This Row],[收盤價]])</f>
        <v>0.97129119129375285</v>
      </c>
      <c r="D398" s="1">
        <f>D397*(1/(1+IFERROR(VLOOKUP(A397,大立光除權息表[],3,FALSE), 0)/10))</f>
        <v>1</v>
      </c>
      <c r="E398" s="4">
        <f>大立光股價表[[#This Row],[收盤價]]*大立光股價表[[#This Row],[除息乘數]]*大立光股價表[[#This Row],[除權乘數]]</f>
        <v>1592.9175537217548</v>
      </c>
      <c r="F398" s="6">
        <f>F399*大立光股價表[[#This Row],[收盤價]]/B399</f>
        <v>298.7249544626593</v>
      </c>
      <c r="G398" s="6">
        <f>G399*大立光股價表[[#This Row],[還原價]]/E399</f>
        <v>316.71027056622336</v>
      </c>
    </row>
    <row r="399" spans="1:7" x14ac:dyDescent="0.25">
      <c r="A399" s="2">
        <v>41737</v>
      </c>
      <c r="B399" s="4">
        <v>1595</v>
      </c>
      <c r="C399" s="1">
        <f>C398*(1-IFERROR(VLOOKUP(A398,大立光除權息表[],2,FALSE),0)/大立光股價表[[#This Row],[收盤價]])</f>
        <v>0.97129119129375285</v>
      </c>
      <c r="D399" s="1">
        <f>D398*(1/(1+IFERROR(VLOOKUP(A398,大立光除權息表[],3,FALSE), 0)/10))</f>
        <v>1</v>
      </c>
      <c r="E399" s="4">
        <f>大立光股價表[[#This Row],[收盤價]]*大立光股價表[[#This Row],[除息乘數]]*大立光股價表[[#This Row],[除權乘數]]</f>
        <v>1549.2094501135357</v>
      </c>
      <c r="F399" s="6">
        <f>F400*大立光股價表[[#This Row],[收盤價]]/B400</f>
        <v>290.52823315118388</v>
      </c>
      <c r="G399" s="6">
        <f>G400*大立光股價表[[#This Row],[還原價]]/E400</f>
        <v>308.02004972751598</v>
      </c>
    </row>
    <row r="400" spans="1:7" x14ac:dyDescent="0.25">
      <c r="A400" s="2">
        <v>41736</v>
      </c>
      <c r="B400" s="4">
        <v>1495</v>
      </c>
      <c r="C400" s="1">
        <f>C399*(1-IFERROR(VLOOKUP(A399,大立光除權息表[],2,FALSE),0)/大立光股價表[[#This Row],[收盤價]])</f>
        <v>0.97129119129375285</v>
      </c>
      <c r="D400" s="1">
        <f>D399*(1/(1+IFERROR(VLOOKUP(A399,大立光除權息表[],3,FALSE), 0)/10))</f>
        <v>1</v>
      </c>
      <c r="E400" s="4">
        <f>大立光股價表[[#This Row],[收盤價]]*大立光股價表[[#This Row],[除息乘數]]*大立光股價表[[#This Row],[除權乘數]]</f>
        <v>1452.0803309841606</v>
      </c>
      <c r="F400" s="6">
        <f>F401*大立光股價表[[#This Row],[收盤價]]/B401</f>
        <v>272.31329690346075</v>
      </c>
      <c r="G400" s="6">
        <f>G401*大立光股價表[[#This Row],[還原價]]/E401</f>
        <v>288.70844786372191</v>
      </c>
    </row>
    <row r="401" spans="1:7" x14ac:dyDescent="0.25">
      <c r="A401" s="2">
        <v>41732</v>
      </c>
      <c r="B401" s="4">
        <v>1510</v>
      </c>
      <c r="C401" s="1">
        <f>C400*(1-IFERROR(VLOOKUP(A400,大立光除權息表[],2,FALSE),0)/大立光股價表[[#This Row],[收盤價]])</f>
        <v>0.97129119129375285</v>
      </c>
      <c r="D401" s="1">
        <f>D400*(1/(1+IFERROR(VLOOKUP(A400,大立光除權息表[],3,FALSE), 0)/10))</f>
        <v>1</v>
      </c>
      <c r="E401" s="4">
        <f>大立光股價表[[#This Row],[收盤價]]*大立光股價表[[#This Row],[除息乘數]]*大立光股價表[[#This Row],[除權乘數]]</f>
        <v>1466.6496988535669</v>
      </c>
      <c r="F401" s="6">
        <f>F402*大立光股價表[[#This Row],[收盤價]]/B402</f>
        <v>275.04553734061921</v>
      </c>
      <c r="G401" s="6">
        <f>G402*大立光股價表[[#This Row],[還原價]]/E402</f>
        <v>291.605188143291</v>
      </c>
    </row>
    <row r="402" spans="1:7" x14ac:dyDescent="0.25">
      <c r="A402" s="2">
        <v>41731</v>
      </c>
      <c r="B402" s="4">
        <v>1525</v>
      </c>
      <c r="C402" s="1">
        <f>C401*(1-IFERROR(VLOOKUP(A401,大立光除權息表[],2,FALSE),0)/大立光股價表[[#This Row],[收盤價]])</f>
        <v>0.97129119129375285</v>
      </c>
      <c r="D402" s="1">
        <f>D401*(1/(1+IFERROR(VLOOKUP(A401,大立光除權息表[],3,FALSE), 0)/10))</f>
        <v>1</v>
      </c>
      <c r="E402" s="4">
        <f>大立光股價表[[#This Row],[收盤價]]*大立光股價表[[#This Row],[除息乘數]]*大立光股價表[[#This Row],[除權乘數]]</f>
        <v>1481.2190667229731</v>
      </c>
      <c r="F402" s="6">
        <f>F403*大立光股價表[[#This Row],[收盤價]]/B403</f>
        <v>277.77777777777766</v>
      </c>
      <c r="G402" s="6">
        <f>G403*大立光股價表[[#This Row],[還原價]]/E403</f>
        <v>294.50192842286015</v>
      </c>
    </row>
    <row r="403" spans="1:7" x14ac:dyDescent="0.25">
      <c r="A403" s="2">
        <v>41730</v>
      </c>
      <c r="B403" s="4">
        <v>1480</v>
      </c>
      <c r="C403" s="1">
        <f>C402*(1-IFERROR(VLOOKUP(A402,大立光除權息表[],2,FALSE),0)/大立光股價表[[#This Row],[收盤價]])</f>
        <v>0.97129119129375285</v>
      </c>
      <c r="D403" s="1">
        <f>D402*(1/(1+IFERROR(VLOOKUP(A402,大立光除權息表[],3,FALSE), 0)/10))</f>
        <v>1</v>
      </c>
      <c r="E403" s="4">
        <f>大立光股價表[[#This Row],[收盤價]]*大立光股價表[[#This Row],[除息乘數]]*大立光股價表[[#This Row],[除權乘數]]</f>
        <v>1437.5109631147543</v>
      </c>
      <c r="F403" s="6">
        <f>F404*大立光股價表[[#This Row],[收盤價]]/B404</f>
        <v>269.58105646630224</v>
      </c>
      <c r="G403" s="6">
        <f>G404*大立光股價表[[#This Row],[還原價]]/E404</f>
        <v>285.81170758415277</v>
      </c>
    </row>
    <row r="404" spans="1:7" x14ac:dyDescent="0.25">
      <c r="A404" s="2">
        <v>41729</v>
      </c>
      <c r="B404" s="4">
        <v>1440</v>
      </c>
      <c r="C404" s="1">
        <f>C403*(1-IFERROR(VLOOKUP(A403,大立光除權息表[],2,FALSE),0)/大立光股價表[[#This Row],[收盤價]])</f>
        <v>0.97129119129375285</v>
      </c>
      <c r="D404" s="1">
        <f>D403*(1/(1+IFERROR(VLOOKUP(A403,大立光除權息表[],3,FALSE), 0)/10))</f>
        <v>1</v>
      </c>
      <c r="E404" s="4">
        <f>大立光股價表[[#This Row],[收盤價]]*大立光股價表[[#This Row],[除息乘數]]*大立光股價表[[#This Row],[除權乘數]]</f>
        <v>1398.6593154630041</v>
      </c>
      <c r="F404" s="6">
        <f>F405*大立光股價表[[#This Row],[收盤價]]/B405</f>
        <v>262.29508196721298</v>
      </c>
      <c r="G404" s="6">
        <f>G405*大立光股價表[[#This Row],[還原價]]/E405</f>
        <v>278.08706683863511</v>
      </c>
    </row>
    <row r="405" spans="1:7" x14ac:dyDescent="0.25">
      <c r="A405" s="2">
        <v>41726</v>
      </c>
      <c r="B405" s="4">
        <v>1420</v>
      </c>
      <c r="C405" s="1">
        <f>C404*(1-IFERROR(VLOOKUP(A404,大立光除權息表[],2,FALSE),0)/大立光股價表[[#This Row],[收盤價]])</f>
        <v>0.97129119129375285</v>
      </c>
      <c r="D405" s="1">
        <f>D404*(1/(1+IFERROR(VLOOKUP(A404,大立光除權息表[],3,FALSE), 0)/10))</f>
        <v>1</v>
      </c>
      <c r="E405" s="4">
        <f>大立光股價表[[#This Row],[收盤價]]*大立光股價表[[#This Row],[除息乘數]]*大立光股價表[[#This Row],[除權乘數]]</f>
        <v>1379.233491637129</v>
      </c>
      <c r="F405" s="6">
        <f>F406*大立光股價表[[#This Row],[收盤價]]/B406</f>
        <v>258.65209471766838</v>
      </c>
      <c r="G405" s="6">
        <f>G406*大立光股價表[[#This Row],[還原價]]/E406</f>
        <v>274.22474646587631</v>
      </c>
    </row>
    <row r="406" spans="1:7" x14ac:dyDescent="0.25">
      <c r="A406" s="2">
        <v>41725</v>
      </c>
      <c r="B406" s="4">
        <v>1435</v>
      </c>
      <c r="C406" s="1">
        <f>C405*(1-IFERROR(VLOOKUP(A405,大立光除權息表[],2,FALSE),0)/大立光股價表[[#This Row],[收盤價]])</f>
        <v>0.97129119129375285</v>
      </c>
      <c r="D406" s="1">
        <f>D405*(1/(1+IFERROR(VLOOKUP(A405,大立光除權息表[],3,FALSE), 0)/10))</f>
        <v>1</v>
      </c>
      <c r="E406" s="4">
        <f>大立光股價表[[#This Row],[收盤價]]*大立光股價表[[#This Row],[除息乘數]]*大立光股價表[[#This Row],[除權乘數]]</f>
        <v>1393.8028595065352</v>
      </c>
      <c r="F406" s="6">
        <f>F407*大立光股價表[[#This Row],[收盤價]]/B407</f>
        <v>261.38433515482683</v>
      </c>
      <c r="G406" s="6">
        <f>G407*大立光股價表[[#This Row],[還原價]]/E407</f>
        <v>277.12148674544545</v>
      </c>
    </row>
    <row r="407" spans="1:7" x14ac:dyDescent="0.25">
      <c r="A407" s="2">
        <v>41724</v>
      </c>
      <c r="B407" s="4">
        <v>1420</v>
      </c>
      <c r="C407" s="1">
        <f>C406*(1-IFERROR(VLOOKUP(A406,大立光除權息表[],2,FALSE),0)/大立光股價表[[#This Row],[收盤價]])</f>
        <v>0.97129119129375285</v>
      </c>
      <c r="D407" s="1">
        <f>D406*(1/(1+IFERROR(VLOOKUP(A406,大立光除權息表[],3,FALSE), 0)/10))</f>
        <v>1</v>
      </c>
      <c r="E407" s="4">
        <f>大立光股價表[[#This Row],[收盤價]]*大立光股價表[[#This Row],[除息乘數]]*大立光股價表[[#This Row],[除權乘數]]</f>
        <v>1379.233491637129</v>
      </c>
      <c r="F407" s="6">
        <f>F408*大立光股價表[[#This Row],[收盤價]]/B408</f>
        <v>258.65209471766838</v>
      </c>
      <c r="G407" s="6">
        <f>G408*大立光股價表[[#This Row],[還原價]]/E408</f>
        <v>274.22474646587631</v>
      </c>
    </row>
    <row r="408" spans="1:7" x14ac:dyDescent="0.25">
      <c r="A408" s="2">
        <v>41723</v>
      </c>
      <c r="B408" s="4">
        <v>1370</v>
      </c>
      <c r="C408" s="1">
        <f>C407*(1-IFERROR(VLOOKUP(A407,大立光除權息表[],2,FALSE),0)/大立光股價表[[#This Row],[收盤價]])</f>
        <v>0.97129119129375285</v>
      </c>
      <c r="D408" s="1">
        <f>D407*(1/(1+IFERROR(VLOOKUP(A407,大立光除權息表[],3,FALSE), 0)/10))</f>
        <v>1</v>
      </c>
      <c r="E408" s="4">
        <f>大立光股價表[[#This Row],[收盤價]]*大立光股價表[[#This Row],[除息乘數]]*大立光股價表[[#This Row],[除權乘數]]</f>
        <v>1330.6689320724415</v>
      </c>
      <c r="F408" s="6">
        <f>F409*大立光股價表[[#This Row],[收盤價]]/B409</f>
        <v>249.54462659380684</v>
      </c>
      <c r="G408" s="6">
        <f>G409*大立光股價表[[#This Row],[還原價]]/E409</f>
        <v>264.56894553397927</v>
      </c>
    </row>
    <row r="409" spans="1:7" x14ac:dyDescent="0.25">
      <c r="A409" s="2">
        <v>41722</v>
      </c>
      <c r="B409" s="4">
        <v>1370</v>
      </c>
      <c r="C409" s="1">
        <f>C408*(1-IFERROR(VLOOKUP(A408,大立光除權息表[],2,FALSE),0)/大立光股價表[[#This Row],[收盤價]])</f>
        <v>0.97129119129375285</v>
      </c>
      <c r="D409" s="1">
        <f>D408*(1/(1+IFERROR(VLOOKUP(A408,大立光除權息表[],3,FALSE), 0)/10))</f>
        <v>1</v>
      </c>
      <c r="E409" s="4">
        <f>大立光股價表[[#This Row],[收盤價]]*大立光股價表[[#This Row],[除息乘數]]*大立光股價表[[#This Row],[除權乘數]]</f>
        <v>1330.6689320724415</v>
      </c>
      <c r="F409" s="6">
        <f>F410*大立光股價表[[#This Row],[收盤價]]/B410</f>
        <v>249.54462659380687</v>
      </c>
      <c r="G409" s="6">
        <f>G410*大立光股價表[[#This Row],[還原價]]/E410</f>
        <v>264.56894553397927</v>
      </c>
    </row>
    <row r="410" spans="1:7" x14ac:dyDescent="0.25">
      <c r="A410" s="2">
        <v>41719</v>
      </c>
      <c r="B410" s="4">
        <v>1350</v>
      </c>
      <c r="C410" s="1">
        <f>C409*(1-IFERROR(VLOOKUP(A409,大立光除權息表[],2,FALSE),0)/大立光股價表[[#This Row],[收盤價]])</f>
        <v>0.97129119129375285</v>
      </c>
      <c r="D410" s="1">
        <f>D409*(1/(1+IFERROR(VLOOKUP(A409,大立光除權息表[],3,FALSE), 0)/10))</f>
        <v>1</v>
      </c>
      <c r="E410" s="4">
        <f>大立光股價表[[#This Row],[收盤價]]*大立光股價表[[#This Row],[除息乘數]]*大立光股價表[[#This Row],[除權乘數]]</f>
        <v>1311.2431082465664</v>
      </c>
      <c r="F410" s="6">
        <f>F411*大立光股價表[[#This Row],[收盤價]]/B411</f>
        <v>245.90163934426226</v>
      </c>
      <c r="G410" s="6">
        <f>G411*大立光股價表[[#This Row],[還原價]]/E411</f>
        <v>260.70662516122042</v>
      </c>
    </row>
    <row r="411" spans="1:7" x14ac:dyDescent="0.25">
      <c r="A411" s="2">
        <v>41718</v>
      </c>
      <c r="B411" s="4">
        <v>1385</v>
      </c>
      <c r="C411" s="1">
        <f>C410*(1-IFERROR(VLOOKUP(A410,大立光除權息表[],2,FALSE),0)/大立光股價表[[#This Row],[收盤價]])</f>
        <v>0.97129119129375285</v>
      </c>
      <c r="D411" s="1">
        <f>D410*(1/(1+IFERROR(VLOOKUP(A410,大立光除權息表[],3,FALSE), 0)/10))</f>
        <v>1</v>
      </c>
      <c r="E411" s="4">
        <f>大立光股價表[[#This Row],[收盤價]]*大立光股價表[[#This Row],[除息乘數]]*大立光股價表[[#This Row],[除權乘數]]</f>
        <v>1345.2382999418478</v>
      </c>
      <c r="F411" s="6">
        <f>F412*大立光股價表[[#This Row],[收盤價]]/B412</f>
        <v>252.27686703096538</v>
      </c>
      <c r="G411" s="6">
        <f>G412*大立光股價表[[#This Row],[還原價]]/E412</f>
        <v>267.46568581354836</v>
      </c>
    </row>
    <row r="412" spans="1:7" x14ac:dyDescent="0.25">
      <c r="A412" s="2">
        <v>41717</v>
      </c>
      <c r="B412" s="4">
        <v>1415</v>
      </c>
      <c r="C412" s="1">
        <f>C411*(1-IFERROR(VLOOKUP(A411,大立光除權息表[],2,FALSE),0)/大立光股價表[[#This Row],[收盤價]])</f>
        <v>0.97129119129375285</v>
      </c>
      <c r="D412" s="1">
        <f>D411*(1/(1+IFERROR(VLOOKUP(A411,大立光除權息表[],3,FALSE), 0)/10))</f>
        <v>1</v>
      </c>
      <c r="E412" s="4">
        <f>大立光股價表[[#This Row],[收盤價]]*大立光股價表[[#This Row],[除息乘數]]*大立光股價表[[#This Row],[除權乘數]]</f>
        <v>1374.3770356806604</v>
      </c>
      <c r="F412" s="6">
        <f>F413*大立光股價表[[#This Row],[收盤價]]/B413</f>
        <v>257.74134790528234</v>
      </c>
      <c r="G412" s="6">
        <f>G413*大立光股價表[[#This Row],[還原價]]/E413</f>
        <v>273.25916637268659</v>
      </c>
    </row>
    <row r="413" spans="1:7" x14ac:dyDescent="0.25">
      <c r="A413" s="2">
        <v>41716</v>
      </c>
      <c r="B413" s="4">
        <v>1375</v>
      </c>
      <c r="C413" s="1">
        <f>C412*(1-IFERROR(VLOOKUP(A412,大立光除權息表[],2,FALSE),0)/大立光股價表[[#This Row],[收盤價]])</f>
        <v>0.97129119129375285</v>
      </c>
      <c r="D413" s="1">
        <f>D412*(1/(1+IFERROR(VLOOKUP(A412,大立光除權息表[],3,FALSE), 0)/10))</f>
        <v>1</v>
      </c>
      <c r="E413" s="4">
        <f>大立光股價表[[#This Row],[收盤價]]*大立光股價表[[#This Row],[除息乘數]]*大立光股價表[[#This Row],[除權乘數]]</f>
        <v>1335.5253880289101</v>
      </c>
      <c r="F413" s="6">
        <f>F414*大立光股價表[[#This Row],[收盤價]]/B414</f>
        <v>250.45537340619308</v>
      </c>
      <c r="G413" s="6">
        <f>G414*大立光股價表[[#This Row],[還原價]]/E414</f>
        <v>265.53452562716893</v>
      </c>
    </row>
    <row r="414" spans="1:7" x14ac:dyDescent="0.25">
      <c r="A414" s="2">
        <v>41715</v>
      </c>
      <c r="B414" s="4">
        <v>1380</v>
      </c>
      <c r="C414" s="1">
        <f>C413*(1-IFERROR(VLOOKUP(A413,大立光除權息表[],2,FALSE),0)/大立光股價表[[#This Row],[收盤價]])</f>
        <v>0.97129119129375285</v>
      </c>
      <c r="D414" s="1">
        <f>D413*(1/(1+IFERROR(VLOOKUP(A413,大立光除權息表[],3,FALSE), 0)/10))</f>
        <v>1</v>
      </c>
      <c r="E414" s="4">
        <f>大立光股價表[[#This Row],[收盤價]]*大立光股價表[[#This Row],[除息乘數]]*大立光股價表[[#This Row],[除權乘數]]</f>
        <v>1340.381843985379</v>
      </c>
      <c r="F414" s="6">
        <f>F415*大立光股價表[[#This Row],[收盤價]]/B415</f>
        <v>251.36612021857925</v>
      </c>
      <c r="G414" s="6">
        <f>G415*大立光股價表[[#This Row],[還原價]]/E415</f>
        <v>266.50010572035865</v>
      </c>
    </row>
    <row r="415" spans="1:7" x14ac:dyDescent="0.25">
      <c r="A415" s="2">
        <v>41712</v>
      </c>
      <c r="B415" s="4">
        <v>1405</v>
      </c>
      <c r="C415" s="1">
        <f>C414*(1-IFERROR(VLOOKUP(A414,大立光除權息表[],2,FALSE),0)/大立光股價表[[#This Row],[收盤價]])</f>
        <v>0.97129119129375285</v>
      </c>
      <c r="D415" s="1">
        <f>D414*(1/(1+IFERROR(VLOOKUP(A414,大立光除權息表[],3,FALSE), 0)/10))</f>
        <v>1</v>
      </c>
      <c r="E415" s="4">
        <f>大立光股價表[[#This Row],[收盤價]]*大立光股價表[[#This Row],[除息乘數]]*大立光股價表[[#This Row],[除權乘數]]</f>
        <v>1364.6641237677227</v>
      </c>
      <c r="F415" s="6">
        <f>F416*大立光股價表[[#This Row],[收盤價]]/B416</f>
        <v>255.91985428051004</v>
      </c>
      <c r="G415" s="6">
        <f>G416*大立光股價表[[#This Row],[還原價]]/E416</f>
        <v>271.32800618630716</v>
      </c>
    </row>
    <row r="416" spans="1:7" x14ac:dyDescent="0.25">
      <c r="A416" s="2">
        <v>41711</v>
      </c>
      <c r="B416" s="4">
        <v>1400</v>
      </c>
      <c r="C416" s="1">
        <f>C415*(1-IFERROR(VLOOKUP(A415,大立光除權息表[],2,FALSE),0)/大立光股價表[[#This Row],[收盤價]])</f>
        <v>0.97129119129375285</v>
      </c>
      <c r="D416" s="1">
        <f>D415*(1/(1+IFERROR(VLOOKUP(A415,大立光除權息表[],3,FALSE), 0)/10))</f>
        <v>1</v>
      </c>
      <c r="E416" s="4">
        <f>大立光股價表[[#This Row],[收盤價]]*大立光股價表[[#This Row],[除息乘數]]*大立光股價表[[#This Row],[除權乘數]]</f>
        <v>1359.8076678112541</v>
      </c>
      <c r="F416" s="6">
        <f>F417*大立光股價表[[#This Row],[收盤價]]/B417</f>
        <v>255.00910746812389</v>
      </c>
      <c r="G416" s="6">
        <f>G417*大立光股價表[[#This Row],[還原價]]/E417</f>
        <v>270.36242609311751</v>
      </c>
    </row>
    <row r="417" spans="1:7" x14ac:dyDescent="0.25">
      <c r="A417" s="2">
        <v>41710</v>
      </c>
      <c r="B417" s="4">
        <v>1395</v>
      </c>
      <c r="C417" s="1">
        <f>C416*(1-IFERROR(VLOOKUP(A416,大立光除權息表[],2,FALSE),0)/大立光股價表[[#This Row],[收盤價]])</f>
        <v>0.97129119129375285</v>
      </c>
      <c r="D417" s="1">
        <f>D416*(1/(1+IFERROR(VLOOKUP(A416,大立光除權息表[],3,FALSE), 0)/10))</f>
        <v>1</v>
      </c>
      <c r="E417" s="4">
        <f>大立光股價表[[#This Row],[收盤價]]*大立光股價表[[#This Row],[除息乘數]]*大立光股價表[[#This Row],[除權乘數]]</f>
        <v>1354.9512118547852</v>
      </c>
      <c r="F417" s="6">
        <f>F418*大立光股價表[[#This Row],[收盤價]]/B418</f>
        <v>254.09836065573774</v>
      </c>
      <c r="G417" s="6">
        <f>G418*大立光股價表[[#This Row],[還原價]]/E418</f>
        <v>269.39684599992779</v>
      </c>
    </row>
    <row r="418" spans="1:7" x14ac:dyDescent="0.25">
      <c r="A418" s="2">
        <v>41709</v>
      </c>
      <c r="B418" s="4">
        <v>1375</v>
      </c>
      <c r="C418" s="1">
        <f>C417*(1-IFERROR(VLOOKUP(A417,大立光除權息表[],2,FALSE),0)/大立光股價表[[#This Row],[收盤價]])</f>
        <v>0.97129119129375285</v>
      </c>
      <c r="D418" s="1">
        <f>D417*(1/(1+IFERROR(VLOOKUP(A417,大立光除權息表[],3,FALSE), 0)/10))</f>
        <v>1</v>
      </c>
      <c r="E418" s="4">
        <f>大立光股價表[[#This Row],[收盤價]]*大立光股價表[[#This Row],[除息乘數]]*大立光股價表[[#This Row],[除權乘數]]</f>
        <v>1335.5253880289101</v>
      </c>
      <c r="F418" s="6">
        <f>F419*大立光股價表[[#This Row],[收盤價]]/B419</f>
        <v>250.45537340619313</v>
      </c>
      <c r="G418" s="6">
        <f>G419*大立光股價表[[#This Row],[還原價]]/E419</f>
        <v>265.53452562716893</v>
      </c>
    </row>
    <row r="419" spans="1:7" x14ac:dyDescent="0.25">
      <c r="A419" s="2">
        <v>41708</v>
      </c>
      <c r="B419" s="4">
        <v>1380</v>
      </c>
      <c r="C419" s="1">
        <f>C418*(1-IFERROR(VLOOKUP(A418,大立光除權息表[],2,FALSE),0)/大立光股價表[[#This Row],[收盤價]])</f>
        <v>0.97129119129375285</v>
      </c>
      <c r="D419" s="1">
        <f>D418*(1/(1+IFERROR(VLOOKUP(A418,大立光除權息表[],3,FALSE), 0)/10))</f>
        <v>1</v>
      </c>
      <c r="E419" s="4">
        <f>大立光股價表[[#This Row],[收盤價]]*大立光股價表[[#This Row],[除息乘數]]*大立光股價表[[#This Row],[除權乘數]]</f>
        <v>1340.381843985379</v>
      </c>
      <c r="F419" s="6">
        <f>F420*大立光股價表[[#This Row],[收盤價]]/B420</f>
        <v>251.36612021857928</v>
      </c>
      <c r="G419" s="6">
        <f>G420*大立光股價表[[#This Row],[還原價]]/E420</f>
        <v>266.50010572035865</v>
      </c>
    </row>
    <row r="420" spans="1:7" x14ac:dyDescent="0.25">
      <c r="A420" s="2">
        <v>41705</v>
      </c>
      <c r="B420" s="4">
        <v>1370</v>
      </c>
      <c r="C420" s="1">
        <f>C419*(1-IFERROR(VLOOKUP(A419,大立光除權息表[],2,FALSE),0)/大立光股價表[[#This Row],[收盤價]])</f>
        <v>0.97129119129375285</v>
      </c>
      <c r="D420" s="1">
        <f>D419*(1/(1+IFERROR(VLOOKUP(A419,大立光除權息表[],3,FALSE), 0)/10))</f>
        <v>1</v>
      </c>
      <c r="E420" s="4">
        <f>大立光股價表[[#This Row],[收盤價]]*大立光股價表[[#This Row],[除息乘數]]*大立光股價表[[#This Row],[除權乘數]]</f>
        <v>1330.6689320724415</v>
      </c>
      <c r="F420" s="6">
        <f>F421*大立光股價表[[#This Row],[收盤價]]/B421</f>
        <v>249.54462659380695</v>
      </c>
      <c r="G420" s="6">
        <f>G421*大立光股價表[[#This Row],[還原價]]/E421</f>
        <v>264.56894553397927</v>
      </c>
    </row>
    <row r="421" spans="1:7" x14ac:dyDescent="0.25">
      <c r="A421" s="2">
        <v>41704</v>
      </c>
      <c r="B421" s="4">
        <v>1390</v>
      </c>
      <c r="C421" s="1">
        <f>C420*(1-IFERROR(VLOOKUP(A420,大立光除權息表[],2,FALSE),0)/大立光股價表[[#This Row],[收盤價]])</f>
        <v>0.97129119129375285</v>
      </c>
      <c r="D421" s="1">
        <f>D420*(1/(1+IFERROR(VLOOKUP(A420,大立光除權息表[],3,FALSE), 0)/10))</f>
        <v>1</v>
      </c>
      <c r="E421" s="4">
        <f>大立光股價表[[#This Row],[收盤價]]*大立光股價表[[#This Row],[除息乘數]]*大立光股價表[[#This Row],[除權乘數]]</f>
        <v>1350.0947558983164</v>
      </c>
      <c r="F421" s="6">
        <f>F422*大立光股價表[[#This Row],[收盤價]]/B422</f>
        <v>253.18761384335158</v>
      </c>
      <c r="G421" s="6">
        <f>G422*大立光股價表[[#This Row],[還原價]]/E422</f>
        <v>268.43126590673808</v>
      </c>
    </row>
    <row r="422" spans="1:7" x14ac:dyDescent="0.25">
      <c r="A422" s="2">
        <v>41703</v>
      </c>
      <c r="B422" s="4">
        <v>1390</v>
      </c>
      <c r="C422" s="1">
        <f>C421*(1-IFERROR(VLOOKUP(A421,大立光除權息表[],2,FALSE),0)/大立光股價表[[#This Row],[收盤價]])</f>
        <v>0.97129119129375285</v>
      </c>
      <c r="D422" s="1">
        <f>D421*(1/(1+IFERROR(VLOOKUP(A421,大立光除權息表[],3,FALSE), 0)/10))</f>
        <v>1</v>
      </c>
      <c r="E422" s="4">
        <f>大立光股價表[[#This Row],[收盤價]]*大立光股價表[[#This Row],[除息乘數]]*大立光股價表[[#This Row],[除權乘數]]</f>
        <v>1350.0947558983164</v>
      </c>
      <c r="F422" s="6">
        <f>F423*大立光股價表[[#This Row],[收盤價]]/B423</f>
        <v>253.18761384335158</v>
      </c>
      <c r="G422" s="6">
        <f>G423*大立光股價表[[#This Row],[還原價]]/E423</f>
        <v>268.43126590673808</v>
      </c>
    </row>
    <row r="423" spans="1:7" x14ac:dyDescent="0.25">
      <c r="A423" s="2">
        <v>41702</v>
      </c>
      <c r="B423" s="4">
        <v>1380</v>
      </c>
      <c r="C423" s="1">
        <f>C422*(1-IFERROR(VLOOKUP(A422,大立光除權息表[],2,FALSE),0)/大立光股價表[[#This Row],[收盤價]])</f>
        <v>0.97129119129375285</v>
      </c>
      <c r="D423" s="1">
        <f>D422*(1/(1+IFERROR(VLOOKUP(A422,大立光除權息表[],3,FALSE), 0)/10))</f>
        <v>1</v>
      </c>
      <c r="E423" s="4">
        <f>大立光股價表[[#This Row],[收盤價]]*大立光股價表[[#This Row],[除息乘數]]*大立光股價表[[#This Row],[除權乘數]]</f>
        <v>1340.381843985379</v>
      </c>
      <c r="F423" s="6">
        <f>F424*大立光股價表[[#This Row],[收盤價]]/B424</f>
        <v>251.36612021857928</v>
      </c>
      <c r="G423" s="6">
        <f>G424*大立光股價表[[#This Row],[還原價]]/E424</f>
        <v>266.5001057203587</v>
      </c>
    </row>
    <row r="424" spans="1:7" x14ac:dyDescent="0.25">
      <c r="A424" s="2">
        <v>41701</v>
      </c>
      <c r="B424" s="4">
        <v>1380</v>
      </c>
      <c r="C424" s="1">
        <f>C423*(1-IFERROR(VLOOKUP(A423,大立光除權息表[],2,FALSE),0)/大立光股價表[[#This Row],[收盤價]])</f>
        <v>0.97129119129375285</v>
      </c>
      <c r="D424" s="1">
        <f>D423*(1/(1+IFERROR(VLOOKUP(A423,大立光除權息表[],3,FALSE), 0)/10))</f>
        <v>1</v>
      </c>
      <c r="E424" s="4">
        <f>大立光股價表[[#This Row],[收盤價]]*大立光股價表[[#This Row],[除息乘數]]*大立光股價表[[#This Row],[除權乘數]]</f>
        <v>1340.381843985379</v>
      </c>
      <c r="F424" s="6">
        <f>F425*大立光股價表[[#This Row],[收盤價]]/B425</f>
        <v>251.36612021857925</v>
      </c>
      <c r="G424" s="6">
        <f>G425*大立光股價表[[#This Row],[還原價]]/E425</f>
        <v>266.5001057203587</v>
      </c>
    </row>
    <row r="425" spans="1:7" x14ac:dyDescent="0.25">
      <c r="A425" s="2">
        <v>41697</v>
      </c>
      <c r="B425" s="4">
        <v>1345</v>
      </c>
      <c r="C425" s="1">
        <f>C424*(1-IFERROR(VLOOKUP(A424,大立光除權息表[],2,FALSE),0)/大立光股價表[[#This Row],[收盤價]])</f>
        <v>0.97129119129375285</v>
      </c>
      <c r="D425" s="1">
        <f>D424*(1/(1+IFERROR(VLOOKUP(A424,大立光除權息表[],3,FALSE), 0)/10))</f>
        <v>1</v>
      </c>
      <c r="E425" s="4">
        <f>大立光股價表[[#This Row],[收盤價]]*大立光股價表[[#This Row],[除息乘數]]*大立光股價表[[#This Row],[除權乘數]]</f>
        <v>1306.3866522900976</v>
      </c>
      <c r="F425" s="6">
        <f>F426*大立光股價表[[#This Row],[收盤價]]/B426</f>
        <v>244.99089253187614</v>
      </c>
      <c r="G425" s="6">
        <f>G426*大立光股價表[[#This Row],[還原價]]/E426</f>
        <v>259.74104506803076</v>
      </c>
    </row>
    <row r="426" spans="1:7" x14ac:dyDescent="0.25">
      <c r="A426" s="2">
        <v>41696</v>
      </c>
      <c r="B426" s="4">
        <v>1320</v>
      </c>
      <c r="C426" s="1">
        <f>C425*(1-IFERROR(VLOOKUP(A425,大立光除權息表[],2,FALSE),0)/大立光股價表[[#This Row],[收盤價]])</f>
        <v>0.97129119129375285</v>
      </c>
      <c r="D426" s="1">
        <f>D425*(1/(1+IFERROR(VLOOKUP(A425,大立光除權息表[],3,FALSE), 0)/10))</f>
        <v>1</v>
      </c>
      <c r="E426" s="4">
        <f>大立光股價表[[#This Row],[收盤價]]*大立光股價表[[#This Row],[除息乘數]]*大立光股價表[[#This Row],[除權乘數]]</f>
        <v>1282.1043725077539</v>
      </c>
      <c r="F426" s="6">
        <f>F427*大立光股價表[[#This Row],[收盤價]]/B427</f>
        <v>240.43715846994539</v>
      </c>
      <c r="G426" s="6">
        <f>G427*大立光股價表[[#This Row],[還原價]]/E427</f>
        <v>254.91314460208227</v>
      </c>
    </row>
    <row r="427" spans="1:7" x14ac:dyDescent="0.25">
      <c r="A427" s="2">
        <v>41695</v>
      </c>
      <c r="B427" s="4">
        <v>1235</v>
      </c>
      <c r="C427" s="1">
        <f>C426*(1-IFERROR(VLOOKUP(A426,大立光除權息表[],2,FALSE),0)/大立光股價表[[#This Row],[收盤價]])</f>
        <v>0.97129119129375285</v>
      </c>
      <c r="D427" s="1">
        <f>D426*(1/(1+IFERROR(VLOOKUP(A426,大立光除權息表[],3,FALSE), 0)/10))</f>
        <v>1</v>
      </c>
      <c r="E427" s="4">
        <f>大立光股價表[[#This Row],[收盤價]]*大立光股價表[[#This Row],[除息乘數]]*大立光股價表[[#This Row],[除權乘數]]</f>
        <v>1199.5446212477848</v>
      </c>
      <c r="F427" s="6">
        <f>F428*大立光股價表[[#This Row],[收盤價]]/B428</f>
        <v>224.95446265938071</v>
      </c>
      <c r="G427" s="6">
        <f>G428*大立光股價表[[#This Row],[還原價]]/E428</f>
        <v>238.49828301785726</v>
      </c>
    </row>
    <row r="428" spans="1:7" x14ac:dyDescent="0.25">
      <c r="A428" s="2">
        <v>41694</v>
      </c>
      <c r="B428" s="4">
        <v>1245</v>
      </c>
      <c r="C428" s="1">
        <f>C427*(1-IFERROR(VLOOKUP(A427,大立光除權息表[],2,FALSE),0)/大立光股價表[[#This Row],[收盤價]])</f>
        <v>0.97129119129375285</v>
      </c>
      <c r="D428" s="1">
        <f>D427*(1/(1+IFERROR(VLOOKUP(A427,大立光除權息表[],3,FALSE), 0)/10))</f>
        <v>1</v>
      </c>
      <c r="E428" s="4">
        <f>大立光股價表[[#This Row],[收盤價]]*大立光股價表[[#This Row],[除息乘數]]*大立光股價表[[#This Row],[除權乘數]]</f>
        <v>1209.2575331607222</v>
      </c>
      <c r="F428" s="6">
        <f>F429*大立光股價表[[#This Row],[收盤價]]/B429</f>
        <v>226.77595628415301</v>
      </c>
      <c r="G428" s="6">
        <f>G429*大立光股價表[[#This Row],[還原價]]/E429</f>
        <v>240.42944320423666</v>
      </c>
    </row>
    <row r="429" spans="1:7" x14ac:dyDescent="0.25">
      <c r="A429" s="2">
        <v>41691</v>
      </c>
      <c r="B429" s="4">
        <v>1245</v>
      </c>
      <c r="C429" s="1">
        <f>C428*(1-IFERROR(VLOOKUP(A428,大立光除權息表[],2,FALSE),0)/大立光股價表[[#This Row],[收盤價]])</f>
        <v>0.97129119129375285</v>
      </c>
      <c r="D429" s="1">
        <f>D428*(1/(1+IFERROR(VLOOKUP(A428,大立光除權息表[],3,FALSE), 0)/10))</f>
        <v>1</v>
      </c>
      <c r="E429" s="4">
        <f>大立光股價表[[#This Row],[收盤價]]*大立光股價表[[#This Row],[除息乘數]]*大立光股價表[[#This Row],[除權乘數]]</f>
        <v>1209.2575331607222</v>
      </c>
      <c r="F429" s="6">
        <f>F430*大立光股價表[[#This Row],[收盤價]]/B430</f>
        <v>226.77595628415301</v>
      </c>
      <c r="G429" s="6">
        <f>G430*大立光股價表[[#This Row],[還原價]]/E430</f>
        <v>240.42944320423666</v>
      </c>
    </row>
    <row r="430" spans="1:7" x14ac:dyDescent="0.25">
      <c r="A430" s="2">
        <v>41690</v>
      </c>
      <c r="B430" s="4">
        <v>1165</v>
      </c>
      <c r="C430" s="1">
        <f>C429*(1-IFERROR(VLOOKUP(A429,大立光除權息表[],2,FALSE),0)/大立光股價表[[#This Row],[收盤價]])</f>
        <v>0.97129119129375285</v>
      </c>
      <c r="D430" s="1">
        <f>D429*(1/(1+IFERROR(VLOOKUP(A429,大立光除權息表[],3,FALSE), 0)/10))</f>
        <v>1</v>
      </c>
      <c r="E430" s="4">
        <f>大立光股價表[[#This Row],[收盤價]]*大立光股價表[[#This Row],[除息乘數]]*大立光股價表[[#This Row],[除權乘數]]</f>
        <v>1131.554237857222</v>
      </c>
      <c r="F430" s="6">
        <f>F431*大立光股價表[[#This Row],[收盤價]]/B431</f>
        <v>212.20400728597448</v>
      </c>
      <c r="G430" s="6">
        <f>G431*大立光股價表[[#This Row],[還原價]]/E431</f>
        <v>224.98016171320137</v>
      </c>
    </row>
    <row r="431" spans="1:7" x14ac:dyDescent="0.25">
      <c r="A431" s="2">
        <v>41689</v>
      </c>
      <c r="B431" s="4">
        <v>1170</v>
      </c>
      <c r="C431" s="1">
        <f>C430*(1-IFERROR(VLOOKUP(A430,大立光除權息表[],2,FALSE),0)/大立光股價表[[#This Row],[收盤價]])</f>
        <v>0.97129119129375285</v>
      </c>
      <c r="D431" s="1">
        <f>D430*(1/(1+IFERROR(VLOOKUP(A430,大立光除權息表[],3,FALSE), 0)/10))</f>
        <v>1</v>
      </c>
      <c r="E431" s="4">
        <f>大立光股價表[[#This Row],[收盤價]]*大立光股價表[[#This Row],[除息乘數]]*大立光股價表[[#This Row],[除權乘數]]</f>
        <v>1136.4106938136908</v>
      </c>
      <c r="F431" s="6">
        <f>F432*大立光股價表[[#This Row],[收盤價]]/B432</f>
        <v>213.11475409836063</v>
      </c>
      <c r="G431" s="6">
        <f>G432*大立光股價表[[#This Row],[還原價]]/E432</f>
        <v>225.94574180639108</v>
      </c>
    </row>
    <row r="432" spans="1:7" x14ac:dyDescent="0.25">
      <c r="A432" s="2">
        <v>41688</v>
      </c>
      <c r="B432" s="4">
        <v>1165</v>
      </c>
      <c r="C432" s="1">
        <f>C431*(1-IFERROR(VLOOKUP(A431,大立光除權息表[],2,FALSE),0)/大立光股價表[[#This Row],[收盤價]])</f>
        <v>0.97129119129375285</v>
      </c>
      <c r="D432" s="1">
        <f>D431*(1/(1+IFERROR(VLOOKUP(A431,大立光除權息表[],3,FALSE), 0)/10))</f>
        <v>1</v>
      </c>
      <c r="E432" s="4">
        <f>大立光股價表[[#This Row],[收盤價]]*大立光股價表[[#This Row],[除息乘數]]*大立光股價表[[#This Row],[除權乘數]]</f>
        <v>1131.554237857222</v>
      </c>
      <c r="F432" s="6">
        <f>F433*大立光股價表[[#This Row],[收盤價]]/B433</f>
        <v>212.20400728597448</v>
      </c>
      <c r="G432" s="6">
        <f>G433*大立光股價表[[#This Row],[還原價]]/E433</f>
        <v>224.98016171320137</v>
      </c>
    </row>
    <row r="433" spans="1:7" x14ac:dyDescent="0.25">
      <c r="A433" s="2">
        <v>41687</v>
      </c>
      <c r="B433" s="4">
        <v>1175</v>
      </c>
      <c r="C433" s="1">
        <f>C432*(1-IFERROR(VLOOKUP(A432,大立光除權息表[],2,FALSE),0)/大立光股價表[[#This Row],[收盤價]])</f>
        <v>0.97129119129375285</v>
      </c>
      <c r="D433" s="1">
        <f>D432*(1/(1+IFERROR(VLOOKUP(A432,大立光除權息表[],3,FALSE), 0)/10))</f>
        <v>1</v>
      </c>
      <c r="E433" s="4">
        <f>大立光股價表[[#This Row],[收盤價]]*大立光股價表[[#This Row],[除息乘數]]*大立光股價表[[#This Row],[除權乘數]]</f>
        <v>1141.2671497701597</v>
      </c>
      <c r="F433" s="6">
        <f>F434*大立光股價表[[#This Row],[收盤價]]/B434</f>
        <v>214.02550091074681</v>
      </c>
      <c r="G433" s="6">
        <f>G434*大立光股價表[[#This Row],[還原價]]/E434</f>
        <v>226.9113218995808</v>
      </c>
    </row>
    <row r="434" spans="1:7" x14ac:dyDescent="0.25">
      <c r="A434" s="2">
        <v>41684</v>
      </c>
      <c r="B434" s="4">
        <v>1185</v>
      </c>
      <c r="C434" s="1">
        <f>C433*(1-IFERROR(VLOOKUP(A433,大立光除權息表[],2,FALSE),0)/大立光股價表[[#This Row],[收盤價]])</f>
        <v>0.97129119129375285</v>
      </c>
      <c r="D434" s="1">
        <f>D433*(1/(1+IFERROR(VLOOKUP(A433,大立光除權息表[],3,FALSE), 0)/10))</f>
        <v>1</v>
      </c>
      <c r="E434" s="4">
        <f>大立光股價表[[#This Row],[收盤價]]*大立光股價表[[#This Row],[除息乘數]]*大立光股價表[[#This Row],[除權乘數]]</f>
        <v>1150.9800616830971</v>
      </c>
      <c r="F434" s="6">
        <f>F435*大立光股價表[[#This Row],[收盤價]]/B435</f>
        <v>215.84699453551912</v>
      </c>
      <c r="G434" s="6">
        <f>G435*大立光股價表[[#This Row],[還原價]]/E435</f>
        <v>228.84248208596017</v>
      </c>
    </row>
    <row r="435" spans="1:7" x14ac:dyDescent="0.25">
      <c r="A435" s="2">
        <v>41683</v>
      </c>
      <c r="B435" s="4">
        <v>1190</v>
      </c>
      <c r="C435" s="1">
        <f>C434*(1-IFERROR(VLOOKUP(A434,大立光除權息表[],2,FALSE),0)/大立光股價表[[#This Row],[收盤價]])</f>
        <v>0.97129119129375285</v>
      </c>
      <c r="D435" s="1">
        <f>D434*(1/(1+IFERROR(VLOOKUP(A434,大立光除權息表[],3,FALSE), 0)/10))</f>
        <v>1</v>
      </c>
      <c r="E435" s="4">
        <f>大立光股價表[[#This Row],[收盤價]]*大立光股價表[[#This Row],[除息乘數]]*大立光股價表[[#This Row],[除權乘數]]</f>
        <v>1155.836517639566</v>
      </c>
      <c r="F435" s="6">
        <f>F436*大立光股價表[[#This Row],[收盤價]]/B436</f>
        <v>216.75774134790527</v>
      </c>
      <c r="G435" s="6">
        <f>G436*大立光股價表[[#This Row],[還原價]]/E436</f>
        <v>229.80806217914986</v>
      </c>
    </row>
    <row r="436" spans="1:7" x14ac:dyDescent="0.25">
      <c r="A436" s="2">
        <v>41682</v>
      </c>
      <c r="B436" s="4">
        <v>1215</v>
      </c>
      <c r="C436" s="1">
        <f>C435*(1-IFERROR(VLOOKUP(A435,大立光除權息表[],2,FALSE),0)/大立光股價表[[#This Row],[收盤價]])</f>
        <v>0.97129119129375285</v>
      </c>
      <c r="D436" s="1">
        <f>D435*(1/(1+IFERROR(VLOOKUP(A435,大立光除權息表[],3,FALSE), 0)/10))</f>
        <v>1</v>
      </c>
      <c r="E436" s="4">
        <f>大立光股價表[[#This Row],[收盤價]]*大立光股價表[[#This Row],[除息乘數]]*大立光股價表[[#This Row],[除權乘數]]</f>
        <v>1180.1187974219097</v>
      </c>
      <c r="F436" s="6">
        <f>F437*大立光股價表[[#This Row],[收盤價]]/B437</f>
        <v>221.31147540983605</v>
      </c>
      <c r="G436" s="6">
        <f>G437*大立光股價表[[#This Row],[還原價]]/E437</f>
        <v>234.63596264509835</v>
      </c>
    </row>
    <row r="437" spans="1:7" x14ac:dyDescent="0.25">
      <c r="A437" s="2">
        <v>41681</v>
      </c>
      <c r="B437" s="4">
        <v>1195</v>
      </c>
      <c r="C437" s="1">
        <f>C436*(1-IFERROR(VLOOKUP(A436,大立光除權息表[],2,FALSE),0)/大立光股價表[[#This Row],[收盤價]])</f>
        <v>0.97129119129375285</v>
      </c>
      <c r="D437" s="1">
        <f>D436*(1/(1+IFERROR(VLOOKUP(A436,大立光除權息表[],3,FALSE), 0)/10))</f>
        <v>1</v>
      </c>
      <c r="E437" s="4">
        <f>大立光股價表[[#This Row],[收盤價]]*大立光股價表[[#This Row],[除息乘數]]*大立光股價表[[#This Row],[除權乘數]]</f>
        <v>1160.6929735960346</v>
      </c>
      <c r="F437" s="6">
        <f>F438*大立光股價表[[#This Row],[收盤價]]/B438</f>
        <v>217.66848816029139</v>
      </c>
      <c r="G437" s="6">
        <f>G438*大立光股價表[[#This Row],[還原價]]/E438</f>
        <v>230.77364227233949</v>
      </c>
    </row>
    <row r="438" spans="1:7" x14ac:dyDescent="0.25">
      <c r="A438" s="2">
        <v>41680</v>
      </c>
      <c r="B438" s="4">
        <v>1165</v>
      </c>
      <c r="C438" s="1">
        <f>C437*(1-IFERROR(VLOOKUP(A437,大立光除權息表[],2,FALSE),0)/大立光股價表[[#This Row],[收盤價]])</f>
        <v>0.97129119129375285</v>
      </c>
      <c r="D438" s="1">
        <f>D437*(1/(1+IFERROR(VLOOKUP(A437,大立光除權息表[],3,FALSE), 0)/10))</f>
        <v>1</v>
      </c>
      <c r="E438" s="4">
        <f>大立光股價表[[#This Row],[收盤價]]*大立光股價表[[#This Row],[除息乘數]]*大立光股價表[[#This Row],[除權乘數]]</f>
        <v>1131.554237857222</v>
      </c>
      <c r="F438" s="6">
        <f>F439*大立光股價表[[#This Row],[收盤價]]/B439</f>
        <v>212.20400728597446</v>
      </c>
      <c r="G438" s="6">
        <f>G439*大立光股價表[[#This Row],[還原價]]/E439</f>
        <v>224.98016171320128</v>
      </c>
    </row>
    <row r="439" spans="1:7" x14ac:dyDescent="0.25">
      <c r="A439" s="2">
        <v>41677</v>
      </c>
      <c r="B439" s="4">
        <v>1150</v>
      </c>
      <c r="C439" s="1">
        <f>C438*(1-IFERROR(VLOOKUP(A438,大立光除權息表[],2,FALSE),0)/大立光股價表[[#This Row],[收盤價]])</f>
        <v>0.97129119129375285</v>
      </c>
      <c r="D439" s="1">
        <f>D438*(1/(1+IFERROR(VLOOKUP(A438,大立光除權息表[],3,FALSE), 0)/10))</f>
        <v>1</v>
      </c>
      <c r="E439" s="4">
        <f>大立光股價表[[#This Row],[收盤價]]*大立光股價表[[#This Row],[除息乘數]]*大立光股價表[[#This Row],[除權乘數]]</f>
        <v>1116.9848699878157</v>
      </c>
      <c r="F439" s="6">
        <f>F440*大立光股價表[[#This Row],[收盤價]]/B440</f>
        <v>209.47176684881597</v>
      </c>
      <c r="G439" s="6">
        <f>G440*大立光股價表[[#This Row],[還原價]]/E440</f>
        <v>222.0834214336322</v>
      </c>
    </row>
    <row r="440" spans="1:7" x14ac:dyDescent="0.25">
      <c r="A440" s="2">
        <v>41676</v>
      </c>
      <c r="B440" s="4">
        <v>1150</v>
      </c>
      <c r="C440" s="1">
        <f>C439*(1-IFERROR(VLOOKUP(A439,大立光除權息表[],2,FALSE),0)/大立光股價表[[#This Row],[收盤價]])</f>
        <v>0.97129119129375285</v>
      </c>
      <c r="D440" s="1">
        <f>D439*(1/(1+IFERROR(VLOOKUP(A439,大立光除權息表[],3,FALSE), 0)/10))</f>
        <v>1</v>
      </c>
      <c r="E440" s="4">
        <f>大立光股價表[[#This Row],[收盤價]]*大立光股價表[[#This Row],[除息乘數]]*大立光股價表[[#This Row],[除權乘數]]</f>
        <v>1116.9848699878157</v>
      </c>
      <c r="F440" s="6">
        <f>F441*大立光股價表[[#This Row],[收盤價]]/B441</f>
        <v>209.47176684881597</v>
      </c>
      <c r="G440" s="6">
        <f>G441*大立光股價表[[#This Row],[還原價]]/E441</f>
        <v>222.0834214336322</v>
      </c>
    </row>
    <row r="441" spans="1:7" x14ac:dyDescent="0.25">
      <c r="A441" s="2">
        <v>41675</v>
      </c>
      <c r="B441" s="4">
        <v>1145</v>
      </c>
      <c r="C441" s="1">
        <f>C440*(1-IFERROR(VLOOKUP(A440,大立光除權息表[],2,FALSE),0)/大立光股價表[[#This Row],[收盤價]])</f>
        <v>0.97129119129375285</v>
      </c>
      <c r="D441" s="1">
        <f>D440*(1/(1+IFERROR(VLOOKUP(A440,大立光除權息表[],3,FALSE), 0)/10))</f>
        <v>1</v>
      </c>
      <c r="E441" s="4">
        <f>大立光股價表[[#This Row],[收盤價]]*大立光股價表[[#This Row],[除息乘數]]*大立光股價表[[#This Row],[除權乘數]]</f>
        <v>1112.1284140313471</v>
      </c>
      <c r="F441" s="6">
        <f>F442*大立光股價表[[#This Row],[收盤價]]/B442</f>
        <v>208.56102003642982</v>
      </c>
      <c r="G441" s="6">
        <f>G442*大立光股價表[[#This Row],[還原價]]/E442</f>
        <v>221.11784134044254</v>
      </c>
    </row>
    <row r="442" spans="1:7" x14ac:dyDescent="0.25">
      <c r="A442" s="2">
        <v>41666</v>
      </c>
      <c r="B442" s="4">
        <v>1165</v>
      </c>
      <c r="C442" s="1">
        <f>C441*(1-IFERROR(VLOOKUP(A441,大立光除權息表[],2,FALSE),0)/大立光股價表[[#This Row],[收盤價]])</f>
        <v>0.97129119129375285</v>
      </c>
      <c r="D442" s="1">
        <f>D441*(1/(1+IFERROR(VLOOKUP(A441,大立光除權息表[],3,FALSE), 0)/10))</f>
        <v>1</v>
      </c>
      <c r="E442" s="4">
        <f>大立光股價表[[#This Row],[收盤價]]*大立光股價表[[#This Row],[除息乘數]]*大立光股價表[[#This Row],[除權乘數]]</f>
        <v>1131.554237857222</v>
      </c>
      <c r="F442" s="6">
        <f>F443*大立光股價表[[#This Row],[收盤價]]/B443</f>
        <v>212.20400728597446</v>
      </c>
      <c r="G442" s="6">
        <f>G443*大立光股價表[[#This Row],[還原價]]/E443</f>
        <v>224.98016171320134</v>
      </c>
    </row>
    <row r="443" spans="1:7" x14ac:dyDescent="0.25">
      <c r="A443" s="2">
        <v>41663</v>
      </c>
      <c r="B443" s="4">
        <v>1160</v>
      </c>
      <c r="C443" s="1">
        <f>C442*(1-IFERROR(VLOOKUP(A442,大立光除權息表[],2,FALSE),0)/大立光股價表[[#This Row],[收盤價]])</f>
        <v>0.97129119129375285</v>
      </c>
      <c r="D443" s="1">
        <f>D442*(1/(1+IFERROR(VLOOKUP(A442,大立光除權息表[],3,FALSE), 0)/10))</f>
        <v>1</v>
      </c>
      <c r="E443" s="4">
        <f>大立光股價表[[#This Row],[收盤價]]*大立光股價表[[#This Row],[除息乘數]]*大立光股價表[[#This Row],[除權乘數]]</f>
        <v>1126.6977819007534</v>
      </c>
      <c r="F443" s="6">
        <f>F444*大立光股價表[[#This Row],[收盤價]]/B444</f>
        <v>211.2932604735883</v>
      </c>
      <c r="G443" s="6">
        <f>G444*大立光股價表[[#This Row],[還原價]]/E444</f>
        <v>224.01458162001165</v>
      </c>
    </row>
    <row r="444" spans="1:7" x14ac:dyDescent="0.25">
      <c r="A444" s="2">
        <v>41662</v>
      </c>
      <c r="B444" s="4">
        <v>1185</v>
      </c>
      <c r="C444" s="1">
        <f>C443*(1-IFERROR(VLOOKUP(A443,大立光除權息表[],2,FALSE),0)/大立光股價表[[#This Row],[收盤價]])</f>
        <v>0.97129119129375285</v>
      </c>
      <c r="D444" s="1">
        <f>D443*(1/(1+IFERROR(VLOOKUP(A443,大立光除權息表[],3,FALSE), 0)/10))</f>
        <v>1</v>
      </c>
      <c r="E444" s="4">
        <f>大立光股價表[[#This Row],[收盤價]]*大立光股價表[[#This Row],[除息乘數]]*大立光股價表[[#This Row],[除權乘數]]</f>
        <v>1150.9800616830971</v>
      </c>
      <c r="F444" s="6">
        <f>F445*大立光股價表[[#This Row],[收盤價]]/B445</f>
        <v>215.84699453551909</v>
      </c>
      <c r="G444" s="6">
        <f>G445*大立光股價表[[#This Row],[還原價]]/E445</f>
        <v>228.84248208596017</v>
      </c>
    </row>
    <row r="445" spans="1:7" x14ac:dyDescent="0.25">
      <c r="A445" s="2">
        <v>41661</v>
      </c>
      <c r="B445" s="4">
        <v>1245</v>
      </c>
      <c r="C445" s="1">
        <f>C444*(1-IFERROR(VLOOKUP(A444,大立光除權息表[],2,FALSE),0)/大立光股價表[[#This Row],[收盤價]])</f>
        <v>0.97129119129375285</v>
      </c>
      <c r="D445" s="1">
        <f>D444*(1/(1+IFERROR(VLOOKUP(A444,大立光除權息表[],3,FALSE), 0)/10))</f>
        <v>1</v>
      </c>
      <c r="E445" s="4">
        <f>大立光股價表[[#This Row],[收盤價]]*大立光股價表[[#This Row],[除息乘數]]*大立光股價表[[#This Row],[除權乘數]]</f>
        <v>1209.2575331607222</v>
      </c>
      <c r="F445" s="6">
        <f>F446*大立光股價表[[#This Row],[收盤價]]/B446</f>
        <v>226.77595628415298</v>
      </c>
      <c r="G445" s="6">
        <f>G446*大立光股價表[[#This Row],[還原價]]/E446</f>
        <v>240.42944320423661</v>
      </c>
    </row>
    <row r="446" spans="1:7" x14ac:dyDescent="0.25">
      <c r="A446" s="2">
        <v>41660</v>
      </c>
      <c r="B446" s="4">
        <v>1250</v>
      </c>
      <c r="C446" s="1">
        <f>C445*(1-IFERROR(VLOOKUP(A445,大立光除權息表[],2,FALSE),0)/大立光股價表[[#This Row],[收盤價]])</f>
        <v>0.97129119129375285</v>
      </c>
      <c r="D446" s="1">
        <f>D445*(1/(1+IFERROR(VLOOKUP(A445,大立光除權息表[],3,FALSE), 0)/10))</f>
        <v>1</v>
      </c>
      <c r="E446" s="4">
        <f>大立光股價表[[#This Row],[收盤價]]*大立光股價表[[#This Row],[除息乘數]]*大立光股價表[[#This Row],[除權乘數]]</f>
        <v>1214.1139891171911</v>
      </c>
      <c r="F446" s="6">
        <f>F447*大立光股價表[[#This Row],[收盤價]]/B447</f>
        <v>227.68670309653913</v>
      </c>
      <c r="G446" s="6">
        <f>G447*大立光股價表[[#This Row],[還原價]]/E447</f>
        <v>241.39502329742632</v>
      </c>
    </row>
    <row r="447" spans="1:7" x14ac:dyDescent="0.25">
      <c r="A447" s="2">
        <v>41659</v>
      </c>
      <c r="B447" s="4">
        <v>1230</v>
      </c>
      <c r="C447" s="1">
        <f>C446*(1-IFERROR(VLOOKUP(A446,大立光除權息表[],2,FALSE),0)/大立光股價表[[#This Row],[收盤價]])</f>
        <v>0.97129119129375285</v>
      </c>
      <c r="D447" s="1">
        <f>D446*(1/(1+IFERROR(VLOOKUP(A446,大立光除權息表[],3,FALSE), 0)/10))</f>
        <v>1</v>
      </c>
      <c r="E447" s="4">
        <f>大立光股價表[[#This Row],[收盤價]]*大立光股價表[[#This Row],[除息乘數]]*大立光股價表[[#This Row],[除權乘數]]</f>
        <v>1194.688165291316</v>
      </c>
      <c r="F447" s="6">
        <f>F448*大立光股價表[[#This Row],[收盤價]]/B448</f>
        <v>224.0437158469945</v>
      </c>
      <c r="G447" s="6">
        <f>G448*大立光股價表[[#This Row],[還原價]]/E448</f>
        <v>237.53270292466749</v>
      </c>
    </row>
    <row r="448" spans="1:7" x14ac:dyDescent="0.25">
      <c r="A448" s="2">
        <v>41656</v>
      </c>
      <c r="B448" s="4">
        <v>1210</v>
      </c>
      <c r="C448" s="1">
        <f>C447*(1-IFERROR(VLOOKUP(A447,大立光除權息表[],2,FALSE),0)/大立光股價表[[#This Row],[收盤價]])</f>
        <v>0.97129119129375285</v>
      </c>
      <c r="D448" s="1">
        <f>D447*(1/(1+IFERROR(VLOOKUP(A447,大立光除權息表[],3,FALSE), 0)/10))</f>
        <v>1</v>
      </c>
      <c r="E448" s="4">
        <f>大立光股價表[[#This Row],[收盤價]]*大立光股價表[[#This Row],[除息乘數]]*大立光股價表[[#This Row],[除權乘數]]</f>
        <v>1175.2623414654408</v>
      </c>
      <c r="F448" s="6">
        <f>F449*大立光股價表[[#This Row],[收盤價]]/B449</f>
        <v>220.40072859744987</v>
      </c>
      <c r="G448" s="6">
        <f>G449*大立光股價表[[#This Row],[還原價]]/E449</f>
        <v>233.67038255190863</v>
      </c>
    </row>
    <row r="449" spans="1:7" x14ac:dyDescent="0.25">
      <c r="A449" s="2">
        <v>41655</v>
      </c>
      <c r="B449" s="4">
        <v>1175</v>
      </c>
      <c r="C449" s="1">
        <f>C448*(1-IFERROR(VLOOKUP(A448,大立光除權息表[],2,FALSE),0)/大立光股價表[[#This Row],[收盤價]])</f>
        <v>0.97129119129375285</v>
      </c>
      <c r="D449" s="1">
        <f>D448*(1/(1+IFERROR(VLOOKUP(A448,大立光除權息表[],3,FALSE), 0)/10))</f>
        <v>1</v>
      </c>
      <c r="E449" s="4">
        <f>大立光股價表[[#This Row],[收盤價]]*大立光股價表[[#This Row],[除息乘數]]*大立光股價表[[#This Row],[除權乘數]]</f>
        <v>1141.2671497701597</v>
      </c>
      <c r="F449" s="6">
        <f>F450*大立光股價表[[#This Row],[收盤價]]/B450</f>
        <v>214.02550091074679</v>
      </c>
      <c r="G449" s="6">
        <f>G450*大立光股價表[[#This Row],[還原價]]/E450</f>
        <v>226.91132189958074</v>
      </c>
    </row>
    <row r="450" spans="1:7" x14ac:dyDescent="0.25">
      <c r="A450" s="2">
        <v>41654</v>
      </c>
      <c r="B450" s="4">
        <v>1190</v>
      </c>
      <c r="C450" s="1">
        <f>C449*(1-IFERROR(VLOOKUP(A449,大立光除權息表[],2,FALSE),0)/大立光股價表[[#This Row],[收盤價]])</f>
        <v>0.97129119129375285</v>
      </c>
      <c r="D450" s="1">
        <f>D449*(1/(1+IFERROR(VLOOKUP(A449,大立光除權息表[],3,FALSE), 0)/10))</f>
        <v>1</v>
      </c>
      <c r="E450" s="4">
        <f>大立光股價表[[#This Row],[收盤價]]*大立光股價表[[#This Row],[除息乘數]]*大立光股價表[[#This Row],[除權乘數]]</f>
        <v>1155.836517639566</v>
      </c>
      <c r="F450" s="6">
        <f>F451*大立光股價表[[#This Row],[收盤價]]/B451</f>
        <v>216.75774134790524</v>
      </c>
      <c r="G450" s="6">
        <f>G451*大立光股價表[[#This Row],[還原價]]/E451</f>
        <v>229.80806217914986</v>
      </c>
    </row>
    <row r="451" spans="1:7" x14ac:dyDescent="0.25">
      <c r="A451" s="2">
        <v>41653</v>
      </c>
      <c r="B451" s="4">
        <v>1115</v>
      </c>
      <c r="C451" s="1">
        <f>C450*(1-IFERROR(VLOOKUP(A450,大立光除權息表[],2,FALSE),0)/大立光股價表[[#This Row],[收盤價]])</f>
        <v>0.97129119129375285</v>
      </c>
      <c r="D451" s="1">
        <f>D450*(1/(1+IFERROR(VLOOKUP(A450,大立光除權息表[],3,FALSE), 0)/10))</f>
        <v>1</v>
      </c>
      <c r="E451" s="4">
        <f>大立光股價表[[#This Row],[收盤價]]*大立光股價表[[#This Row],[除息乘數]]*大立光股價表[[#This Row],[除權乘數]]</f>
        <v>1082.9896782925343</v>
      </c>
      <c r="F451" s="6">
        <f>F452*大立光股價表[[#This Row],[收盤價]]/B452</f>
        <v>203.09653916211289</v>
      </c>
      <c r="G451" s="6">
        <f>G452*大立光股價表[[#This Row],[還原價]]/E452</f>
        <v>215.32436078130425</v>
      </c>
    </row>
    <row r="452" spans="1:7" x14ac:dyDescent="0.25">
      <c r="A452" s="2">
        <v>41652</v>
      </c>
      <c r="B452" s="4">
        <v>1150</v>
      </c>
      <c r="C452" s="1">
        <f>C451*(1-IFERROR(VLOOKUP(A451,大立光除權息表[],2,FALSE),0)/大立光股價表[[#This Row],[收盤價]])</f>
        <v>0.97129119129375285</v>
      </c>
      <c r="D452" s="1">
        <f>D451*(1/(1+IFERROR(VLOOKUP(A451,大立光除權息表[],3,FALSE), 0)/10))</f>
        <v>1</v>
      </c>
      <c r="E452" s="4">
        <f>大立光股價表[[#This Row],[收盤價]]*大立光股價表[[#This Row],[除息乘數]]*大立光股價表[[#This Row],[除權乘數]]</f>
        <v>1116.9848699878157</v>
      </c>
      <c r="F452" s="6">
        <f>F453*大立光股價表[[#This Row],[收盤價]]/B453</f>
        <v>209.471766848816</v>
      </c>
      <c r="G452" s="6">
        <f>G453*大立光股價表[[#This Row],[還原價]]/E453</f>
        <v>222.0834214336322</v>
      </c>
    </row>
    <row r="453" spans="1:7" x14ac:dyDescent="0.25">
      <c r="A453" s="2">
        <v>41649</v>
      </c>
      <c r="B453" s="4">
        <v>1150</v>
      </c>
      <c r="C453" s="1">
        <f>C452*(1-IFERROR(VLOOKUP(A452,大立光除權息表[],2,FALSE),0)/大立光股價表[[#This Row],[收盤價]])</f>
        <v>0.97129119129375285</v>
      </c>
      <c r="D453" s="1">
        <f>D452*(1/(1+IFERROR(VLOOKUP(A452,大立光除權息表[],3,FALSE), 0)/10))</f>
        <v>1</v>
      </c>
      <c r="E453" s="4">
        <f>大立光股價表[[#This Row],[收盤價]]*大立光股價表[[#This Row],[除息乘數]]*大立光股價表[[#This Row],[除權乘數]]</f>
        <v>1116.9848699878157</v>
      </c>
      <c r="F453" s="6">
        <f>F454*大立光股價表[[#This Row],[收盤價]]/B454</f>
        <v>209.471766848816</v>
      </c>
      <c r="G453" s="6">
        <f>G454*大立光股價表[[#This Row],[還原價]]/E454</f>
        <v>222.0834214336322</v>
      </c>
    </row>
    <row r="454" spans="1:7" x14ac:dyDescent="0.25">
      <c r="A454" s="2">
        <v>41648</v>
      </c>
      <c r="B454" s="4">
        <v>1130</v>
      </c>
      <c r="C454" s="1">
        <f>C453*(1-IFERROR(VLOOKUP(A453,大立光除權息表[],2,FALSE),0)/大立光股價表[[#This Row],[收盤價]])</f>
        <v>0.97129119129375285</v>
      </c>
      <c r="D454" s="1">
        <f>D453*(1/(1+IFERROR(VLOOKUP(A453,大立光除權息表[],3,FALSE), 0)/10))</f>
        <v>1</v>
      </c>
      <c r="E454" s="4">
        <f>大立光股價表[[#This Row],[收盤價]]*大立光股價表[[#This Row],[除息乘數]]*大立光股價表[[#This Row],[除權乘數]]</f>
        <v>1097.5590461619406</v>
      </c>
      <c r="F454" s="6">
        <f>F455*大立光股價表[[#This Row],[收盤價]]/B455</f>
        <v>205.8287795992714</v>
      </c>
      <c r="G454" s="6">
        <f>G455*大立光股價表[[#This Row],[還原價]]/E455</f>
        <v>218.22110106087337</v>
      </c>
    </row>
    <row r="455" spans="1:7" x14ac:dyDescent="0.25">
      <c r="A455" s="2">
        <v>41647</v>
      </c>
      <c r="B455" s="4">
        <v>1135</v>
      </c>
      <c r="C455" s="1">
        <f>C454*(1-IFERROR(VLOOKUP(A454,大立光除權息表[],2,FALSE),0)/大立光股價表[[#This Row],[收盤價]])</f>
        <v>0.97129119129375285</v>
      </c>
      <c r="D455" s="1">
        <f>D454*(1/(1+IFERROR(VLOOKUP(A454,大立光除權息表[],3,FALSE), 0)/10))</f>
        <v>1</v>
      </c>
      <c r="E455" s="4">
        <f>大立光股價表[[#This Row],[收盤價]]*大立光股價表[[#This Row],[除息乘數]]*大立光股價表[[#This Row],[除權乘數]]</f>
        <v>1102.4155021184094</v>
      </c>
      <c r="F455" s="6">
        <f>F456*大立光股價表[[#This Row],[收盤價]]/B456</f>
        <v>206.73952641165755</v>
      </c>
      <c r="G455" s="6">
        <f>G456*大立光股價表[[#This Row],[還原價]]/E456</f>
        <v>219.18668115406308</v>
      </c>
    </row>
    <row r="456" spans="1:7" x14ac:dyDescent="0.25">
      <c r="A456" s="2">
        <v>41646</v>
      </c>
      <c r="B456" s="4">
        <v>1180</v>
      </c>
      <c r="C456" s="1">
        <f>C455*(1-IFERROR(VLOOKUP(A455,大立光除權息表[],2,FALSE),0)/大立光股價表[[#This Row],[收盤價]])</f>
        <v>0.97129119129375285</v>
      </c>
      <c r="D456" s="1">
        <f>D455*(1/(1+IFERROR(VLOOKUP(A455,大立光除權息表[],3,FALSE), 0)/10))</f>
        <v>1</v>
      </c>
      <c r="E456" s="4">
        <f>大立光股價表[[#This Row],[收盤價]]*大立光股價表[[#This Row],[除息乘數]]*大立光股價表[[#This Row],[除權乘數]]</f>
        <v>1146.1236057266283</v>
      </c>
      <c r="F456" s="6">
        <f>F457*大立光股價表[[#This Row],[收盤價]]/B457</f>
        <v>214.93624772313294</v>
      </c>
      <c r="G456" s="6">
        <f>G457*大立光股價表[[#This Row],[還原價]]/E457</f>
        <v>227.87690199277043</v>
      </c>
    </row>
    <row r="457" spans="1:7" x14ac:dyDescent="0.25">
      <c r="A457" s="2">
        <v>41645</v>
      </c>
      <c r="B457" s="4">
        <v>1175</v>
      </c>
      <c r="C457" s="1">
        <f>C456*(1-IFERROR(VLOOKUP(A456,大立光除權息表[],2,FALSE),0)/大立光股價表[[#This Row],[收盤價]])</f>
        <v>0.97129119129375285</v>
      </c>
      <c r="D457" s="1">
        <f>D456*(1/(1+IFERROR(VLOOKUP(A456,大立光除權息表[],3,FALSE), 0)/10))</f>
        <v>1</v>
      </c>
      <c r="E457" s="4">
        <f>大立光股價表[[#This Row],[收盤價]]*大立光股價表[[#This Row],[除息乘數]]*大立光股價表[[#This Row],[除權乘數]]</f>
        <v>1141.2671497701597</v>
      </c>
      <c r="F457" s="6">
        <f>F458*大立光股價表[[#This Row],[收盤價]]/B458</f>
        <v>214.02550091074679</v>
      </c>
      <c r="G457" s="6">
        <f>G458*大立光股價表[[#This Row],[還原價]]/E458</f>
        <v>226.91132189958074</v>
      </c>
    </row>
    <row r="458" spans="1:7" x14ac:dyDescent="0.25">
      <c r="A458" s="2">
        <v>41642</v>
      </c>
      <c r="B458" s="4">
        <v>1215</v>
      </c>
      <c r="C458" s="1">
        <f>C457*(1-IFERROR(VLOOKUP(A457,大立光除權息表[],2,FALSE),0)/大立光股價表[[#This Row],[收盤價]])</f>
        <v>0.97129119129375285</v>
      </c>
      <c r="D458" s="1">
        <f>D457*(1/(1+IFERROR(VLOOKUP(A457,大立光除權息表[],3,FALSE), 0)/10))</f>
        <v>1</v>
      </c>
      <c r="E458" s="4">
        <f>大立光股價表[[#This Row],[收盤價]]*大立光股價表[[#This Row],[除息乘數]]*大立光股價表[[#This Row],[除權乘數]]</f>
        <v>1180.1187974219097</v>
      </c>
      <c r="F458" s="6">
        <f>F459*大立光股價表[[#This Row],[收盤價]]/B459</f>
        <v>221.31147540983602</v>
      </c>
      <c r="G458" s="6">
        <f>G459*大立光股價表[[#This Row],[還原價]]/E459</f>
        <v>234.63596264509835</v>
      </c>
    </row>
    <row r="459" spans="1:7" x14ac:dyDescent="0.25">
      <c r="A459" s="2">
        <v>41641</v>
      </c>
      <c r="B459" s="4">
        <v>1205</v>
      </c>
      <c r="C459" s="1">
        <f>C458*(1-IFERROR(VLOOKUP(A458,大立光除權息表[],2,FALSE),0)/大立光股價表[[#This Row],[收盤價]])</f>
        <v>0.97129119129375285</v>
      </c>
      <c r="D459" s="1">
        <f>D458*(1/(1+IFERROR(VLOOKUP(A458,大立光除權息表[],3,FALSE), 0)/10))</f>
        <v>1</v>
      </c>
      <c r="E459" s="4">
        <f>大立光股價表[[#This Row],[收盤價]]*大立光股價表[[#This Row],[除息乘數]]*大立光股價表[[#This Row],[除權乘數]]</f>
        <v>1170.4058855089722</v>
      </c>
      <c r="F459" s="6">
        <f>F460*大立光股價表[[#This Row],[收盤價]]/B460</f>
        <v>219.48998178506372</v>
      </c>
      <c r="G459" s="6">
        <f>G460*大立光股價表[[#This Row],[還原價]]/E460</f>
        <v>232.70480245871894</v>
      </c>
    </row>
    <row r="460" spans="1:7" x14ac:dyDescent="0.25">
      <c r="A460" s="2">
        <v>41639</v>
      </c>
      <c r="B460" s="4">
        <v>1215</v>
      </c>
      <c r="C460" s="1">
        <f>C459*(1-IFERROR(VLOOKUP(A459,大立光除權息表[],2,FALSE),0)/大立光股價表[[#This Row],[收盤價]])</f>
        <v>0.97129119129375285</v>
      </c>
      <c r="D460" s="1">
        <f>D459*(1/(1+IFERROR(VLOOKUP(A459,大立光除權息表[],3,FALSE), 0)/10))</f>
        <v>1</v>
      </c>
      <c r="E460" s="4">
        <f>大立光股價表[[#This Row],[收盤價]]*大立光股價表[[#This Row],[除息乘數]]*大立光股價表[[#This Row],[除權乘數]]</f>
        <v>1180.1187974219097</v>
      </c>
      <c r="F460" s="6">
        <f>F461*大立光股價表[[#This Row],[收盤價]]/B461</f>
        <v>221.31147540983602</v>
      </c>
      <c r="G460" s="6">
        <f>G461*大立光股價表[[#This Row],[還原價]]/E461</f>
        <v>234.63596264509835</v>
      </c>
    </row>
    <row r="461" spans="1:7" x14ac:dyDescent="0.25">
      <c r="A461" s="2">
        <v>41638</v>
      </c>
      <c r="B461" s="4">
        <v>1230</v>
      </c>
      <c r="C461" s="1">
        <f>C460*(1-IFERROR(VLOOKUP(A460,大立光除權息表[],2,FALSE),0)/大立光股價表[[#This Row],[收盤價]])</f>
        <v>0.97129119129375285</v>
      </c>
      <c r="D461" s="1">
        <f>D460*(1/(1+IFERROR(VLOOKUP(A460,大立光除權息表[],3,FALSE), 0)/10))</f>
        <v>1</v>
      </c>
      <c r="E461" s="4">
        <f>大立光股價表[[#This Row],[收盤價]]*大立光股價表[[#This Row],[除息乘數]]*大立光股價表[[#This Row],[除權乘數]]</f>
        <v>1194.688165291316</v>
      </c>
      <c r="F461" s="6">
        <f>F462*大立光股價表[[#This Row],[收盤價]]/B462</f>
        <v>224.0437158469945</v>
      </c>
      <c r="G461" s="6">
        <f>G462*大立光股價表[[#This Row],[還原價]]/E462</f>
        <v>237.53270292466746</v>
      </c>
    </row>
    <row r="462" spans="1:7" x14ac:dyDescent="0.25">
      <c r="A462" s="2">
        <v>41635</v>
      </c>
      <c r="B462" s="4">
        <v>1200</v>
      </c>
      <c r="C462" s="1">
        <f>C461*(1-IFERROR(VLOOKUP(A461,大立光除權息表[],2,FALSE),0)/大立光股價表[[#This Row],[收盤價]])</f>
        <v>0.97129119129375285</v>
      </c>
      <c r="D462" s="1">
        <f>D461*(1/(1+IFERROR(VLOOKUP(A461,大立光除權息表[],3,FALSE), 0)/10))</f>
        <v>1</v>
      </c>
      <c r="E462" s="4">
        <f>大立光股價表[[#This Row],[收盤價]]*大立光股價表[[#This Row],[除息乘數]]*大立光股價表[[#This Row],[除權乘數]]</f>
        <v>1165.5494295525034</v>
      </c>
      <c r="F462" s="6">
        <f>F463*大立光股價表[[#This Row],[收盤價]]/B463</f>
        <v>218.57923497267757</v>
      </c>
      <c r="G462" s="6">
        <f>G463*大立光股價表[[#This Row],[還原價]]/E463</f>
        <v>231.73922236552926</v>
      </c>
    </row>
    <row r="463" spans="1:7" x14ac:dyDescent="0.25">
      <c r="A463" s="2">
        <v>41634</v>
      </c>
      <c r="B463" s="4">
        <v>1200</v>
      </c>
      <c r="C463" s="1">
        <f>C462*(1-IFERROR(VLOOKUP(A462,大立光除權息表[],2,FALSE),0)/大立光股價表[[#This Row],[收盤價]])</f>
        <v>0.97129119129375285</v>
      </c>
      <c r="D463" s="1">
        <f>D462*(1/(1+IFERROR(VLOOKUP(A462,大立光除權息表[],3,FALSE), 0)/10))</f>
        <v>1</v>
      </c>
      <c r="E463" s="4">
        <f>大立光股價表[[#This Row],[收盤價]]*大立光股價表[[#This Row],[除息乘數]]*大立光股價表[[#This Row],[除權乘數]]</f>
        <v>1165.5494295525034</v>
      </c>
      <c r="F463" s="6">
        <f>F464*大立光股價表[[#This Row],[收盤價]]/B464</f>
        <v>218.57923497267754</v>
      </c>
      <c r="G463" s="6">
        <f>G464*大立光股價表[[#This Row],[還原價]]/E464</f>
        <v>231.73922236552929</v>
      </c>
    </row>
    <row r="464" spans="1:7" x14ac:dyDescent="0.25">
      <c r="A464" s="2">
        <v>41633</v>
      </c>
      <c r="B464" s="4">
        <v>1195</v>
      </c>
      <c r="C464" s="1">
        <f>C463*(1-IFERROR(VLOOKUP(A463,大立光除權息表[],2,FALSE),0)/大立光股價表[[#This Row],[收盤價]])</f>
        <v>0.97129119129375285</v>
      </c>
      <c r="D464" s="1">
        <f>D463*(1/(1+IFERROR(VLOOKUP(A463,大立光除權息表[],3,FALSE), 0)/10))</f>
        <v>1</v>
      </c>
      <c r="E464" s="4">
        <f>大立光股價表[[#This Row],[收盤價]]*大立光股價表[[#This Row],[除息乘數]]*大立光股價表[[#This Row],[除權乘數]]</f>
        <v>1160.6929735960346</v>
      </c>
      <c r="F464" s="6">
        <f>F465*大立光股價表[[#This Row],[收盤價]]/B465</f>
        <v>217.66848816029139</v>
      </c>
      <c r="G464" s="6">
        <f>G465*大立光股價表[[#This Row],[還原價]]/E465</f>
        <v>230.77364227233957</v>
      </c>
    </row>
    <row r="465" spans="1:7" x14ac:dyDescent="0.25">
      <c r="A465" s="2">
        <v>41632</v>
      </c>
      <c r="B465" s="4">
        <v>1205</v>
      </c>
      <c r="C465" s="1">
        <f>C464*(1-IFERROR(VLOOKUP(A464,大立光除權息表[],2,FALSE),0)/大立光股價表[[#This Row],[收盤價]])</f>
        <v>0.97129119129375285</v>
      </c>
      <c r="D465" s="1">
        <f>D464*(1/(1+IFERROR(VLOOKUP(A464,大立光除權息表[],3,FALSE), 0)/10))</f>
        <v>1</v>
      </c>
      <c r="E465" s="4">
        <f>大立光股價表[[#This Row],[收盤價]]*大立光股價表[[#This Row],[除息乘數]]*大立光股價表[[#This Row],[除權乘數]]</f>
        <v>1170.4058855089722</v>
      </c>
      <c r="F465" s="6">
        <f>F466*大立光股價表[[#This Row],[收盤價]]/B466</f>
        <v>219.48998178506369</v>
      </c>
      <c r="G465" s="6">
        <f>G466*大立光股價表[[#This Row],[還原價]]/E466</f>
        <v>232.704802458719</v>
      </c>
    </row>
    <row r="466" spans="1:7" x14ac:dyDescent="0.25">
      <c r="A466" s="2">
        <v>41631</v>
      </c>
      <c r="B466" s="4">
        <v>1210</v>
      </c>
      <c r="C466" s="1">
        <f>C465*(1-IFERROR(VLOOKUP(A465,大立光除權息表[],2,FALSE),0)/大立光股價表[[#This Row],[收盤價]])</f>
        <v>0.97129119129375285</v>
      </c>
      <c r="D466" s="1">
        <f>D465*(1/(1+IFERROR(VLOOKUP(A465,大立光除權息表[],3,FALSE), 0)/10))</f>
        <v>1</v>
      </c>
      <c r="E466" s="4">
        <f>大立光股價表[[#This Row],[收盤價]]*大立光股價表[[#This Row],[除息乘數]]*大立光股價表[[#This Row],[除權乘數]]</f>
        <v>1175.2623414654408</v>
      </c>
      <c r="F466" s="6">
        <f>F467*大立光股價表[[#This Row],[收盤價]]/B467</f>
        <v>220.40072859744987</v>
      </c>
      <c r="G466" s="6">
        <f>G467*大立光股價表[[#This Row],[還原價]]/E467</f>
        <v>233.67038255190866</v>
      </c>
    </row>
    <row r="467" spans="1:7" x14ac:dyDescent="0.25">
      <c r="A467" s="2">
        <v>41628</v>
      </c>
      <c r="B467" s="4">
        <v>1190</v>
      </c>
      <c r="C467" s="1">
        <f>C466*(1-IFERROR(VLOOKUP(A466,大立光除權息表[],2,FALSE),0)/大立光股價表[[#This Row],[收盤價]])</f>
        <v>0.97129119129375285</v>
      </c>
      <c r="D467" s="1">
        <f>D466*(1/(1+IFERROR(VLOOKUP(A466,大立光除權息表[],3,FALSE), 0)/10))</f>
        <v>1</v>
      </c>
      <c r="E467" s="4">
        <f>大立光股價表[[#This Row],[收盤價]]*大立光股價表[[#This Row],[除息乘數]]*大立光股價表[[#This Row],[除權乘數]]</f>
        <v>1155.836517639566</v>
      </c>
      <c r="F467" s="6">
        <f>F468*大立光股價表[[#This Row],[收盤價]]/B468</f>
        <v>216.75774134790524</v>
      </c>
      <c r="G467" s="6">
        <f>G468*大立光股價表[[#This Row],[還原價]]/E468</f>
        <v>229.80806217914989</v>
      </c>
    </row>
    <row r="468" spans="1:7" x14ac:dyDescent="0.25">
      <c r="A468" s="2">
        <v>41627</v>
      </c>
      <c r="B468" s="4">
        <v>1145</v>
      </c>
      <c r="C468" s="1">
        <f>C467*(1-IFERROR(VLOOKUP(A467,大立光除權息表[],2,FALSE),0)/大立光股價表[[#This Row],[收盤價]])</f>
        <v>0.97129119129375285</v>
      </c>
      <c r="D468" s="1">
        <f>D467*(1/(1+IFERROR(VLOOKUP(A467,大立光除權息表[],3,FALSE), 0)/10))</f>
        <v>1</v>
      </c>
      <c r="E468" s="4">
        <f>大立光股價表[[#This Row],[收盤價]]*大立光股價表[[#This Row],[除息乘數]]*大立光股價表[[#This Row],[除權乘數]]</f>
        <v>1112.1284140313471</v>
      </c>
      <c r="F468" s="6">
        <f>F469*大立光股價表[[#This Row],[收盤價]]/B469</f>
        <v>208.56102003642982</v>
      </c>
      <c r="G468" s="6">
        <f>G469*大立光股價表[[#This Row],[還原價]]/E469</f>
        <v>221.11784134044257</v>
      </c>
    </row>
    <row r="469" spans="1:7" x14ac:dyDescent="0.25">
      <c r="A469" s="2">
        <v>41626</v>
      </c>
      <c r="B469" s="4">
        <v>1165</v>
      </c>
      <c r="C469" s="1">
        <f>C468*(1-IFERROR(VLOOKUP(A468,大立光除權息表[],2,FALSE),0)/大立光股價表[[#This Row],[收盤價]])</f>
        <v>0.97129119129375285</v>
      </c>
      <c r="D469" s="1">
        <f>D468*(1/(1+IFERROR(VLOOKUP(A468,大立光除權息表[],3,FALSE), 0)/10))</f>
        <v>1</v>
      </c>
      <c r="E469" s="4">
        <f>大立光股價表[[#This Row],[收盤價]]*大立光股價表[[#This Row],[除息乘數]]*大立光股價表[[#This Row],[除權乘數]]</f>
        <v>1131.554237857222</v>
      </c>
      <c r="F469" s="6">
        <f>F470*大立光股價表[[#This Row],[收盤價]]/B470</f>
        <v>212.20400728597446</v>
      </c>
      <c r="G469" s="6">
        <f>G470*大立光股價表[[#This Row],[還原價]]/E470</f>
        <v>224.98016171320137</v>
      </c>
    </row>
    <row r="470" spans="1:7" x14ac:dyDescent="0.25">
      <c r="A470" s="2">
        <v>41625</v>
      </c>
      <c r="B470" s="4">
        <v>1150</v>
      </c>
      <c r="C470" s="1">
        <f>C469*(1-IFERROR(VLOOKUP(A469,大立光除權息表[],2,FALSE),0)/大立光股價表[[#This Row],[收盤價]])</f>
        <v>0.97129119129375285</v>
      </c>
      <c r="D470" s="1">
        <f>D469*(1/(1+IFERROR(VLOOKUP(A469,大立光除權息表[],3,FALSE), 0)/10))</f>
        <v>1</v>
      </c>
      <c r="E470" s="4">
        <f>大立光股價表[[#This Row],[收盤價]]*大立光股價表[[#This Row],[除息乘數]]*大立光股價表[[#This Row],[除權乘數]]</f>
        <v>1116.9848699878157</v>
      </c>
      <c r="F470" s="6">
        <f>F471*大立光股價表[[#This Row],[收盤價]]/B471</f>
        <v>209.47176684881597</v>
      </c>
      <c r="G470" s="6">
        <f>G471*大立光股價表[[#This Row],[還原價]]/E471</f>
        <v>222.08342143363225</v>
      </c>
    </row>
    <row r="471" spans="1:7" x14ac:dyDescent="0.25">
      <c r="A471" s="2">
        <v>41624</v>
      </c>
      <c r="B471" s="4">
        <v>1110</v>
      </c>
      <c r="C471" s="1">
        <f>C470*(1-IFERROR(VLOOKUP(A470,大立光除權息表[],2,FALSE),0)/大立光股價表[[#This Row],[收盤價]])</f>
        <v>0.97129119129375285</v>
      </c>
      <c r="D471" s="1">
        <f>D470*(1/(1+IFERROR(VLOOKUP(A470,大立光除權息表[],3,FALSE), 0)/10))</f>
        <v>1</v>
      </c>
      <c r="E471" s="4">
        <f>大立光股價表[[#This Row],[收盤價]]*大立光股價表[[#This Row],[除息乘數]]*大立光股價表[[#This Row],[除權乘數]]</f>
        <v>1078.1332223360657</v>
      </c>
      <c r="F471" s="6">
        <f>F472*大立光股價表[[#This Row],[收盤價]]/B472</f>
        <v>202.18579234972671</v>
      </c>
      <c r="G471" s="6">
        <f>G472*大立光股價表[[#This Row],[還原價]]/E472</f>
        <v>214.35878068811462</v>
      </c>
    </row>
    <row r="472" spans="1:7" x14ac:dyDescent="0.25">
      <c r="A472" s="2">
        <v>41621</v>
      </c>
      <c r="B472" s="4">
        <v>1125</v>
      </c>
      <c r="C472" s="1">
        <f>C471*(1-IFERROR(VLOOKUP(A471,大立光除權息表[],2,FALSE),0)/大立光股價表[[#This Row],[收盤價]])</f>
        <v>0.97129119129375285</v>
      </c>
      <c r="D472" s="1">
        <f>D471*(1/(1+IFERROR(VLOOKUP(A471,大立光除權息表[],3,FALSE), 0)/10))</f>
        <v>1</v>
      </c>
      <c r="E472" s="4">
        <f>大立光股價表[[#This Row],[收盤價]]*大立光股價表[[#This Row],[除息乘數]]*大立光股價表[[#This Row],[除權乘數]]</f>
        <v>1092.702590205472</v>
      </c>
      <c r="F472" s="6">
        <f>F473*大立光股價表[[#This Row],[收盤價]]/B473</f>
        <v>204.91803278688519</v>
      </c>
      <c r="G472" s="6">
        <f>G473*大立光股價表[[#This Row],[還原價]]/E473</f>
        <v>217.25552096768374</v>
      </c>
    </row>
    <row r="473" spans="1:7" x14ac:dyDescent="0.25">
      <c r="A473" s="2">
        <v>41620</v>
      </c>
      <c r="B473" s="4">
        <v>1145</v>
      </c>
      <c r="C473" s="1">
        <f>C472*(1-IFERROR(VLOOKUP(A472,大立光除權息表[],2,FALSE),0)/大立光股價表[[#This Row],[收盤價]])</f>
        <v>0.97129119129375285</v>
      </c>
      <c r="D473" s="1">
        <f>D472*(1/(1+IFERROR(VLOOKUP(A472,大立光除權息表[],3,FALSE), 0)/10))</f>
        <v>1</v>
      </c>
      <c r="E473" s="4">
        <f>大立光股價表[[#This Row],[收盤價]]*大立光股價表[[#This Row],[除息乘數]]*大立光股價表[[#This Row],[除權乘數]]</f>
        <v>1112.1284140313471</v>
      </c>
      <c r="F473" s="6">
        <f>F474*大立光股價表[[#This Row],[收盤價]]/B474</f>
        <v>208.56102003642982</v>
      </c>
      <c r="G473" s="6">
        <f>G474*大立光股價表[[#This Row],[還原價]]/E474</f>
        <v>221.1178413404426</v>
      </c>
    </row>
    <row r="474" spans="1:7" x14ac:dyDescent="0.25">
      <c r="A474" s="2">
        <v>41619</v>
      </c>
      <c r="B474" s="4">
        <v>1170</v>
      </c>
      <c r="C474" s="1">
        <f>C473*(1-IFERROR(VLOOKUP(A473,大立光除權息表[],2,FALSE),0)/大立光股價表[[#This Row],[收盤價]])</f>
        <v>0.97129119129375285</v>
      </c>
      <c r="D474" s="1">
        <f>D473*(1/(1+IFERROR(VLOOKUP(A473,大立光除權息表[],3,FALSE), 0)/10))</f>
        <v>1</v>
      </c>
      <c r="E474" s="4">
        <f>大立光股價表[[#This Row],[收盤價]]*大立光股價表[[#This Row],[除息乘數]]*大立光股價表[[#This Row],[除權乘數]]</f>
        <v>1136.4106938136908</v>
      </c>
      <c r="F474" s="6">
        <f>F475*大立光股價表[[#This Row],[收盤價]]/B475</f>
        <v>213.11475409836061</v>
      </c>
      <c r="G474" s="6">
        <f>G475*大立光股價表[[#This Row],[還原價]]/E475</f>
        <v>225.94574180639108</v>
      </c>
    </row>
    <row r="475" spans="1:7" x14ac:dyDescent="0.25">
      <c r="A475" s="2">
        <v>41618</v>
      </c>
      <c r="B475" s="4">
        <v>1140</v>
      </c>
      <c r="C475" s="1">
        <f>C474*(1-IFERROR(VLOOKUP(A474,大立光除權息表[],2,FALSE),0)/大立光股價表[[#This Row],[收盤價]])</f>
        <v>0.97129119129375285</v>
      </c>
      <c r="D475" s="1">
        <f>D474*(1/(1+IFERROR(VLOOKUP(A474,大立光除權息表[],3,FALSE), 0)/10))</f>
        <v>1</v>
      </c>
      <c r="E475" s="4">
        <f>大立光股價表[[#This Row],[收盤價]]*大立光股價表[[#This Row],[除息乘數]]*大立光股價表[[#This Row],[除權乘數]]</f>
        <v>1107.2719580748783</v>
      </c>
      <c r="F475" s="6">
        <f>F476*大立光股價表[[#This Row],[收盤價]]/B476</f>
        <v>207.65027322404367</v>
      </c>
      <c r="G475" s="6">
        <f>G476*大立光股價表[[#This Row],[還原價]]/E476</f>
        <v>220.15226124725285</v>
      </c>
    </row>
    <row r="476" spans="1:7" x14ac:dyDescent="0.25">
      <c r="A476" s="2">
        <v>41617</v>
      </c>
      <c r="B476" s="4">
        <v>1105</v>
      </c>
      <c r="C476" s="1">
        <f>C475*(1-IFERROR(VLOOKUP(A475,大立光除權息表[],2,FALSE),0)/大立光股價表[[#This Row],[收盤價]])</f>
        <v>0.97129119129375285</v>
      </c>
      <c r="D476" s="1">
        <f>D475*(1/(1+IFERROR(VLOOKUP(A475,大立光除權息表[],3,FALSE), 0)/10))</f>
        <v>1</v>
      </c>
      <c r="E476" s="4">
        <f>大立光股價表[[#This Row],[收盤價]]*大立光股價表[[#This Row],[除息乘數]]*大立光股價表[[#This Row],[除權乘數]]</f>
        <v>1073.2767663795969</v>
      </c>
      <c r="F476" s="6">
        <f>F477*大立光股價表[[#This Row],[收盤價]]/B477</f>
        <v>201.27504553734056</v>
      </c>
      <c r="G476" s="6">
        <f>G477*大立光股價表[[#This Row],[還原價]]/E477</f>
        <v>213.39320059492491</v>
      </c>
    </row>
    <row r="477" spans="1:7" x14ac:dyDescent="0.25">
      <c r="A477" s="2">
        <v>41614</v>
      </c>
      <c r="B477" s="4">
        <v>1130</v>
      </c>
      <c r="C477" s="1">
        <f>C476*(1-IFERROR(VLOOKUP(A476,大立光除權息表[],2,FALSE),0)/大立光股價表[[#This Row],[收盤價]])</f>
        <v>0.97129119129375285</v>
      </c>
      <c r="D477" s="1">
        <f>D476*(1/(1+IFERROR(VLOOKUP(A476,大立光除權息表[],3,FALSE), 0)/10))</f>
        <v>1</v>
      </c>
      <c r="E477" s="4">
        <f>大立光股價表[[#This Row],[收盤價]]*大立光股價表[[#This Row],[除息乘數]]*大立光股價表[[#This Row],[除權乘數]]</f>
        <v>1097.5590461619406</v>
      </c>
      <c r="F477" s="6">
        <f>F478*大立光股價表[[#This Row],[收盤價]]/B478</f>
        <v>205.82877959927134</v>
      </c>
      <c r="G477" s="6">
        <f>G478*大立光股價表[[#This Row],[還原價]]/E478</f>
        <v>218.22110106087342</v>
      </c>
    </row>
    <row r="478" spans="1:7" x14ac:dyDescent="0.25">
      <c r="A478" s="2">
        <v>41613</v>
      </c>
      <c r="B478" s="4">
        <v>1080</v>
      </c>
      <c r="C478" s="1">
        <f>C477*(1-IFERROR(VLOOKUP(A477,大立光除權息表[],2,FALSE),0)/大立光股價表[[#This Row],[收盤價]])</f>
        <v>0.97129119129375285</v>
      </c>
      <c r="D478" s="1">
        <f>D477*(1/(1+IFERROR(VLOOKUP(A477,大立光除權息表[],3,FALSE), 0)/10))</f>
        <v>1</v>
      </c>
      <c r="E478" s="4">
        <f>大立光股價表[[#This Row],[收盤價]]*大立光股價表[[#This Row],[除息乘數]]*大立光股價表[[#This Row],[除權乘數]]</f>
        <v>1048.9944865972532</v>
      </c>
      <c r="F478" s="6">
        <f>F479*大立光股價表[[#This Row],[收盤價]]/B479</f>
        <v>196.72131147540978</v>
      </c>
      <c r="G478" s="6">
        <f>G479*大立光股價表[[#This Row],[還原價]]/E479</f>
        <v>208.56530012897642</v>
      </c>
    </row>
    <row r="479" spans="1:7" x14ac:dyDescent="0.25">
      <c r="A479" s="2">
        <v>41612</v>
      </c>
      <c r="B479" s="4">
        <v>1075</v>
      </c>
      <c r="C479" s="1">
        <f>C478*(1-IFERROR(VLOOKUP(A478,大立光除權息表[],2,FALSE),0)/大立光股價表[[#This Row],[收盤價]])</f>
        <v>0.97129119129375285</v>
      </c>
      <c r="D479" s="1">
        <f>D478*(1/(1+IFERROR(VLOOKUP(A478,大立光除權息表[],3,FALSE), 0)/10))</f>
        <v>1</v>
      </c>
      <c r="E479" s="4">
        <f>大立光股價表[[#This Row],[收盤價]]*大立光股價表[[#This Row],[除息乘數]]*大立光股價表[[#This Row],[除權乘數]]</f>
        <v>1044.1380306407843</v>
      </c>
      <c r="F479" s="6">
        <f>F480*大立光股價表[[#This Row],[收盤價]]/B480</f>
        <v>195.81056466302363</v>
      </c>
      <c r="G479" s="6">
        <f>G480*大立光股價表[[#This Row],[還原價]]/E480</f>
        <v>207.59972003578667</v>
      </c>
    </row>
    <row r="480" spans="1:7" x14ac:dyDescent="0.25">
      <c r="A480" s="2">
        <v>41611</v>
      </c>
      <c r="B480" s="4">
        <v>1070</v>
      </c>
      <c r="C480" s="1">
        <f>C479*(1-IFERROR(VLOOKUP(A479,大立光除權息表[],2,FALSE),0)/大立光股價表[[#This Row],[收盤價]])</f>
        <v>0.97129119129375285</v>
      </c>
      <c r="D480" s="1">
        <f>D479*(1/(1+IFERROR(VLOOKUP(A479,大立光除權息表[],3,FALSE), 0)/10))</f>
        <v>1</v>
      </c>
      <c r="E480" s="4">
        <f>大立光股價表[[#This Row],[收盤價]]*大立光股價表[[#This Row],[除息乘數]]*大立光股價表[[#This Row],[除權乘數]]</f>
        <v>1039.2815746843155</v>
      </c>
      <c r="F480" s="6">
        <f>F481*大立光股價表[[#This Row],[收盤價]]/B481</f>
        <v>194.89981785063748</v>
      </c>
      <c r="G480" s="6">
        <f>G481*大立光股價表[[#This Row],[還原價]]/E481</f>
        <v>206.63413994259696</v>
      </c>
    </row>
    <row r="481" spans="1:7" x14ac:dyDescent="0.25">
      <c r="A481" s="2">
        <v>41610</v>
      </c>
      <c r="B481" s="4">
        <v>1055</v>
      </c>
      <c r="C481" s="1">
        <f>C480*(1-IFERROR(VLOOKUP(A480,大立光除權息表[],2,FALSE),0)/大立光股價表[[#This Row],[收盤價]])</f>
        <v>0.97129119129375285</v>
      </c>
      <c r="D481" s="1">
        <f>D480*(1/(1+IFERROR(VLOOKUP(A480,大立光除權息表[],3,FALSE), 0)/10))</f>
        <v>1</v>
      </c>
      <c r="E481" s="4">
        <f>大立光股價表[[#This Row],[收盤價]]*大立光股價表[[#This Row],[除息乘數]]*大立光股價表[[#This Row],[除權乘數]]</f>
        <v>1024.7122068149092</v>
      </c>
      <c r="F481" s="6">
        <f>F482*大立光股價表[[#This Row],[收盤價]]/B482</f>
        <v>192.16757741347902</v>
      </c>
      <c r="G481" s="6">
        <f>G482*大立光股價表[[#This Row],[還原價]]/E482</f>
        <v>203.73739966302784</v>
      </c>
    </row>
    <row r="482" spans="1:7" x14ac:dyDescent="0.25">
      <c r="A482" s="2">
        <v>41607</v>
      </c>
      <c r="B482" s="4">
        <v>1055</v>
      </c>
      <c r="C482" s="1">
        <f>C481*(1-IFERROR(VLOOKUP(A481,大立光除權息表[],2,FALSE),0)/大立光股價表[[#This Row],[收盤價]])</f>
        <v>0.97129119129375285</v>
      </c>
      <c r="D482" s="1">
        <f>D481*(1/(1+IFERROR(VLOOKUP(A481,大立光除權息表[],3,FALSE), 0)/10))</f>
        <v>1</v>
      </c>
      <c r="E482" s="4">
        <f>大立光股價表[[#This Row],[收盤價]]*大立光股價表[[#This Row],[除息乘數]]*大立光股價表[[#This Row],[除權乘數]]</f>
        <v>1024.7122068149092</v>
      </c>
      <c r="F482" s="6">
        <f>F483*大立光股價表[[#This Row],[收盤價]]/B483</f>
        <v>192.16757741347902</v>
      </c>
      <c r="G482" s="6">
        <f>G483*大立光股價表[[#This Row],[還原價]]/E483</f>
        <v>203.73739966302784</v>
      </c>
    </row>
    <row r="483" spans="1:7" x14ac:dyDescent="0.25">
      <c r="A483" s="2">
        <v>41606</v>
      </c>
      <c r="B483" s="4">
        <v>1035</v>
      </c>
      <c r="C483" s="1">
        <f>C482*(1-IFERROR(VLOOKUP(A482,大立光除權息表[],2,FALSE),0)/大立光股價表[[#This Row],[收盤價]])</f>
        <v>0.97129119129375285</v>
      </c>
      <c r="D483" s="1">
        <f>D482*(1/(1+IFERROR(VLOOKUP(A482,大立光除權息表[],3,FALSE), 0)/10))</f>
        <v>1</v>
      </c>
      <c r="E483" s="4">
        <f>大立光股價表[[#This Row],[收盤價]]*大立光股價表[[#This Row],[除息乘數]]*大立光股價表[[#This Row],[除權乘數]]</f>
        <v>1005.2863829890342</v>
      </c>
      <c r="F483" s="6">
        <f>F484*大立光股價表[[#This Row],[收盤價]]/B484</f>
        <v>188.52459016393439</v>
      </c>
      <c r="G483" s="6">
        <f>G484*大立光股價表[[#This Row],[還原價]]/E484</f>
        <v>199.87507929026901</v>
      </c>
    </row>
    <row r="484" spans="1:7" x14ac:dyDescent="0.25">
      <c r="A484" s="2">
        <v>41605</v>
      </c>
      <c r="B484" s="4">
        <v>1040</v>
      </c>
      <c r="C484" s="1">
        <f>C483*(1-IFERROR(VLOOKUP(A483,大立光除權息表[],2,FALSE),0)/大立光股價表[[#This Row],[收盤價]])</f>
        <v>0.97129119129375285</v>
      </c>
      <c r="D484" s="1">
        <f>D483*(1/(1+IFERROR(VLOOKUP(A483,大立光除權息表[],3,FALSE), 0)/10))</f>
        <v>1</v>
      </c>
      <c r="E484" s="4">
        <f>大立光股價表[[#This Row],[收盤價]]*大立光股價表[[#This Row],[除息乘數]]*大立光股價表[[#This Row],[除權乘數]]</f>
        <v>1010.1428389455029</v>
      </c>
      <c r="F484" s="6">
        <f>F485*大立光股價表[[#This Row],[收盤價]]/B485</f>
        <v>189.43533697632054</v>
      </c>
      <c r="G484" s="6">
        <f>G485*大立光股價表[[#This Row],[還原價]]/E485</f>
        <v>200.84065938345873</v>
      </c>
    </row>
    <row r="485" spans="1:7" x14ac:dyDescent="0.25">
      <c r="A485" s="2">
        <v>41604</v>
      </c>
      <c r="B485" s="4">
        <v>1045</v>
      </c>
      <c r="C485" s="1">
        <f>C484*(1-IFERROR(VLOOKUP(A484,大立光除權息表[],2,FALSE),0)/大立光股價表[[#This Row],[收盤價]])</f>
        <v>0.97129119129375285</v>
      </c>
      <c r="D485" s="1">
        <f>D484*(1/(1+IFERROR(VLOOKUP(A484,大立光除權息表[],3,FALSE), 0)/10))</f>
        <v>1</v>
      </c>
      <c r="E485" s="4">
        <f>大立光股價表[[#This Row],[收盤價]]*大立光股價表[[#This Row],[除息乘數]]*大立光股價表[[#This Row],[除權乘數]]</f>
        <v>1014.9992949019718</v>
      </c>
      <c r="F485" s="6">
        <f>F486*大立光股價表[[#This Row],[收盤價]]/B486</f>
        <v>190.34608378870669</v>
      </c>
      <c r="G485" s="6">
        <f>G486*大立光股價表[[#This Row],[還原價]]/E486</f>
        <v>201.80623947664844</v>
      </c>
    </row>
    <row r="486" spans="1:7" x14ac:dyDescent="0.25">
      <c r="A486" s="2">
        <v>41603</v>
      </c>
      <c r="B486" s="4">
        <v>1025</v>
      </c>
      <c r="C486" s="1">
        <f>C485*(1-IFERROR(VLOOKUP(A485,大立光除權息表[],2,FALSE),0)/大立光股價表[[#This Row],[收盤價]])</f>
        <v>0.97129119129375285</v>
      </c>
      <c r="D486" s="1">
        <f>D485*(1/(1+IFERROR(VLOOKUP(A485,大立光除權息表[],3,FALSE), 0)/10))</f>
        <v>1</v>
      </c>
      <c r="E486" s="4">
        <f>大立光股價表[[#This Row],[收盤價]]*大立光股價表[[#This Row],[除息乘數]]*大立光股價表[[#This Row],[除權乘數]]</f>
        <v>995.57347107609667</v>
      </c>
      <c r="F486" s="6">
        <f>F487*大立光股價表[[#This Row],[收盤價]]/B487</f>
        <v>186.70309653916206</v>
      </c>
      <c r="G486" s="6">
        <f>G487*大立光股價表[[#This Row],[還原價]]/E487</f>
        <v>197.94391910388961</v>
      </c>
    </row>
    <row r="487" spans="1:7" x14ac:dyDescent="0.25">
      <c r="A487" s="2">
        <v>41600</v>
      </c>
      <c r="B487" s="4">
        <v>1005</v>
      </c>
      <c r="C487" s="1">
        <f>C486*(1-IFERROR(VLOOKUP(A486,大立光除權息表[],2,FALSE),0)/大立光股價表[[#This Row],[收盤價]])</f>
        <v>0.97129119129375285</v>
      </c>
      <c r="D487" s="1">
        <f>D486*(1/(1+IFERROR(VLOOKUP(A486,大立光除權息表[],3,FALSE), 0)/10))</f>
        <v>1</v>
      </c>
      <c r="E487" s="4">
        <f>大立光股價表[[#This Row],[收盤價]]*大立光股價表[[#This Row],[除息乘數]]*大立光股價表[[#This Row],[除權乘數]]</f>
        <v>976.14764725022167</v>
      </c>
      <c r="F487" s="6">
        <f>F488*大立光股價表[[#This Row],[收盤價]]/B488</f>
        <v>183.06010928961743</v>
      </c>
      <c r="G487" s="6">
        <f>G488*大立光股價表[[#This Row],[還原價]]/E488</f>
        <v>194.08159873113081</v>
      </c>
    </row>
    <row r="488" spans="1:7" x14ac:dyDescent="0.25">
      <c r="A488" s="2">
        <v>41599</v>
      </c>
      <c r="B488" s="4">
        <v>1005</v>
      </c>
      <c r="C488" s="1">
        <f>C487*(1-IFERROR(VLOOKUP(A487,大立光除權息表[],2,FALSE),0)/大立光股價表[[#This Row],[收盤價]])</f>
        <v>0.97129119129375285</v>
      </c>
      <c r="D488" s="1">
        <f>D487*(1/(1+IFERROR(VLOOKUP(A487,大立光除權息表[],3,FALSE), 0)/10))</f>
        <v>1</v>
      </c>
      <c r="E488" s="4">
        <f>大立光股價表[[#This Row],[收盤價]]*大立光股價表[[#This Row],[除息乘數]]*大立光股價表[[#This Row],[除權乘數]]</f>
        <v>976.14764725022167</v>
      </c>
      <c r="F488" s="6">
        <f>F489*大立光股價表[[#This Row],[收盤價]]/B489</f>
        <v>183.06010928961743</v>
      </c>
      <c r="G488" s="6">
        <f>G489*大立光股價表[[#This Row],[還原價]]/E489</f>
        <v>194.08159873113081</v>
      </c>
    </row>
    <row r="489" spans="1:7" x14ac:dyDescent="0.25">
      <c r="A489" s="2">
        <v>41598</v>
      </c>
      <c r="B489" s="4">
        <v>1055</v>
      </c>
      <c r="C489" s="1">
        <f>C488*(1-IFERROR(VLOOKUP(A488,大立光除權息表[],2,FALSE),0)/大立光股價表[[#This Row],[收盤價]])</f>
        <v>0.97129119129375285</v>
      </c>
      <c r="D489" s="1">
        <f>D488*(1/(1+IFERROR(VLOOKUP(A488,大立光除權息表[],3,FALSE), 0)/10))</f>
        <v>1</v>
      </c>
      <c r="E489" s="4">
        <f>大立光股價表[[#This Row],[收盤價]]*大立光股價表[[#This Row],[除息乘數]]*大立光股價表[[#This Row],[除權乘數]]</f>
        <v>1024.7122068149092</v>
      </c>
      <c r="F489" s="6">
        <f>F490*大立光股價表[[#This Row],[收盤價]]/B490</f>
        <v>192.16757741347899</v>
      </c>
      <c r="G489" s="6">
        <f>G490*大立光股價表[[#This Row],[還原價]]/E490</f>
        <v>203.73739966302784</v>
      </c>
    </row>
    <row r="490" spans="1:7" x14ac:dyDescent="0.25">
      <c r="A490" s="2">
        <v>41597</v>
      </c>
      <c r="B490" s="4">
        <v>1065</v>
      </c>
      <c r="C490" s="1">
        <f>C489*(1-IFERROR(VLOOKUP(A489,大立光除權息表[],2,FALSE),0)/大立光股價表[[#This Row],[收盤價]])</f>
        <v>0.97129119129375285</v>
      </c>
      <c r="D490" s="1">
        <f>D489*(1/(1+IFERROR(VLOOKUP(A489,大立光除權息表[],3,FALSE), 0)/10))</f>
        <v>1</v>
      </c>
      <c r="E490" s="4">
        <f>大立光股價表[[#This Row],[收盤價]]*大立光股價表[[#This Row],[除息乘數]]*大立光股價表[[#This Row],[除權乘數]]</f>
        <v>1034.4251187278469</v>
      </c>
      <c r="F490" s="6">
        <f>F491*大立光股價表[[#This Row],[收盤價]]/B491</f>
        <v>193.9890710382513</v>
      </c>
      <c r="G490" s="6">
        <f>G491*大立光股價表[[#This Row],[還原價]]/E491</f>
        <v>205.66855984940727</v>
      </c>
    </row>
    <row r="491" spans="1:7" x14ac:dyDescent="0.25">
      <c r="A491" s="2">
        <v>41596</v>
      </c>
      <c r="B491" s="4">
        <v>1005</v>
      </c>
      <c r="C491" s="1">
        <f>C490*(1-IFERROR(VLOOKUP(A490,大立光除權息表[],2,FALSE),0)/大立光股價表[[#This Row],[收盤價]])</f>
        <v>0.97129119129375285</v>
      </c>
      <c r="D491" s="1">
        <f>D490*(1/(1+IFERROR(VLOOKUP(A490,大立光除權息表[],3,FALSE), 0)/10))</f>
        <v>1</v>
      </c>
      <c r="E491" s="4">
        <f>大立光股價表[[#This Row],[收盤價]]*大立光股價表[[#This Row],[除息乘數]]*大立光股價表[[#This Row],[除權乘數]]</f>
        <v>976.14764725022167</v>
      </c>
      <c r="F491" s="6">
        <f>F492*大立光股價表[[#This Row],[收盤價]]/B492</f>
        <v>183.06010928961743</v>
      </c>
      <c r="G491" s="6">
        <f>G492*大立光股價表[[#This Row],[還原價]]/E492</f>
        <v>194.08159873113081</v>
      </c>
    </row>
    <row r="492" spans="1:7" x14ac:dyDescent="0.25">
      <c r="A492" s="2">
        <v>41593</v>
      </c>
      <c r="B492" s="4">
        <v>994</v>
      </c>
      <c r="C492" s="1">
        <f>C491*(1-IFERROR(VLOOKUP(A491,大立光除權息表[],2,FALSE),0)/大立光股價表[[#This Row],[收盤價]])</f>
        <v>0.97129119129375285</v>
      </c>
      <c r="D492" s="1">
        <f>D491*(1/(1+IFERROR(VLOOKUP(A491,大立光除權息表[],3,FALSE), 0)/10))</f>
        <v>1</v>
      </c>
      <c r="E492" s="4">
        <f>大立光股價表[[#This Row],[收盤價]]*大立光股價表[[#This Row],[除息乘數]]*大立光股價表[[#This Row],[除權乘數]]</f>
        <v>965.46344414599037</v>
      </c>
      <c r="F492" s="6">
        <f>F493*大立光股價表[[#This Row],[收盤價]]/B493</f>
        <v>181.05646630236788</v>
      </c>
      <c r="G492" s="6">
        <f>G493*大立光股價表[[#This Row],[還原價]]/E493</f>
        <v>191.95732252611344</v>
      </c>
    </row>
    <row r="493" spans="1:7" x14ac:dyDescent="0.25">
      <c r="A493" s="2">
        <v>41592</v>
      </c>
      <c r="B493" s="4">
        <v>996</v>
      </c>
      <c r="C493" s="1">
        <f>C492*(1-IFERROR(VLOOKUP(A492,大立光除權息表[],2,FALSE),0)/大立光股價表[[#This Row],[收盤價]])</f>
        <v>0.97129119129375285</v>
      </c>
      <c r="D493" s="1">
        <f>D492*(1/(1+IFERROR(VLOOKUP(A492,大立光除權息表[],3,FALSE), 0)/10))</f>
        <v>1</v>
      </c>
      <c r="E493" s="4">
        <f>大立光股價表[[#This Row],[收盤價]]*大立光股價表[[#This Row],[除息乘數]]*大立光股價表[[#This Row],[除權乘數]]</f>
        <v>967.40602652857785</v>
      </c>
      <c r="F493" s="6">
        <f>F494*大立光股價表[[#This Row],[收盤價]]/B494</f>
        <v>181.42076502732235</v>
      </c>
      <c r="G493" s="6">
        <f>G494*大立光股價表[[#This Row],[還原價]]/E494</f>
        <v>192.34355456338932</v>
      </c>
    </row>
    <row r="494" spans="1:7" x14ac:dyDescent="0.25">
      <c r="A494" s="2">
        <v>41591</v>
      </c>
      <c r="B494" s="4">
        <v>993</v>
      </c>
      <c r="C494" s="1">
        <f>C493*(1-IFERROR(VLOOKUP(A493,大立光除權息表[],2,FALSE),0)/大立光股價表[[#This Row],[收盤價]])</f>
        <v>0.97129119129375285</v>
      </c>
      <c r="D494" s="1">
        <f>D493*(1/(1+IFERROR(VLOOKUP(A493,大立光除權息表[],3,FALSE), 0)/10))</f>
        <v>1</v>
      </c>
      <c r="E494" s="4">
        <f>大立光股價表[[#This Row],[收盤價]]*大立光股價表[[#This Row],[除息乘數]]*大立光股價表[[#This Row],[除權乘數]]</f>
        <v>964.49215295469662</v>
      </c>
      <c r="F494" s="6">
        <f>F495*大立光股價表[[#This Row],[收盤價]]/B495</f>
        <v>180.87431693989066</v>
      </c>
      <c r="G494" s="6">
        <f>G495*大立光股價表[[#This Row],[還原價]]/E495</f>
        <v>191.76420650747551</v>
      </c>
    </row>
    <row r="495" spans="1:7" x14ac:dyDescent="0.25">
      <c r="A495" s="2">
        <v>41590</v>
      </c>
      <c r="B495" s="4">
        <v>998</v>
      </c>
      <c r="C495" s="1">
        <f>C494*(1-IFERROR(VLOOKUP(A494,大立光除權息表[],2,FALSE),0)/大立光股價表[[#This Row],[收盤價]])</f>
        <v>0.97129119129375285</v>
      </c>
      <c r="D495" s="1">
        <f>D494*(1/(1+IFERROR(VLOOKUP(A494,大立光除權息表[],3,FALSE), 0)/10))</f>
        <v>1</v>
      </c>
      <c r="E495" s="4">
        <f>大立光股價表[[#This Row],[收盤價]]*大立光股價表[[#This Row],[除息乘數]]*大立光股價表[[#This Row],[除權乘數]]</f>
        <v>969.34860891116534</v>
      </c>
      <c r="F495" s="6">
        <f>F496*大立光股價表[[#This Row],[收盤價]]/B496</f>
        <v>181.78506375227681</v>
      </c>
      <c r="G495" s="6">
        <f>G496*大立光股價表[[#This Row],[還原價]]/E496</f>
        <v>192.72978660066522</v>
      </c>
    </row>
    <row r="496" spans="1:7" x14ac:dyDescent="0.25">
      <c r="A496" s="2">
        <v>41589</v>
      </c>
      <c r="B496" s="4">
        <v>1005</v>
      </c>
      <c r="C496" s="1">
        <f>C495*(1-IFERROR(VLOOKUP(A495,大立光除權息表[],2,FALSE),0)/大立光股價表[[#This Row],[收盤價]])</f>
        <v>0.97129119129375285</v>
      </c>
      <c r="D496" s="1">
        <f>D495*(1/(1+IFERROR(VLOOKUP(A495,大立光除權息表[],3,FALSE), 0)/10))</f>
        <v>1</v>
      </c>
      <c r="E496" s="4">
        <f>大立光股價表[[#This Row],[收盤價]]*大立光股價表[[#This Row],[除息乘數]]*大立光股價表[[#This Row],[除權乘數]]</f>
        <v>976.14764725022167</v>
      </c>
      <c r="F496" s="6">
        <f>F497*大立光股價表[[#This Row],[收盤價]]/B497</f>
        <v>183.06010928961743</v>
      </c>
      <c r="G496" s="6">
        <f>G497*大立光股價表[[#This Row],[還原價]]/E497</f>
        <v>194.08159873113081</v>
      </c>
    </row>
    <row r="497" spans="1:7" x14ac:dyDescent="0.25">
      <c r="A497" s="2">
        <v>41586</v>
      </c>
      <c r="B497" s="4">
        <v>1005</v>
      </c>
      <c r="C497" s="1">
        <f>C496*(1-IFERROR(VLOOKUP(A496,大立光除權息表[],2,FALSE),0)/大立光股價表[[#This Row],[收盤價]])</f>
        <v>0.97129119129375285</v>
      </c>
      <c r="D497" s="1">
        <f>D496*(1/(1+IFERROR(VLOOKUP(A496,大立光除權息表[],3,FALSE), 0)/10))</f>
        <v>1</v>
      </c>
      <c r="E497" s="4">
        <f>大立光股價表[[#This Row],[收盤價]]*大立光股價表[[#This Row],[除息乘數]]*大立光股價表[[#This Row],[除權乘數]]</f>
        <v>976.14764725022167</v>
      </c>
      <c r="F497" s="6">
        <f>F498*大立光股價表[[#This Row],[收盤價]]/B498</f>
        <v>183.06010928961743</v>
      </c>
      <c r="G497" s="6">
        <f>G498*大立光股價表[[#This Row],[還原價]]/E498</f>
        <v>194.08159873113081</v>
      </c>
    </row>
    <row r="498" spans="1:7" x14ac:dyDescent="0.25">
      <c r="A498" s="2">
        <v>41585</v>
      </c>
      <c r="B498" s="4">
        <v>1005</v>
      </c>
      <c r="C498" s="1">
        <f>C497*(1-IFERROR(VLOOKUP(A497,大立光除權息表[],2,FALSE),0)/大立光股價表[[#This Row],[收盤價]])</f>
        <v>0.97129119129375285</v>
      </c>
      <c r="D498" s="1">
        <f>D497*(1/(1+IFERROR(VLOOKUP(A497,大立光除權息表[],3,FALSE), 0)/10))</f>
        <v>1</v>
      </c>
      <c r="E498" s="4">
        <f>大立光股價表[[#This Row],[收盤價]]*大立光股價表[[#This Row],[除息乘數]]*大立光股價表[[#This Row],[除權乘數]]</f>
        <v>976.14764725022167</v>
      </c>
      <c r="F498" s="6">
        <f>F499*大立光股價表[[#This Row],[收盤價]]/B499</f>
        <v>183.06010928961743</v>
      </c>
      <c r="G498" s="6">
        <f>G499*大立光股價表[[#This Row],[還原價]]/E499</f>
        <v>194.08159873113081</v>
      </c>
    </row>
    <row r="499" spans="1:7" x14ac:dyDescent="0.25">
      <c r="A499" s="2">
        <v>41584</v>
      </c>
      <c r="B499" s="4">
        <v>992</v>
      </c>
      <c r="C499" s="1">
        <f>C498*(1-IFERROR(VLOOKUP(A498,大立光除權息表[],2,FALSE),0)/大立光股價表[[#This Row],[收盤價]])</f>
        <v>0.97129119129375285</v>
      </c>
      <c r="D499" s="1">
        <f>D498*(1/(1+IFERROR(VLOOKUP(A498,大立光除權息表[],3,FALSE), 0)/10))</f>
        <v>1</v>
      </c>
      <c r="E499" s="4">
        <f>大立光股價表[[#This Row],[收盤價]]*大立光股價表[[#This Row],[除息乘數]]*大立光股價表[[#This Row],[除權乘數]]</f>
        <v>963.52086176340288</v>
      </c>
      <c r="F499" s="6">
        <f>F500*大立光股價表[[#This Row],[收盤價]]/B500</f>
        <v>180.69216757741341</v>
      </c>
      <c r="G499" s="6">
        <f>G500*大立光股價表[[#This Row],[還原價]]/E500</f>
        <v>191.57109048883757</v>
      </c>
    </row>
    <row r="500" spans="1:7" x14ac:dyDescent="0.25">
      <c r="A500" s="2">
        <v>41583</v>
      </c>
      <c r="B500" s="4">
        <v>1005</v>
      </c>
      <c r="C500" s="1">
        <f>C499*(1-IFERROR(VLOOKUP(A499,大立光除權息表[],2,FALSE),0)/大立光股價表[[#This Row],[收盤價]])</f>
        <v>0.97129119129375285</v>
      </c>
      <c r="D500" s="1">
        <f>D499*(1/(1+IFERROR(VLOOKUP(A499,大立光除權息表[],3,FALSE), 0)/10))</f>
        <v>1</v>
      </c>
      <c r="E500" s="4">
        <f>大立光股價表[[#This Row],[收盤價]]*大立光股價表[[#This Row],[除息乘數]]*大立光股價表[[#This Row],[除權乘數]]</f>
        <v>976.14764725022167</v>
      </c>
      <c r="F500" s="6">
        <f>F501*大立光股價表[[#This Row],[收盤價]]/B501</f>
        <v>183.06010928961743</v>
      </c>
      <c r="G500" s="6">
        <f>G501*大立光股價表[[#This Row],[還原價]]/E501</f>
        <v>194.08159873113081</v>
      </c>
    </row>
    <row r="501" spans="1:7" x14ac:dyDescent="0.25">
      <c r="A501" s="2">
        <v>41582</v>
      </c>
      <c r="B501" s="4">
        <v>994</v>
      </c>
      <c r="C501" s="1">
        <f>C500*(1-IFERROR(VLOOKUP(A500,大立光除權息表[],2,FALSE),0)/大立光股價表[[#This Row],[收盤價]])</f>
        <v>0.97129119129375285</v>
      </c>
      <c r="D501" s="1">
        <f>D500*(1/(1+IFERROR(VLOOKUP(A500,大立光除權息表[],3,FALSE), 0)/10))</f>
        <v>1</v>
      </c>
      <c r="E501" s="4">
        <f>大立光股價表[[#This Row],[收盤價]]*大立光股價表[[#This Row],[除息乘數]]*大立光股價表[[#This Row],[除權乘數]]</f>
        <v>965.46344414599037</v>
      </c>
      <c r="F501" s="6">
        <f>F502*大立光股價表[[#This Row],[收盤價]]/B502</f>
        <v>181.05646630236788</v>
      </c>
      <c r="G501" s="6">
        <f>G502*大立光股價表[[#This Row],[還原價]]/E502</f>
        <v>191.95732252611344</v>
      </c>
    </row>
    <row r="502" spans="1:7" x14ac:dyDescent="0.25">
      <c r="A502" s="2">
        <v>41579</v>
      </c>
      <c r="B502" s="4">
        <v>997</v>
      </c>
      <c r="C502" s="1">
        <f>C501*(1-IFERROR(VLOOKUP(A501,大立光除權息表[],2,FALSE),0)/大立光股價表[[#This Row],[收盤價]])</f>
        <v>0.97129119129375285</v>
      </c>
      <c r="D502" s="1">
        <f>D501*(1/(1+IFERROR(VLOOKUP(A501,大立光除權息表[],3,FALSE), 0)/10))</f>
        <v>1</v>
      </c>
      <c r="E502" s="4">
        <f>大立光股價表[[#This Row],[收盤價]]*大立光股價表[[#This Row],[除息乘數]]*大立光股價表[[#This Row],[除權乘數]]</f>
        <v>968.3773177198716</v>
      </c>
      <c r="F502" s="6">
        <f>F503*大立光股價表[[#This Row],[收盤價]]/B503</f>
        <v>181.60291438979957</v>
      </c>
      <c r="G502" s="6">
        <f>G503*大立光股價表[[#This Row],[還原價]]/E503</f>
        <v>192.53667058202726</v>
      </c>
    </row>
    <row r="503" spans="1:7" x14ac:dyDescent="0.25">
      <c r="A503" s="2">
        <v>41578</v>
      </c>
      <c r="B503" s="4">
        <v>1000</v>
      </c>
      <c r="C503" s="1">
        <f>C502*(1-IFERROR(VLOOKUP(A502,大立光除權息表[],2,FALSE),0)/大立光股價表[[#This Row],[收盤價]])</f>
        <v>0.97129119129375285</v>
      </c>
      <c r="D503" s="1">
        <f>D502*(1/(1+IFERROR(VLOOKUP(A502,大立光除權息表[],3,FALSE), 0)/10))</f>
        <v>1</v>
      </c>
      <c r="E503" s="4">
        <f>大立光股價表[[#This Row],[收盤價]]*大立光股價表[[#This Row],[除息乘數]]*大立光股價表[[#This Row],[除權乘數]]</f>
        <v>971.29119129375283</v>
      </c>
      <c r="F503" s="6">
        <f>F504*大立光股價表[[#This Row],[收盤價]]/B504</f>
        <v>182.14936247723125</v>
      </c>
      <c r="G503" s="6">
        <f>G504*大立光股價表[[#This Row],[還原價]]/E504</f>
        <v>193.11601863794107</v>
      </c>
    </row>
    <row r="504" spans="1:7" x14ac:dyDescent="0.25">
      <c r="A504" s="2">
        <v>41577</v>
      </c>
      <c r="B504" s="4">
        <v>1000</v>
      </c>
      <c r="C504" s="1">
        <f>C503*(1-IFERROR(VLOOKUP(A503,大立光除權息表[],2,FALSE),0)/大立光股價表[[#This Row],[收盤價]])</f>
        <v>0.97129119129375285</v>
      </c>
      <c r="D504" s="1">
        <f>D503*(1/(1+IFERROR(VLOOKUP(A503,大立光除權息表[],3,FALSE), 0)/10))</f>
        <v>1</v>
      </c>
      <c r="E504" s="4">
        <f>大立光股價表[[#This Row],[收盤價]]*大立光股價表[[#This Row],[除息乘數]]*大立光股價表[[#This Row],[除權乘數]]</f>
        <v>971.29119129375283</v>
      </c>
      <c r="F504" s="6">
        <f>F505*大立光股價表[[#This Row],[收盤價]]/B505</f>
        <v>182.14936247723125</v>
      </c>
      <c r="G504" s="6">
        <f>G505*大立光股價表[[#This Row],[還原價]]/E505</f>
        <v>193.11601863794107</v>
      </c>
    </row>
    <row r="505" spans="1:7" x14ac:dyDescent="0.25">
      <c r="A505" s="2">
        <v>41576</v>
      </c>
      <c r="B505" s="4">
        <v>1005</v>
      </c>
      <c r="C505" s="1">
        <f>C504*(1-IFERROR(VLOOKUP(A504,大立光除權息表[],2,FALSE),0)/大立光股價表[[#This Row],[收盤價]])</f>
        <v>0.97129119129375285</v>
      </c>
      <c r="D505" s="1">
        <f>D504*(1/(1+IFERROR(VLOOKUP(A504,大立光除權息表[],3,FALSE), 0)/10))</f>
        <v>1</v>
      </c>
      <c r="E505" s="4">
        <f>大立光股價表[[#This Row],[收盤價]]*大立光股價表[[#This Row],[除息乘數]]*大立光股價表[[#This Row],[除權乘數]]</f>
        <v>976.14764725022167</v>
      </c>
      <c r="F505" s="6">
        <f>F506*大立光股價表[[#This Row],[收盤價]]/B506</f>
        <v>183.0601092896174</v>
      </c>
      <c r="G505" s="6">
        <f>G506*大立光股價表[[#This Row],[還原價]]/E506</f>
        <v>194.08159873113078</v>
      </c>
    </row>
    <row r="506" spans="1:7" x14ac:dyDescent="0.25">
      <c r="A506" s="2">
        <v>41575</v>
      </c>
      <c r="B506" s="4">
        <v>990</v>
      </c>
      <c r="C506" s="1">
        <f>C505*(1-IFERROR(VLOOKUP(A505,大立光除權息表[],2,FALSE),0)/大立光股價表[[#This Row],[收盤價]])</f>
        <v>0.97129119129375285</v>
      </c>
      <c r="D506" s="1">
        <f>D505*(1/(1+IFERROR(VLOOKUP(A505,大立光除權息表[],3,FALSE), 0)/10))</f>
        <v>1</v>
      </c>
      <c r="E506" s="4">
        <f>大立光股價表[[#This Row],[收盤價]]*大立光股價表[[#This Row],[除息乘數]]*大立光股價表[[#This Row],[除權乘數]]</f>
        <v>961.57827938081527</v>
      </c>
      <c r="F506" s="6">
        <f>F507*大立光股價表[[#This Row],[收盤價]]/B507</f>
        <v>180.32786885245895</v>
      </c>
      <c r="G506" s="6">
        <f>G507*大立光股價表[[#This Row],[還原價]]/E507</f>
        <v>191.18485845156164</v>
      </c>
    </row>
    <row r="507" spans="1:7" x14ac:dyDescent="0.25">
      <c r="A507" s="2">
        <v>41572</v>
      </c>
      <c r="B507" s="4">
        <v>990</v>
      </c>
      <c r="C507" s="1">
        <f>C506*(1-IFERROR(VLOOKUP(A506,大立光除權息表[],2,FALSE),0)/大立光股價表[[#This Row],[收盤價]])</f>
        <v>0.97129119129375285</v>
      </c>
      <c r="D507" s="1">
        <f>D506*(1/(1+IFERROR(VLOOKUP(A506,大立光除權息表[],3,FALSE), 0)/10))</f>
        <v>1</v>
      </c>
      <c r="E507" s="4">
        <f>大立光股價表[[#This Row],[收盤價]]*大立光股價表[[#This Row],[除息乘數]]*大立光股價表[[#This Row],[除權乘數]]</f>
        <v>961.57827938081527</v>
      </c>
      <c r="F507" s="6">
        <f>F508*大立光股價表[[#This Row],[收盤價]]/B508</f>
        <v>180.32786885245895</v>
      </c>
      <c r="G507" s="6">
        <f>G508*大立光股價表[[#This Row],[還原價]]/E508</f>
        <v>191.18485845156164</v>
      </c>
    </row>
    <row r="508" spans="1:7" x14ac:dyDescent="0.25">
      <c r="A508" s="2">
        <v>41571</v>
      </c>
      <c r="B508" s="4">
        <v>1005</v>
      </c>
      <c r="C508" s="1">
        <f>C507*(1-IFERROR(VLOOKUP(A507,大立光除權息表[],2,FALSE),0)/大立光股價表[[#This Row],[收盤價]])</f>
        <v>0.97129119129375285</v>
      </c>
      <c r="D508" s="1">
        <f>D507*(1/(1+IFERROR(VLOOKUP(A507,大立光除權息表[],3,FALSE), 0)/10))</f>
        <v>1</v>
      </c>
      <c r="E508" s="4">
        <f>大立光股價表[[#This Row],[收盤價]]*大立光股價表[[#This Row],[除息乘數]]*大立光股價表[[#This Row],[除權乘數]]</f>
        <v>976.14764725022167</v>
      </c>
      <c r="F508" s="6">
        <f>F509*大立光股價表[[#This Row],[收盤價]]/B509</f>
        <v>183.0601092896174</v>
      </c>
      <c r="G508" s="6">
        <f>G509*大立光股價表[[#This Row],[還原價]]/E509</f>
        <v>194.08159873113078</v>
      </c>
    </row>
    <row r="509" spans="1:7" x14ac:dyDescent="0.25">
      <c r="A509" s="2">
        <v>41570</v>
      </c>
      <c r="B509" s="4">
        <v>982</v>
      </c>
      <c r="C509" s="1">
        <f>C508*(1-IFERROR(VLOOKUP(A508,大立光除權息表[],2,FALSE),0)/大立光股價表[[#This Row],[收盤價]])</f>
        <v>0.97129119129375285</v>
      </c>
      <c r="D509" s="1">
        <f>D508*(1/(1+IFERROR(VLOOKUP(A508,大立光除權息表[],3,FALSE), 0)/10))</f>
        <v>1</v>
      </c>
      <c r="E509" s="4">
        <f>大立光股價表[[#This Row],[收盤價]]*大立光股價表[[#This Row],[除息乘數]]*大立光股價表[[#This Row],[除權乘數]]</f>
        <v>953.80794985046532</v>
      </c>
      <c r="F509" s="6">
        <f>F510*大立光股價表[[#This Row],[收盤價]]/B510</f>
        <v>178.87067395264108</v>
      </c>
      <c r="G509" s="6">
        <f>G510*大立光股價表[[#This Row],[還原價]]/E510</f>
        <v>189.63993030245814</v>
      </c>
    </row>
    <row r="510" spans="1:7" x14ac:dyDescent="0.25">
      <c r="A510" s="2">
        <v>41569</v>
      </c>
      <c r="B510" s="4">
        <v>987</v>
      </c>
      <c r="C510" s="1">
        <f>C509*(1-IFERROR(VLOOKUP(A509,大立光除權息表[],2,FALSE),0)/大立光股價表[[#This Row],[收盤價]])</f>
        <v>0.97129119129375285</v>
      </c>
      <c r="D510" s="1">
        <f>D509*(1/(1+IFERROR(VLOOKUP(A509,大立光除權息表[],3,FALSE), 0)/10))</f>
        <v>1</v>
      </c>
      <c r="E510" s="4">
        <f>大立光股價表[[#This Row],[收盤價]]*大立光股價表[[#This Row],[除息乘數]]*大立光股價表[[#This Row],[除權乘數]]</f>
        <v>958.66440580693404</v>
      </c>
      <c r="F510" s="6">
        <f>F511*大立光股價表[[#This Row],[收盤價]]/B511</f>
        <v>179.78142076502726</v>
      </c>
      <c r="G510" s="6">
        <f>G511*大立光股價表[[#This Row],[還原價]]/E511</f>
        <v>190.60551039564783</v>
      </c>
    </row>
    <row r="511" spans="1:7" x14ac:dyDescent="0.25">
      <c r="A511" s="2">
        <v>41568</v>
      </c>
      <c r="B511" s="4">
        <v>989</v>
      </c>
      <c r="C511" s="1">
        <f>C510*(1-IFERROR(VLOOKUP(A510,大立光除權息表[],2,FALSE),0)/大立光股價表[[#This Row],[收盤價]])</f>
        <v>0.97129119129375285</v>
      </c>
      <c r="D511" s="1">
        <f>D510*(1/(1+IFERROR(VLOOKUP(A510,大立光除權息表[],3,FALSE), 0)/10))</f>
        <v>1</v>
      </c>
      <c r="E511" s="4">
        <f>大立光股價表[[#This Row],[收盤價]]*大立光股價表[[#This Row],[除息乘數]]*大立光股價表[[#This Row],[除權乘數]]</f>
        <v>960.60698818952153</v>
      </c>
      <c r="F511" s="6">
        <f>F512*大立光股價表[[#This Row],[收盤價]]/B512</f>
        <v>180.14571948998173</v>
      </c>
      <c r="G511" s="6">
        <f>G512*大立光股價表[[#This Row],[還原價]]/E512</f>
        <v>190.9917424329237</v>
      </c>
    </row>
    <row r="512" spans="1:7" x14ac:dyDescent="0.25">
      <c r="A512" s="2">
        <v>41565</v>
      </c>
      <c r="B512" s="4">
        <v>973</v>
      </c>
      <c r="C512" s="1">
        <f>C511*(1-IFERROR(VLOOKUP(A511,大立光除權息表[],2,FALSE),0)/大立光股價表[[#This Row],[收盤價]])</f>
        <v>0.97129119129375285</v>
      </c>
      <c r="D512" s="1">
        <f>D511*(1/(1+IFERROR(VLOOKUP(A511,大立光除權息表[],3,FALSE), 0)/10))</f>
        <v>1</v>
      </c>
      <c r="E512" s="4">
        <f>大立光股價表[[#This Row],[收盤價]]*大立光股價表[[#This Row],[除息乘數]]*大立光股價表[[#This Row],[除權乘數]]</f>
        <v>945.06632912882151</v>
      </c>
      <c r="F512" s="6">
        <f>F513*大立光股價表[[#This Row],[收盤價]]/B513</f>
        <v>177.23132969034603</v>
      </c>
      <c r="G512" s="6">
        <f>G513*大立光股價表[[#This Row],[還原價]]/E513</f>
        <v>187.90188613471665</v>
      </c>
    </row>
    <row r="513" spans="1:7" x14ac:dyDescent="0.25">
      <c r="A513" s="2">
        <v>41564</v>
      </c>
      <c r="B513" s="4">
        <v>968</v>
      </c>
      <c r="C513" s="1">
        <f>C512*(1-IFERROR(VLOOKUP(A512,大立光除權息表[],2,FALSE),0)/大立光股價表[[#This Row],[收盤價]])</f>
        <v>0.97129119129375285</v>
      </c>
      <c r="D513" s="1">
        <f>D512*(1/(1+IFERROR(VLOOKUP(A512,大立光除權息表[],3,FALSE), 0)/10))</f>
        <v>1</v>
      </c>
      <c r="E513" s="4">
        <f>大立光股價表[[#This Row],[收盤價]]*大立光股價表[[#This Row],[除息乘數]]*大立光股價表[[#This Row],[除權乘數]]</f>
        <v>940.20987317235279</v>
      </c>
      <c r="F513" s="6">
        <f>F514*大立光股價表[[#This Row],[收盤價]]/B514</f>
        <v>176.32058287795988</v>
      </c>
      <c r="G513" s="6">
        <f>G514*大立光股價表[[#This Row],[還原價]]/E514</f>
        <v>186.93630604152696</v>
      </c>
    </row>
    <row r="514" spans="1:7" x14ac:dyDescent="0.25">
      <c r="A514" s="2">
        <v>41563</v>
      </c>
      <c r="B514" s="4">
        <v>960</v>
      </c>
      <c r="C514" s="1">
        <f>C513*(1-IFERROR(VLOOKUP(A513,大立光除權息表[],2,FALSE),0)/大立光股價表[[#This Row],[收盤價]])</f>
        <v>0.97129119129375285</v>
      </c>
      <c r="D514" s="1">
        <f>D513*(1/(1+IFERROR(VLOOKUP(A513,大立光除權息表[],3,FALSE), 0)/10))</f>
        <v>1</v>
      </c>
      <c r="E514" s="4">
        <f>大立光股價表[[#This Row],[收盤價]]*大立光股價表[[#This Row],[除息乘數]]*大立光股價表[[#This Row],[除權乘數]]</f>
        <v>932.43954364200272</v>
      </c>
      <c r="F514" s="6">
        <f>F515*大立光股價表[[#This Row],[收盤價]]/B515</f>
        <v>174.86338797814201</v>
      </c>
      <c r="G514" s="6">
        <f>G515*大立光股價表[[#This Row],[還原價]]/E515</f>
        <v>185.39137789242341</v>
      </c>
    </row>
    <row r="515" spans="1:7" x14ac:dyDescent="0.25">
      <c r="A515" s="2">
        <v>41562</v>
      </c>
      <c r="B515" s="4">
        <v>993</v>
      </c>
      <c r="C515" s="1">
        <f>C514*(1-IFERROR(VLOOKUP(A514,大立光除權息表[],2,FALSE),0)/大立光股價表[[#This Row],[收盤價]])</f>
        <v>0.97129119129375285</v>
      </c>
      <c r="D515" s="1">
        <f>D514*(1/(1+IFERROR(VLOOKUP(A514,大立光除權息表[],3,FALSE), 0)/10))</f>
        <v>1</v>
      </c>
      <c r="E515" s="4">
        <f>大立光股價表[[#This Row],[收盤價]]*大立光股價表[[#This Row],[除息乘數]]*大立光股價表[[#This Row],[除權乘數]]</f>
        <v>964.49215295469662</v>
      </c>
      <c r="F515" s="6">
        <f>F516*大立光股價表[[#This Row],[收盤價]]/B516</f>
        <v>180.87431693989066</v>
      </c>
      <c r="G515" s="6">
        <f>G516*大立光股價表[[#This Row],[還原價]]/E516</f>
        <v>191.76420650747548</v>
      </c>
    </row>
    <row r="516" spans="1:7" x14ac:dyDescent="0.25">
      <c r="A516" s="2">
        <v>41561</v>
      </c>
      <c r="B516" s="4">
        <v>970</v>
      </c>
      <c r="C516" s="1">
        <f>C515*(1-IFERROR(VLOOKUP(A515,大立光除權息表[],2,FALSE),0)/大立光股價表[[#This Row],[收盤價]])</f>
        <v>0.97129119129375285</v>
      </c>
      <c r="D516" s="1">
        <f>D515*(1/(1+IFERROR(VLOOKUP(A515,大立光除權息表[],3,FALSE), 0)/10))</f>
        <v>1</v>
      </c>
      <c r="E516" s="4">
        <f>大立光股價表[[#This Row],[收盤價]]*大立光股價表[[#This Row],[除息乘數]]*大立光股價表[[#This Row],[除權乘數]]</f>
        <v>942.15245555494027</v>
      </c>
      <c r="F516" s="6">
        <f>F517*大立光股價表[[#This Row],[收盤價]]/B517</f>
        <v>176.68488160291434</v>
      </c>
      <c r="G516" s="6">
        <f>G517*大立光股價表[[#This Row],[還原價]]/E517</f>
        <v>187.32253807880281</v>
      </c>
    </row>
    <row r="517" spans="1:7" x14ac:dyDescent="0.25">
      <c r="A517" s="2">
        <v>41558</v>
      </c>
      <c r="B517" s="4">
        <v>995</v>
      </c>
      <c r="C517" s="1">
        <f>C516*(1-IFERROR(VLOOKUP(A516,大立光除權息表[],2,FALSE),0)/大立光股價表[[#This Row],[收盤價]])</f>
        <v>0.97129119129375285</v>
      </c>
      <c r="D517" s="1">
        <f>D516*(1/(1+IFERROR(VLOOKUP(A516,大立光除權息表[],3,FALSE), 0)/10))</f>
        <v>1</v>
      </c>
      <c r="E517" s="4">
        <f>大立光股價表[[#This Row],[收盤價]]*大立光股價表[[#This Row],[除息乘數]]*大立光股價表[[#This Row],[除權乘數]]</f>
        <v>966.43473533728411</v>
      </c>
      <c r="F517" s="6">
        <f>F518*大立光股價表[[#This Row],[收盤價]]/B518</f>
        <v>181.23861566484513</v>
      </c>
      <c r="G517" s="6">
        <f>G518*大立光股價表[[#This Row],[還原價]]/E518</f>
        <v>192.15043854475132</v>
      </c>
    </row>
    <row r="518" spans="1:7" x14ac:dyDescent="0.25">
      <c r="A518" s="2">
        <v>41556</v>
      </c>
      <c r="B518" s="4">
        <v>995</v>
      </c>
      <c r="C518" s="1">
        <f>C517*(1-IFERROR(VLOOKUP(A517,大立光除權息表[],2,FALSE),0)/大立光股價表[[#This Row],[收盤價]])</f>
        <v>0.97129119129375285</v>
      </c>
      <c r="D518" s="1">
        <f>D517*(1/(1+IFERROR(VLOOKUP(A517,大立光除權息表[],3,FALSE), 0)/10))</f>
        <v>1</v>
      </c>
      <c r="E518" s="4">
        <f>大立光股價表[[#This Row],[收盤價]]*大立光股價表[[#This Row],[除息乘數]]*大立光股價表[[#This Row],[除權乘數]]</f>
        <v>966.43473533728411</v>
      </c>
      <c r="F518" s="6">
        <f>F519*大立光股價表[[#This Row],[收盤價]]/B519</f>
        <v>181.23861566484513</v>
      </c>
      <c r="G518" s="6">
        <f>G519*大立光股價表[[#This Row],[還原價]]/E519</f>
        <v>192.1504385447513</v>
      </c>
    </row>
    <row r="519" spans="1:7" x14ac:dyDescent="0.25">
      <c r="A519" s="2">
        <v>41555</v>
      </c>
      <c r="B519" s="4">
        <v>1000</v>
      </c>
      <c r="C519" s="1">
        <f>C518*(1-IFERROR(VLOOKUP(A518,大立光除權息表[],2,FALSE),0)/大立光股價表[[#This Row],[收盤價]])</f>
        <v>0.97129119129375285</v>
      </c>
      <c r="D519" s="1">
        <f>D518*(1/(1+IFERROR(VLOOKUP(A518,大立光除權息表[],3,FALSE), 0)/10))</f>
        <v>1</v>
      </c>
      <c r="E519" s="4">
        <f>大立光股價表[[#This Row],[收盤價]]*大立光股價表[[#This Row],[除息乘數]]*大立光股價表[[#This Row],[除權乘數]]</f>
        <v>971.29119129375283</v>
      </c>
      <c r="F519" s="6">
        <f>F520*大立光股價表[[#This Row],[收盤價]]/B520</f>
        <v>182.14936247723128</v>
      </c>
      <c r="G519" s="6">
        <f>G520*大立光股價表[[#This Row],[還原價]]/E520</f>
        <v>193.11601863794098</v>
      </c>
    </row>
    <row r="520" spans="1:7" x14ac:dyDescent="0.25">
      <c r="A520" s="2">
        <v>41554</v>
      </c>
      <c r="B520" s="4">
        <v>1000</v>
      </c>
      <c r="C520" s="1">
        <f>C519*(1-IFERROR(VLOOKUP(A519,大立光除權息表[],2,FALSE),0)/大立光股價表[[#This Row],[收盤價]])</f>
        <v>0.97129119129375285</v>
      </c>
      <c r="D520" s="1">
        <f>D519*(1/(1+IFERROR(VLOOKUP(A519,大立光除權息表[],3,FALSE), 0)/10))</f>
        <v>1</v>
      </c>
      <c r="E520" s="4">
        <f>大立光股價表[[#This Row],[收盤價]]*大立光股價表[[#This Row],[除息乘數]]*大立光股價表[[#This Row],[除權乘數]]</f>
        <v>971.29119129375283</v>
      </c>
      <c r="F520" s="6">
        <f>F521*大立光股價表[[#This Row],[收盤價]]/B521</f>
        <v>182.14936247723128</v>
      </c>
      <c r="G520" s="6">
        <f>G521*大立光股價表[[#This Row],[還原價]]/E521</f>
        <v>193.11601863794098</v>
      </c>
    </row>
    <row r="521" spans="1:7" x14ac:dyDescent="0.25">
      <c r="A521" s="2">
        <v>41551</v>
      </c>
      <c r="B521" s="4">
        <v>1030</v>
      </c>
      <c r="C521" s="1">
        <f>C520*(1-IFERROR(VLOOKUP(A520,大立光除權息表[],2,FALSE),0)/大立光股價表[[#This Row],[收盤價]])</f>
        <v>0.97129119129375285</v>
      </c>
      <c r="D521" s="1">
        <f>D520*(1/(1+IFERROR(VLOOKUP(A520,大立光除權息表[],3,FALSE), 0)/10))</f>
        <v>1</v>
      </c>
      <c r="E521" s="4">
        <f>大立光股價表[[#This Row],[收盤價]]*大立光股價表[[#This Row],[除息乘數]]*大立光股價表[[#This Row],[除權乘數]]</f>
        <v>1000.4299270325654</v>
      </c>
      <c r="F521" s="6">
        <f>F522*大立光股價表[[#This Row],[收盤價]]/B522</f>
        <v>187.61384335154821</v>
      </c>
      <c r="G521" s="6">
        <f>G522*大立光股價表[[#This Row],[還原價]]/E522</f>
        <v>198.90949919707921</v>
      </c>
    </row>
    <row r="522" spans="1:7" x14ac:dyDescent="0.25">
      <c r="A522" s="2">
        <v>41550</v>
      </c>
      <c r="B522" s="4">
        <v>1020</v>
      </c>
      <c r="C522" s="1">
        <f>C521*(1-IFERROR(VLOOKUP(A521,大立光除權息表[],2,FALSE),0)/大立光股價表[[#This Row],[收盤價]])</f>
        <v>0.97129119129375285</v>
      </c>
      <c r="D522" s="1">
        <f>D521*(1/(1+IFERROR(VLOOKUP(A521,大立光除權息表[],3,FALSE), 0)/10))</f>
        <v>1</v>
      </c>
      <c r="E522" s="4">
        <f>大立光股價表[[#This Row],[收盤價]]*大立光股價表[[#This Row],[除息乘數]]*大立光股價表[[#This Row],[除權乘數]]</f>
        <v>990.71701511962794</v>
      </c>
      <c r="F522" s="6">
        <f>F523*大立光股價表[[#This Row],[收盤價]]/B523</f>
        <v>185.79234972677588</v>
      </c>
      <c r="G522" s="6">
        <f>G523*大立光股價表[[#This Row],[還原價]]/E523</f>
        <v>196.97833901069981</v>
      </c>
    </row>
    <row r="523" spans="1:7" x14ac:dyDescent="0.25">
      <c r="A523" s="2">
        <v>41549</v>
      </c>
      <c r="B523" s="4">
        <v>990</v>
      </c>
      <c r="C523" s="1">
        <f>C522*(1-IFERROR(VLOOKUP(A522,大立光除權息表[],2,FALSE),0)/大立光股價表[[#This Row],[收盤價]])</f>
        <v>0.97129119129375285</v>
      </c>
      <c r="D523" s="1">
        <f>D522*(1/(1+IFERROR(VLOOKUP(A522,大立光除權息表[],3,FALSE), 0)/10))</f>
        <v>1</v>
      </c>
      <c r="E523" s="4">
        <f>大立光股價表[[#This Row],[收盤價]]*大立光股價表[[#This Row],[除息乘數]]*大立光股價表[[#This Row],[除權乘數]]</f>
        <v>961.57827938081527</v>
      </c>
      <c r="F523" s="6">
        <f>F524*大立光股價表[[#This Row],[收盤價]]/B524</f>
        <v>180.32786885245895</v>
      </c>
      <c r="G523" s="6">
        <f>G524*大立光股價表[[#This Row],[還原價]]/E524</f>
        <v>191.18485845156155</v>
      </c>
    </row>
    <row r="524" spans="1:7" x14ac:dyDescent="0.25">
      <c r="A524" s="2">
        <v>41548</v>
      </c>
      <c r="B524" s="4">
        <v>996</v>
      </c>
      <c r="C524" s="1">
        <f>C523*(1-IFERROR(VLOOKUP(A523,大立光除權息表[],2,FALSE),0)/大立光股價表[[#This Row],[收盤價]])</f>
        <v>0.97129119129375285</v>
      </c>
      <c r="D524" s="1">
        <f>D523*(1/(1+IFERROR(VLOOKUP(A523,大立光除權息表[],3,FALSE), 0)/10))</f>
        <v>1</v>
      </c>
      <c r="E524" s="4">
        <f>大立光股價表[[#This Row],[收盤價]]*大立光股價表[[#This Row],[除息乘數]]*大立光股價表[[#This Row],[除權乘數]]</f>
        <v>967.40602652857785</v>
      </c>
      <c r="F524" s="6">
        <f>F525*大立光股價表[[#This Row],[收盤價]]/B525</f>
        <v>181.42076502732235</v>
      </c>
      <c r="G524" s="6">
        <f>G525*大立光股價表[[#This Row],[還原價]]/E525</f>
        <v>192.3435545633892</v>
      </c>
    </row>
    <row r="525" spans="1:7" x14ac:dyDescent="0.25">
      <c r="A525" s="2">
        <v>41547</v>
      </c>
      <c r="B525" s="4">
        <v>995</v>
      </c>
      <c r="C525" s="1">
        <f>C524*(1-IFERROR(VLOOKUP(A524,大立光除權息表[],2,FALSE),0)/大立光股價表[[#This Row],[收盤價]])</f>
        <v>0.97129119129375285</v>
      </c>
      <c r="D525" s="1">
        <f>D524*(1/(1+IFERROR(VLOOKUP(A524,大立光除權息表[],3,FALSE), 0)/10))</f>
        <v>1</v>
      </c>
      <c r="E525" s="4">
        <f>大立光股價表[[#This Row],[收盤價]]*大立光股價表[[#This Row],[除息乘數]]*大立光股價表[[#This Row],[除權乘數]]</f>
        <v>966.43473533728411</v>
      </c>
      <c r="F525" s="6">
        <f>F526*大立光股價表[[#This Row],[收盤價]]/B526</f>
        <v>181.2386156648451</v>
      </c>
      <c r="G525" s="6">
        <f>G526*大立光股價表[[#This Row],[還原價]]/E526</f>
        <v>192.15043854475127</v>
      </c>
    </row>
    <row r="526" spans="1:7" x14ac:dyDescent="0.25">
      <c r="A526" s="2">
        <v>41544</v>
      </c>
      <c r="B526" s="4">
        <v>994</v>
      </c>
      <c r="C526" s="1">
        <f>C525*(1-IFERROR(VLOOKUP(A525,大立光除權息表[],2,FALSE),0)/大立光股價表[[#This Row],[收盤價]])</f>
        <v>0.97129119129375285</v>
      </c>
      <c r="D526" s="1">
        <f>D525*(1/(1+IFERROR(VLOOKUP(A525,大立光除權息表[],3,FALSE), 0)/10))</f>
        <v>1</v>
      </c>
      <c r="E526" s="4">
        <f>大立光股價表[[#This Row],[收盤價]]*大立光股價表[[#This Row],[除息乘數]]*大立光股價表[[#This Row],[除權乘數]]</f>
        <v>965.46344414599037</v>
      </c>
      <c r="F526" s="6">
        <f>F527*大立光股價表[[#This Row],[收盤價]]/B527</f>
        <v>181.05646630236785</v>
      </c>
      <c r="G526" s="6">
        <f>G527*大立光股價表[[#This Row],[還原價]]/E527</f>
        <v>191.95732252611333</v>
      </c>
    </row>
    <row r="527" spans="1:7" x14ac:dyDescent="0.25">
      <c r="A527" s="2">
        <v>41543</v>
      </c>
      <c r="B527" s="4">
        <v>988</v>
      </c>
      <c r="C527" s="1">
        <f>C526*(1-IFERROR(VLOOKUP(A526,大立光除權息表[],2,FALSE),0)/大立光股價表[[#This Row],[收盤價]])</f>
        <v>0.97129119129375285</v>
      </c>
      <c r="D527" s="1">
        <f>D526*(1/(1+IFERROR(VLOOKUP(A526,大立光除權息表[],3,FALSE), 0)/10))</f>
        <v>1</v>
      </c>
      <c r="E527" s="4">
        <f>大立光股價表[[#This Row],[收盤價]]*大立光股價表[[#This Row],[除息乘數]]*大立光股價表[[#This Row],[除權乘數]]</f>
        <v>959.63569699822779</v>
      </c>
      <c r="F527" s="6">
        <f>F528*大立光股價表[[#This Row],[收盤價]]/B528</f>
        <v>179.96357012750445</v>
      </c>
      <c r="G527" s="6">
        <f>G528*大立光股價表[[#This Row],[還原價]]/E528</f>
        <v>190.79862641428568</v>
      </c>
    </row>
    <row r="528" spans="1:7" x14ac:dyDescent="0.25">
      <c r="A528" s="2">
        <v>41542</v>
      </c>
      <c r="B528" s="4">
        <v>1015</v>
      </c>
      <c r="C528" s="1">
        <f>C527*(1-IFERROR(VLOOKUP(A527,大立光除權息表[],2,FALSE),0)/大立光股價表[[#This Row],[收盤價]])</f>
        <v>0.97129119129375285</v>
      </c>
      <c r="D528" s="1">
        <f>D527*(1/(1+IFERROR(VLOOKUP(A527,大立光除權息表[],3,FALSE), 0)/10))</f>
        <v>1</v>
      </c>
      <c r="E528" s="4">
        <f>大立光股價表[[#This Row],[收盤價]]*大立光股價表[[#This Row],[除息乘數]]*大立光股價表[[#This Row],[除權乘數]]</f>
        <v>985.86055916315911</v>
      </c>
      <c r="F528" s="6">
        <f>F529*大立光股價表[[#This Row],[收盤價]]/B529</f>
        <v>184.8816029143897</v>
      </c>
      <c r="G528" s="6">
        <f>G529*大立光股價表[[#This Row],[還原價]]/E529</f>
        <v>196.0127589175101</v>
      </c>
    </row>
    <row r="529" spans="1:7" x14ac:dyDescent="0.25">
      <c r="A529" s="2">
        <v>41541</v>
      </c>
      <c r="B529" s="4">
        <v>1010</v>
      </c>
      <c r="C529" s="1">
        <f>C528*(1-IFERROR(VLOOKUP(A528,大立光除權息表[],2,FALSE),0)/大立光股價表[[#This Row],[收盤價]])</f>
        <v>0.97129119129375285</v>
      </c>
      <c r="D529" s="1">
        <f>D528*(1/(1+IFERROR(VLOOKUP(A528,大立光除權息表[],3,FALSE), 0)/10))</f>
        <v>1</v>
      </c>
      <c r="E529" s="4">
        <f>大立光股價表[[#This Row],[收盤價]]*大立光股價表[[#This Row],[除息乘數]]*大立光股價表[[#This Row],[除權乘數]]</f>
        <v>981.00410320669039</v>
      </c>
      <c r="F529" s="6">
        <f>F530*大立光股價表[[#This Row],[收盤價]]/B530</f>
        <v>183.97085610200352</v>
      </c>
      <c r="G529" s="6">
        <f>G530*大立光股價表[[#This Row],[還原價]]/E530</f>
        <v>195.04717882432041</v>
      </c>
    </row>
    <row r="530" spans="1:7" x14ac:dyDescent="0.25">
      <c r="A530" s="2">
        <v>41540</v>
      </c>
      <c r="B530" s="4">
        <v>995</v>
      </c>
      <c r="C530" s="1">
        <f>C529*(1-IFERROR(VLOOKUP(A529,大立光除權息表[],2,FALSE),0)/大立光股價表[[#This Row],[收盤價]])</f>
        <v>0.97129119129375285</v>
      </c>
      <c r="D530" s="1">
        <f>D529*(1/(1+IFERROR(VLOOKUP(A529,大立光除權息表[],3,FALSE), 0)/10))</f>
        <v>1</v>
      </c>
      <c r="E530" s="4">
        <f>大立光股價表[[#This Row],[收盤價]]*大立光股價表[[#This Row],[除息乘數]]*大立光股價表[[#This Row],[除權乘數]]</f>
        <v>966.43473533728411</v>
      </c>
      <c r="F530" s="6">
        <f>F531*大立光股價表[[#This Row],[收盤價]]/B531</f>
        <v>181.23861566484504</v>
      </c>
      <c r="G530" s="6">
        <f>G531*大立光股價表[[#This Row],[還原價]]/E531</f>
        <v>192.1504385447513</v>
      </c>
    </row>
    <row r="531" spans="1:7" x14ac:dyDescent="0.25">
      <c r="A531" s="2">
        <v>41535</v>
      </c>
      <c r="B531" s="4">
        <v>985</v>
      </c>
      <c r="C531" s="1">
        <f>C530*(1-IFERROR(VLOOKUP(A530,大立光除權息表[],2,FALSE),0)/大立光股價表[[#This Row],[收盤價]])</f>
        <v>0.97129119129375285</v>
      </c>
      <c r="D531" s="1">
        <f>D530*(1/(1+IFERROR(VLOOKUP(A530,大立光除權息表[],3,FALSE), 0)/10))</f>
        <v>1</v>
      </c>
      <c r="E531" s="4">
        <f>大立光股價表[[#This Row],[收盤價]]*大立光股價表[[#This Row],[除息乘數]]*大立光股價表[[#This Row],[除權乘數]]</f>
        <v>956.72182342434655</v>
      </c>
      <c r="F531" s="6">
        <f>F532*大立光股價表[[#This Row],[收盤價]]/B532</f>
        <v>179.41712204007271</v>
      </c>
      <c r="G531" s="6">
        <f>G532*大立光股價表[[#This Row],[還原價]]/E532</f>
        <v>190.21927835837189</v>
      </c>
    </row>
    <row r="532" spans="1:7" x14ac:dyDescent="0.25">
      <c r="A532" s="2">
        <v>41534</v>
      </c>
      <c r="B532" s="4">
        <v>990</v>
      </c>
      <c r="C532" s="1">
        <f>C531*(1-IFERROR(VLOOKUP(A531,大立光除權息表[],2,FALSE),0)/大立光股價表[[#This Row],[收盤價]])</f>
        <v>0.97129119129375285</v>
      </c>
      <c r="D532" s="1">
        <f>D531*(1/(1+IFERROR(VLOOKUP(A531,大立光除權息表[],3,FALSE), 0)/10))</f>
        <v>1</v>
      </c>
      <c r="E532" s="4">
        <f>大立光股價表[[#This Row],[收盤價]]*大立光股價表[[#This Row],[除息乘數]]*大立光股價表[[#This Row],[除權乘數]]</f>
        <v>961.57827938081527</v>
      </c>
      <c r="F532" s="6">
        <f>F533*大立光股價表[[#This Row],[收盤價]]/B533</f>
        <v>180.32786885245889</v>
      </c>
      <c r="G532" s="6">
        <f>G533*大立光股價表[[#This Row],[還原價]]/E533</f>
        <v>191.18485845156158</v>
      </c>
    </row>
    <row r="533" spans="1:7" x14ac:dyDescent="0.25">
      <c r="A533" s="2">
        <v>41533</v>
      </c>
      <c r="B533" s="4">
        <v>1000</v>
      </c>
      <c r="C533" s="1">
        <f>C532*(1-IFERROR(VLOOKUP(A532,大立光除權息表[],2,FALSE),0)/大立光股價表[[#This Row],[收盤價]])</f>
        <v>0.97129119129375285</v>
      </c>
      <c r="D533" s="1">
        <f>D532*(1/(1+IFERROR(VLOOKUP(A532,大立光除權息表[],3,FALSE), 0)/10))</f>
        <v>1</v>
      </c>
      <c r="E533" s="4">
        <f>大立光股價表[[#This Row],[收盤價]]*大立光股價表[[#This Row],[除息乘數]]*大立光股價表[[#This Row],[除權乘數]]</f>
        <v>971.29119129375283</v>
      </c>
      <c r="F533" s="6">
        <f>F534*大立光股價表[[#This Row],[收盤價]]/B534</f>
        <v>182.14936247723119</v>
      </c>
      <c r="G533" s="6">
        <f>G534*大立光股價表[[#This Row],[還原價]]/E534</f>
        <v>193.11601863794098</v>
      </c>
    </row>
    <row r="534" spans="1:7" x14ac:dyDescent="0.25">
      <c r="A534" s="2">
        <v>41531</v>
      </c>
      <c r="B534" s="4">
        <v>935</v>
      </c>
      <c r="C534" s="1">
        <f>C533*(1-IFERROR(VLOOKUP(A533,大立光除權息表[],2,FALSE),0)/大立光股價表[[#This Row],[收盤價]])</f>
        <v>0.97129119129375285</v>
      </c>
      <c r="D534" s="1">
        <f>D533*(1/(1+IFERROR(VLOOKUP(A533,大立光除權息表[],3,FALSE), 0)/10))</f>
        <v>1</v>
      </c>
      <c r="E534" s="4">
        <f>大立光股價表[[#This Row],[收盤價]]*大立光股價表[[#This Row],[除息乘數]]*大立光股價表[[#This Row],[除權乘數]]</f>
        <v>908.15726385965888</v>
      </c>
      <c r="F534" s="6">
        <f>F535*大立光股價表[[#This Row],[收盤價]]/B535</f>
        <v>170.30965391621115</v>
      </c>
      <c r="G534" s="6">
        <f>G535*大立光股價表[[#This Row],[還原價]]/E535</f>
        <v>180.5634774264748</v>
      </c>
    </row>
    <row r="535" spans="1:7" x14ac:dyDescent="0.25">
      <c r="A535" s="2">
        <v>41530</v>
      </c>
      <c r="B535" s="4">
        <v>940</v>
      </c>
      <c r="C535" s="1">
        <f>C534*(1-IFERROR(VLOOKUP(A534,大立光除權息表[],2,FALSE),0)/大立光股價表[[#This Row],[收盤價]])</f>
        <v>0.97129119129375285</v>
      </c>
      <c r="D535" s="1">
        <f>D534*(1/(1+IFERROR(VLOOKUP(A534,大立光除權息表[],3,FALSE), 0)/10))</f>
        <v>1</v>
      </c>
      <c r="E535" s="4">
        <f>大立光股價表[[#This Row],[收盤價]]*大立光股價表[[#This Row],[除息乘數]]*大立光股價表[[#This Row],[除權乘數]]</f>
        <v>913.01371981612772</v>
      </c>
      <c r="F535" s="6">
        <f>F536*大立光股價表[[#This Row],[收盤價]]/B536</f>
        <v>171.2204007285973</v>
      </c>
      <c r="G535" s="6">
        <f>G536*大立光股價表[[#This Row],[還原價]]/E536</f>
        <v>181.52905751966452</v>
      </c>
    </row>
    <row r="536" spans="1:7" x14ac:dyDescent="0.25">
      <c r="A536" s="2">
        <v>41529</v>
      </c>
      <c r="B536" s="4">
        <v>942</v>
      </c>
      <c r="C536" s="1">
        <f>C535*(1-IFERROR(VLOOKUP(A535,大立光除權息表[],2,FALSE),0)/大立光股價表[[#This Row],[收盤價]])</f>
        <v>0.97129119129375285</v>
      </c>
      <c r="D536" s="1">
        <f>D535*(1/(1+IFERROR(VLOOKUP(A535,大立光除權息表[],3,FALSE), 0)/10))</f>
        <v>1</v>
      </c>
      <c r="E536" s="4">
        <f>大立光股價表[[#This Row],[收盤價]]*大立光股價表[[#This Row],[除息乘數]]*大立光股價表[[#This Row],[除權乘數]]</f>
        <v>914.95630219871521</v>
      </c>
      <c r="F536" s="6">
        <f>F537*大立光股價表[[#This Row],[收盤價]]/B537</f>
        <v>171.58469945355176</v>
      </c>
      <c r="G536" s="6">
        <f>G537*大立光股價表[[#This Row],[還原價]]/E537</f>
        <v>181.91528955694039</v>
      </c>
    </row>
    <row r="537" spans="1:7" x14ac:dyDescent="0.25">
      <c r="A537" s="2">
        <v>41528</v>
      </c>
      <c r="B537" s="4">
        <v>945</v>
      </c>
      <c r="C537" s="1">
        <f>C536*(1-IFERROR(VLOOKUP(A536,大立光除權息表[],2,FALSE),0)/大立光股價表[[#This Row],[收盤價]])</f>
        <v>0.97129119129375285</v>
      </c>
      <c r="D537" s="1">
        <f>D536*(1/(1+IFERROR(VLOOKUP(A536,大立光除權息表[],3,FALSE), 0)/10))</f>
        <v>1</v>
      </c>
      <c r="E537" s="4">
        <f>大立光股價表[[#This Row],[收盤價]]*大立光股價表[[#This Row],[除息乘數]]*大立光股價表[[#This Row],[除權乘數]]</f>
        <v>917.87017577259644</v>
      </c>
      <c r="F537" s="6">
        <f>F538*大立光股價表[[#This Row],[收盤價]]/B538</f>
        <v>172.13114754098348</v>
      </c>
      <c r="G537" s="6">
        <f>G538*大立光股價表[[#This Row],[還原價]]/E538</f>
        <v>182.49463761285421</v>
      </c>
    </row>
    <row r="538" spans="1:7" x14ac:dyDescent="0.25">
      <c r="A538" s="2">
        <v>41527</v>
      </c>
      <c r="B538" s="4">
        <v>1010</v>
      </c>
      <c r="C538" s="1">
        <f>C537*(1-IFERROR(VLOOKUP(A537,大立光除權息表[],2,FALSE),0)/大立光股價表[[#This Row],[收盤價]])</f>
        <v>0.97129119129375285</v>
      </c>
      <c r="D538" s="1">
        <f>D537*(1/(1+IFERROR(VLOOKUP(A537,大立光除權息表[],3,FALSE), 0)/10))</f>
        <v>1</v>
      </c>
      <c r="E538" s="4">
        <f>大立光股價表[[#This Row],[收盤價]]*大立光股價表[[#This Row],[除息乘數]]*大立光股價表[[#This Row],[除權乘數]]</f>
        <v>981.00410320669039</v>
      </c>
      <c r="F538" s="6">
        <f>F539*大立光股價表[[#This Row],[收盤價]]/B539</f>
        <v>183.97085610200352</v>
      </c>
      <c r="G538" s="6">
        <f>G539*大立光股價表[[#This Row],[還原價]]/E539</f>
        <v>195.04717882432038</v>
      </c>
    </row>
    <row r="539" spans="1:7" x14ac:dyDescent="0.25">
      <c r="A539" s="2">
        <v>41526</v>
      </c>
      <c r="B539" s="4">
        <v>1010</v>
      </c>
      <c r="C539" s="1">
        <f>C538*(1-IFERROR(VLOOKUP(A538,大立光除權息表[],2,FALSE),0)/大立光股價表[[#This Row],[收盤價]])</f>
        <v>0.97129119129375285</v>
      </c>
      <c r="D539" s="1">
        <f>D538*(1/(1+IFERROR(VLOOKUP(A538,大立光除權息表[],3,FALSE), 0)/10))</f>
        <v>1</v>
      </c>
      <c r="E539" s="4">
        <f>大立光股價表[[#This Row],[收盤價]]*大立光股價表[[#This Row],[除息乘數]]*大立光股價表[[#This Row],[除權乘數]]</f>
        <v>981.00410320669039</v>
      </c>
      <c r="F539" s="6">
        <f>F540*大立光股價表[[#This Row],[收盤價]]/B540</f>
        <v>183.97085610200352</v>
      </c>
      <c r="G539" s="6">
        <f>G540*大立光股價表[[#This Row],[還原價]]/E540</f>
        <v>195.04717882432038</v>
      </c>
    </row>
    <row r="540" spans="1:7" x14ac:dyDescent="0.25">
      <c r="A540" s="2">
        <v>41523</v>
      </c>
      <c r="B540" s="4">
        <v>1010</v>
      </c>
      <c r="C540" s="1">
        <f>C539*(1-IFERROR(VLOOKUP(A539,大立光除權息表[],2,FALSE),0)/大立光股價表[[#This Row],[收盤價]])</f>
        <v>0.97129119129375285</v>
      </c>
      <c r="D540" s="1">
        <f>D539*(1/(1+IFERROR(VLOOKUP(A539,大立光除權息表[],3,FALSE), 0)/10))</f>
        <v>1</v>
      </c>
      <c r="E540" s="4">
        <f>大立光股價表[[#This Row],[收盤價]]*大立光股價表[[#This Row],[除息乘數]]*大立光股價表[[#This Row],[除權乘數]]</f>
        <v>981.00410320669039</v>
      </c>
      <c r="F540" s="6">
        <f>F541*大立光股價表[[#This Row],[收盤價]]/B541</f>
        <v>183.97085610200352</v>
      </c>
      <c r="G540" s="6">
        <f>G541*大立光股價表[[#This Row],[還原價]]/E541</f>
        <v>195.04717882432038</v>
      </c>
    </row>
    <row r="541" spans="1:7" x14ac:dyDescent="0.25">
      <c r="A541" s="2">
        <v>41522</v>
      </c>
      <c r="B541" s="4">
        <v>1050</v>
      </c>
      <c r="C541" s="1">
        <f>C540*(1-IFERROR(VLOOKUP(A540,大立光除權息表[],2,FALSE),0)/大立光股價表[[#This Row],[收盤價]])</f>
        <v>0.97129119129375285</v>
      </c>
      <c r="D541" s="1">
        <f>D540*(1/(1+IFERROR(VLOOKUP(A540,大立光除權息表[],3,FALSE), 0)/10))</f>
        <v>1</v>
      </c>
      <c r="E541" s="4">
        <f>大立光股價表[[#This Row],[收盤價]]*大立光股價表[[#This Row],[除息乘數]]*大立光股價表[[#This Row],[除權乘數]]</f>
        <v>1019.8557508584405</v>
      </c>
      <c r="F541" s="6">
        <f>F542*大立光股價表[[#This Row],[收盤價]]/B542</f>
        <v>191.25683060109276</v>
      </c>
      <c r="G541" s="6">
        <f>G542*大立光股價表[[#This Row],[還原價]]/E542</f>
        <v>202.77181956983804</v>
      </c>
    </row>
    <row r="542" spans="1:7" x14ac:dyDescent="0.25">
      <c r="A542" s="2">
        <v>41521</v>
      </c>
      <c r="B542" s="4">
        <v>1035</v>
      </c>
      <c r="C542" s="1">
        <f>C541*(1-IFERROR(VLOOKUP(A541,大立光除權息表[],2,FALSE),0)/大立光股價表[[#This Row],[收盤價]])</f>
        <v>0.97129119129375285</v>
      </c>
      <c r="D542" s="1">
        <f>D541*(1/(1+IFERROR(VLOOKUP(A541,大立光除權息表[],3,FALSE), 0)/10))</f>
        <v>1</v>
      </c>
      <c r="E542" s="4">
        <f>大立光股價表[[#This Row],[收盤價]]*大立光股價表[[#This Row],[除息乘數]]*大立光股價表[[#This Row],[除權乘數]]</f>
        <v>1005.2863829890342</v>
      </c>
      <c r="F542" s="6">
        <f>F543*大立光股價表[[#This Row],[收盤價]]/B543</f>
        <v>188.52459016393431</v>
      </c>
      <c r="G542" s="6">
        <f>G543*大立光股價表[[#This Row],[還原價]]/E543</f>
        <v>199.87507929026893</v>
      </c>
    </row>
    <row r="543" spans="1:7" x14ac:dyDescent="0.25">
      <c r="A543" s="2">
        <v>41520</v>
      </c>
      <c r="B543" s="4">
        <v>1050</v>
      </c>
      <c r="C543" s="1">
        <f>C542*(1-IFERROR(VLOOKUP(A542,大立光除權息表[],2,FALSE),0)/大立光股價表[[#This Row],[收盤價]])</f>
        <v>0.97129119129375285</v>
      </c>
      <c r="D543" s="1">
        <f>D542*(1/(1+IFERROR(VLOOKUP(A542,大立光除權息表[],3,FALSE), 0)/10))</f>
        <v>1</v>
      </c>
      <c r="E543" s="4">
        <f>大立光股價表[[#This Row],[收盤價]]*大立光股價表[[#This Row],[除息乘數]]*大立光股價表[[#This Row],[除權乘數]]</f>
        <v>1019.8557508584405</v>
      </c>
      <c r="F543" s="6">
        <f>F544*大立光股價表[[#This Row],[收盤價]]/B544</f>
        <v>191.25683060109276</v>
      </c>
      <c r="G543" s="6">
        <f>G544*大立光股價表[[#This Row],[還原價]]/E544</f>
        <v>202.77181956983804</v>
      </c>
    </row>
    <row r="544" spans="1:7" x14ac:dyDescent="0.25">
      <c r="A544" s="2">
        <v>41519</v>
      </c>
      <c r="B544" s="4">
        <v>1040</v>
      </c>
      <c r="C544" s="1">
        <f>C543*(1-IFERROR(VLOOKUP(A543,大立光除權息表[],2,FALSE),0)/大立光股價表[[#This Row],[收盤價]])</f>
        <v>0.97129119129375285</v>
      </c>
      <c r="D544" s="1">
        <f>D543*(1/(1+IFERROR(VLOOKUP(A543,大立光除權息表[],3,FALSE), 0)/10))</f>
        <v>1</v>
      </c>
      <c r="E544" s="4">
        <f>大立光股價表[[#This Row],[收盤價]]*大立光股價表[[#This Row],[除息乘數]]*大立光股價表[[#This Row],[除權乘數]]</f>
        <v>1010.1428389455029</v>
      </c>
      <c r="F544" s="6">
        <f>F545*大立光股價表[[#This Row],[收盤價]]/B545</f>
        <v>189.43533697632046</v>
      </c>
      <c r="G544" s="6">
        <f>G545*大立光股價表[[#This Row],[還原價]]/E545</f>
        <v>200.84065938345864</v>
      </c>
    </row>
    <row r="545" spans="1:7" x14ac:dyDescent="0.25">
      <c r="A545" s="2">
        <v>41516</v>
      </c>
      <c r="B545" s="4">
        <v>1045</v>
      </c>
      <c r="C545" s="1">
        <f>C544*(1-IFERROR(VLOOKUP(A544,大立光除權息表[],2,FALSE),0)/大立光股價表[[#This Row],[收盤價]])</f>
        <v>0.97129119129375285</v>
      </c>
      <c r="D545" s="1">
        <f>D544*(1/(1+IFERROR(VLOOKUP(A544,大立光除權息表[],3,FALSE), 0)/10))</f>
        <v>1</v>
      </c>
      <c r="E545" s="4">
        <f>大立光股價表[[#This Row],[收盤價]]*大立光股價表[[#This Row],[除息乘數]]*大立光股價表[[#This Row],[除權乘數]]</f>
        <v>1014.9992949019718</v>
      </c>
      <c r="F545" s="6">
        <f>F546*大立光股價表[[#This Row],[收盤價]]/B546</f>
        <v>190.34608378870661</v>
      </c>
      <c r="G545" s="6">
        <f>G546*大立光股價表[[#This Row],[還原價]]/E546</f>
        <v>201.80623947664836</v>
      </c>
    </row>
    <row r="546" spans="1:7" x14ac:dyDescent="0.25">
      <c r="A546" s="2">
        <v>41515</v>
      </c>
      <c r="B546" s="4">
        <v>1020</v>
      </c>
      <c r="C546" s="1">
        <f>C545*(1-IFERROR(VLOOKUP(A545,大立光除權息表[],2,FALSE),0)/大立光股價表[[#This Row],[收盤價]])</f>
        <v>0.97129119129375285</v>
      </c>
      <c r="D546" s="1">
        <f>D545*(1/(1+IFERROR(VLOOKUP(A545,大立光除權息表[],3,FALSE), 0)/10))</f>
        <v>1</v>
      </c>
      <c r="E546" s="4">
        <f>大立光股價表[[#This Row],[收盤價]]*大立光股價表[[#This Row],[除息乘數]]*大立光股價表[[#This Row],[除權乘數]]</f>
        <v>990.71701511962794</v>
      </c>
      <c r="F546" s="6">
        <f>F547*大立光股價表[[#This Row],[收盤價]]/B547</f>
        <v>185.79234972677585</v>
      </c>
      <c r="G546" s="6">
        <f>G547*大立光股價表[[#This Row],[還原價]]/E547</f>
        <v>196.97833901069984</v>
      </c>
    </row>
    <row r="547" spans="1:7" x14ac:dyDescent="0.25">
      <c r="A547" s="2">
        <v>41514</v>
      </c>
      <c r="B547" s="4">
        <v>1015</v>
      </c>
      <c r="C547" s="1">
        <f>C546*(1-IFERROR(VLOOKUP(A546,大立光除權息表[],2,FALSE),0)/大立光股價表[[#This Row],[收盤價]])</f>
        <v>0.97129119129375285</v>
      </c>
      <c r="D547" s="1">
        <f>D546*(1/(1+IFERROR(VLOOKUP(A546,大立光除權息表[],3,FALSE), 0)/10))</f>
        <v>1</v>
      </c>
      <c r="E547" s="4">
        <f>大立光股價表[[#This Row],[收盤價]]*大立光股價表[[#This Row],[除息乘數]]*大立光股價表[[#This Row],[除權乘數]]</f>
        <v>985.86055916315911</v>
      </c>
      <c r="F547" s="6">
        <f>F548*大立光股價表[[#This Row],[收盤價]]/B548</f>
        <v>184.8816029143897</v>
      </c>
      <c r="G547" s="6">
        <f>G548*大立光股價表[[#This Row],[還原價]]/E548</f>
        <v>196.0127589175101</v>
      </c>
    </row>
    <row r="548" spans="1:7" x14ac:dyDescent="0.25">
      <c r="A548" s="2">
        <v>41513</v>
      </c>
      <c r="B548" s="4">
        <v>992</v>
      </c>
      <c r="C548" s="1">
        <f>C547*(1-IFERROR(VLOOKUP(A547,大立光除權息表[],2,FALSE),0)/大立光股價表[[#This Row],[收盤價]])</f>
        <v>0.97129119129375285</v>
      </c>
      <c r="D548" s="1">
        <f>D547*(1/(1+IFERROR(VLOOKUP(A547,大立光除權息表[],3,FALSE), 0)/10))</f>
        <v>1</v>
      </c>
      <c r="E548" s="4">
        <f>大立光股價表[[#This Row],[收盤價]]*大立光股價表[[#This Row],[除息乘數]]*大立光股價表[[#This Row],[除權乘數]]</f>
        <v>963.52086176340288</v>
      </c>
      <c r="F548" s="6">
        <f>F549*大立光股價表[[#This Row],[收盤價]]/B549</f>
        <v>180.69216757741339</v>
      </c>
      <c r="G548" s="6">
        <f>G549*大立光股價表[[#This Row],[還原價]]/E549</f>
        <v>191.57109048883746</v>
      </c>
    </row>
    <row r="549" spans="1:7" x14ac:dyDescent="0.25">
      <c r="A549" s="2">
        <v>41512</v>
      </c>
      <c r="B549" s="4">
        <v>1060</v>
      </c>
      <c r="C549" s="1">
        <f>C548*(1-IFERROR(VLOOKUP(A548,大立光除權息表[],2,FALSE),0)/大立光股價表[[#This Row],[收盤價]])</f>
        <v>0.97129119129375285</v>
      </c>
      <c r="D549" s="1">
        <f>D548*(1/(1+IFERROR(VLOOKUP(A548,大立光除權息表[],3,FALSE), 0)/10))</f>
        <v>1</v>
      </c>
      <c r="E549" s="4">
        <f>大立光股價表[[#This Row],[收盤價]]*大立光股價表[[#This Row],[除息乘數]]*大立光股價表[[#This Row],[除權乘數]]</f>
        <v>1029.5686627713781</v>
      </c>
      <c r="F549" s="6">
        <f>F550*大立光股價表[[#This Row],[收盤價]]/B550</f>
        <v>193.07832422586512</v>
      </c>
      <c r="G549" s="6">
        <f>G550*大立光股價表[[#This Row],[還原價]]/E550</f>
        <v>204.70297975621742</v>
      </c>
    </row>
    <row r="550" spans="1:7" x14ac:dyDescent="0.25">
      <c r="A550" s="2">
        <v>41509</v>
      </c>
      <c r="B550" s="4">
        <v>1040</v>
      </c>
      <c r="C550" s="1">
        <f>C549*(1-IFERROR(VLOOKUP(A549,大立光除權息表[],2,FALSE),0)/大立光股價表[[#This Row],[收盤價]])</f>
        <v>0.97129119129375285</v>
      </c>
      <c r="D550" s="1">
        <f>D549*(1/(1+IFERROR(VLOOKUP(A549,大立光除權息表[],3,FALSE), 0)/10))</f>
        <v>1</v>
      </c>
      <c r="E550" s="4">
        <f>大立光股價表[[#This Row],[收盤價]]*大立光股價表[[#This Row],[除息乘數]]*大立光股價表[[#This Row],[除權乘數]]</f>
        <v>1010.1428389455029</v>
      </c>
      <c r="F550" s="6">
        <f>F551*大立光股價表[[#This Row],[收盤價]]/B551</f>
        <v>189.43533697632051</v>
      </c>
      <c r="G550" s="6">
        <f>G551*大立光股價表[[#This Row],[還原價]]/E551</f>
        <v>200.84065938345859</v>
      </c>
    </row>
    <row r="551" spans="1:7" x14ac:dyDescent="0.25">
      <c r="A551" s="2">
        <v>41508</v>
      </c>
      <c r="B551" s="4">
        <v>1080</v>
      </c>
      <c r="C551" s="1">
        <f>C550*(1-IFERROR(VLOOKUP(A550,大立光除權息表[],2,FALSE),0)/大立光股價表[[#This Row],[收盤價]])</f>
        <v>0.95600234846783272</v>
      </c>
      <c r="D551" s="1">
        <f>D550*(1/(1+IFERROR(VLOOKUP(A550,大立光除權息表[],3,FALSE), 0)/10))</f>
        <v>1</v>
      </c>
      <c r="E551" s="4">
        <f>大立光股價表[[#This Row],[收盤價]]*大立光股價表[[#This Row],[除息乘數]]*大立光股價表[[#This Row],[除權乘數]]</f>
        <v>1032.4825363452594</v>
      </c>
      <c r="F551" s="6">
        <f>F552*大立光股價表[[#This Row],[收盤價]]/B552</f>
        <v>196.72131147540975</v>
      </c>
      <c r="G551" s="6">
        <f>G552*大立光股價表[[#This Row],[還原價]]/E552</f>
        <v>205.28232781213126</v>
      </c>
    </row>
    <row r="552" spans="1:7" x14ac:dyDescent="0.25">
      <c r="A552" s="2">
        <v>41506</v>
      </c>
      <c r="B552" s="4">
        <v>1055</v>
      </c>
      <c r="C552" s="1">
        <f>C551*(1-IFERROR(VLOOKUP(A551,大立光除權息表[],2,FALSE),0)/大立光股價表[[#This Row],[收盤價]])</f>
        <v>0.95600234846783272</v>
      </c>
      <c r="D552" s="1">
        <f>D551*(1/(1+IFERROR(VLOOKUP(A551,大立光除權息表[],3,FALSE), 0)/10))</f>
        <v>1</v>
      </c>
      <c r="E552" s="4">
        <f>大立光股價表[[#This Row],[收盤價]]*大立光股價表[[#This Row],[除息乘數]]*大立光股價表[[#This Row],[除權乘數]]</f>
        <v>1008.5824776335635</v>
      </c>
      <c r="F552" s="6">
        <f>F553*大立光股價表[[#This Row],[收盤價]]/B553</f>
        <v>192.16757741347897</v>
      </c>
      <c r="G552" s="6">
        <f>G553*大立光股價表[[#This Row],[還原價]]/E553</f>
        <v>200.53042207573932</v>
      </c>
    </row>
    <row r="553" spans="1:7" x14ac:dyDescent="0.25">
      <c r="A553" s="2">
        <v>41505</v>
      </c>
      <c r="B553" s="4">
        <v>1085</v>
      </c>
      <c r="C553" s="1">
        <f>C552*(1-IFERROR(VLOOKUP(A552,大立光除權息表[],2,FALSE),0)/大立光股價表[[#This Row],[收盤價]])</f>
        <v>0.95600234846783272</v>
      </c>
      <c r="D553" s="1">
        <f>D552*(1/(1+IFERROR(VLOOKUP(A552,大立光除權息表[],3,FALSE), 0)/10))</f>
        <v>1</v>
      </c>
      <c r="E553" s="4">
        <f>大立光股價表[[#This Row],[收盤價]]*大立光股價表[[#This Row],[除息乘數]]*大立光股價表[[#This Row],[除權乘數]]</f>
        <v>1037.2625480875986</v>
      </c>
      <c r="F553" s="6">
        <f>F554*大立光股價表[[#This Row],[收盤價]]/B554</f>
        <v>197.6320582877959</v>
      </c>
      <c r="G553" s="6">
        <f>G554*大立光股價表[[#This Row],[還原價]]/E554</f>
        <v>206.23270895940965</v>
      </c>
    </row>
    <row r="554" spans="1:7" x14ac:dyDescent="0.25">
      <c r="A554" s="2">
        <v>41502</v>
      </c>
      <c r="B554" s="4">
        <v>1085</v>
      </c>
      <c r="C554" s="1">
        <f>C553*(1-IFERROR(VLOOKUP(A553,大立光除權息表[],2,FALSE),0)/大立光股價表[[#This Row],[收盤價]])</f>
        <v>0.95600234846783272</v>
      </c>
      <c r="D554" s="1">
        <f>D553*(1/(1+IFERROR(VLOOKUP(A553,大立光除權息表[],3,FALSE), 0)/10))</f>
        <v>1</v>
      </c>
      <c r="E554" s="4">
        <f>大立光股價表[[#This Row],[收盤價]]*大立光股價表[[#This Row],[除息乘數]]*大立光股價表[[#This Row],[除權乘數]]</f>
        <v>1037.2625480875986</v>
      </c>
      <c r="F554" s="6">
        <f>F555*大立光股價表[[#This Row],[收盤價]]/B555</f>
        <v>197.6320582877959</v>
      </c>
      <c r="G554" s="6">
        <f>G555*大立光股價表[[#This Row],[還原價]]/E555</f>
        <v>206.23270895940965</v>
      </c>
    </row>
    <row r="555" spans="1:7" x14ac:dyDescent="0.25">
      <c r="A555" s="2">
        <v>41501</v>
      </c>
      <c r="B555" s="4">
        <v>1075</v>
      </c>
      <c r="C555" s="1">
        <f>C554*(1-IFERROR(VLOOKUP(A554,大立光除權息表[],2,FALSE),0)/大立光股價表[[#This Row],[收盤價]])</f>
        <v>0.95600234846783272</v>
      </c>
      <c r="D555" s="1">
        <f>D554*(1/(1+IFERROR(VLOOKUP(A554,大立光除權息表[],3,FALSE), 0)/10))</f>
        <v>1</v>
      </c>
      <c r="E555" s="4">
        <f>大立光股價表[[#This Row],[收盤價]]*大立光股價表[[#This Row],[除息乘數]]*大立光股價表[[#This Row],[除權乘數]]</f>
        <v>1027.7025246029202</v>
      </c>
      <c r="F555" s="6">
        <f>F556*大立光股價表[[#This Row],[收盤價]]/B556</f>
        <v>195.8105646630236</v>
      </c>
      <c r="G555" s="6">
        <f>G556*大立光股價表[[#This Row],[還原價]]/E556</f>
        <v>204.33194666485286</v>
      </c>
    </row>
    <row r="556" spans="1:7" x14ac:dyDescent="0.25">
      <c r="A556" s="2">
        <v>41500</v>
      </c>
      <c r="B556" s="4">
        <v>1105</v>
      </c>
      <c r="C556" s="1">
        <f>C555*(1-IFERROR(VLOOKUP(A555,大立光除權息表[],2,FALSE),0)/大立光股價表[[#This Row],[收盤價]])</f>
        <v>0.95600234846783272</v>
      </c>
      <c r="D556" s="1">
        <f>D555*(1/(1+IFERROR(VLOOKUP(A555,大立光除權息表[],3,FALSE), 0)/10))</f>
        <v>1</v>
      </c>
      <c r="E556" s="4">
        <f>大立光股價表[[#This Row],[收盤價]]*大立光股價表[[#This Row],[除息乘數]]*大立光股價表[[#This Row],[除權乘數]]</f>
        <v>1056.3825950569551</v>
      </c>
      <c r="F556" s="6">
        <f>F557*大立光股價表[[#This Row],[收盤價]]/B557</f>
        <v>201.27504553734053</v>
      </c>
      <c r="G556" s="6">
        <f>G557*大立光股價表[[#This Row],[還原價]]/E557</f>
        <v>210.03423354852316</v>
      </c>
    </row>
    <row r="557" spans="1:7" x14ac:dyDescent="0.25">
      <c r="A557" s="2">
        <v>41499</v>
      </c>
      <c r="B557" s="4">
        <v>1120</v>
      </c>
      <c r="C557" s="1">
        <f>C556*(1-IFERROR(VLOOKUP(A556,大立光除權息表[],2,FALSE),0)/大立光股價表[[#This Row],[收盤價]])</f>
        <v>0.95600234846783272</v>
      </c>
      <c r="D557" s="1">
        <f>D556*(1/(1+IFERROR(VLOOKUP(A556,大立光除權息表[],3,FALSE), 0)/10))</f>
        <v>1</v>
      </c>
      <c r="E557" s="4">
        <f>大立光股價表[[#This Row],[收盤價]]*大立光股價表[[#This Row],[除息乘數]]*大立光股價表[[#This Row],[除權乘數]]</f>
        <v>1070.7226302839726</v>
      </c>
      <c r="F557" s="6">
        <f>F558*大立光股價表[[#This Row],[收盤價]]/B558</f>
        <v>204.00728597449898</v>
      </c>
      <c r="G557" s="6">
        <f>G558*大立光股價表[[#This Row],[還原價]]/E558</f>
        <v>212.88537699035834</v>
      </c>
    </row>
    <row r="558" spans="1:7" x14ac:dyDescent="0.25">
      <c r="A558" s="2">
        <v>41498</v>
      </c>
      <c r="B558" s="4">
        <v>1075</v>
      </c>
      <c r="C558" s="1">
        <f>C557*(1-IFERROR(VLOOKUP(A557,大立光除權息表[],2,FALSE),0)/大立光股價表[[#This Row],[收盤價]])</f>
        <v>0.95600234846783272</v>
      </c>
      <c r="D558" s="1">
        <f>D557*(1/(1+IFERROR(VLOOKUP(A557,大立光除權息表[],3,FALSE), 0)/10))</f>
        <v>1</v>
      </c>
      <c r="E558" s="4">
        <f>大立光股價表[[#This Row],[收盤價]]*大立光股價表[[#This Row],[除息乘數]]*大立光股價表[[#This Row],[除權乘數]]</f>
        <v>1027.7025246029202</v>
      </c>
      <c r="F558" s="6">
        <f>F559*大立光股價表[[#This Row],[收盤價]]/B559</f>
        <v>195.8105646630236</v>
      </c>
      <c r="G558" s="6">
        <f>G559*大立光股價表[[#This Row],[還原價]]/E559</f>
        <v>204.33194666485286</v>
      </c>
    </row>
    <row r="559" spans="1:7" x14ac:dyDescent="0.25">
      <c r="A559" s="2">
        <v>41495</v>
      </c>
      <c r="B559" s="4">
        <v>1040</v>
      </c>
      <c r="C559" s="1">
        <f>C558*(1-IFERROR(VLOOKUP(A558,大立光除權息表[],2,FALSE),0)/大立光股價表[[#This Row],[收盤價]])</f>
        <v>0.95600234846783272</v>
      </c>
      <c r="D559" s="1">
        <f>D558*(1/(1+IFERROR(VLOOKUP(A558,大立光除權息表[],3,FALSE), 0)/10))</f>
        <v>1</v>
      </c>
      <c r="E559" s="4">
        <f>大立光股價表[[#This Row],[收盤價]]*大立光股價表[[#This Row],[除息乘數]]*大立光股價表[[#This Row],[除權乘數]]</f>
        <v>994.24244240654605</v>
      </c>
      <c r="F559" s="6">
        <f>F560*大立光股價表[[#This Row],[收盤價]]/B560</f>
        <v>189.43533697632049</v>
      </c>
      <c r="G559" s="6">
        <f>G560*大立光股價表[[#This Row],[還原價]]/E560</f>
        <v>197.67927863390418</v>
      </c>
    </row>
    <row r="560" spans="1:7" x14ac:dyDescent="0.25">
      <c r="A560" s="2">
        <v>41494</v>
      </c>
      <c r="B560" s="4">
        <v>1050</v>
      </c>
      <c r="C560" s="1">
        <f>C559*(1-IFERROR(VLOOKUP(A559,大立光除權息表[],2,FALSE),0)/大立光股價表[[#This Row],[收盤價]])</f>
        <v>0.95600234846783272</v>
      </c>
      <c r="D560" s="1">
        <f>D559*(1/(1+IFERROR(VLOOKUP(A559,大立光除權息表[],3,FALSE), 0)/10))</f>
        <v>1</v>
      </c>
      <c r="E560" s="4">
        <f>大立光股價表[[#This Row],[收盤價]]*大立光股價表[[#This Row],[除息乘數]]*大立光股價表[[#This Row],[除權乘數]]</f>
        <v>1003.8024658912243</v>
      </c>
      <c r="F560" s="6">
        <f>F561*大立光股價表[[#This Row],[收盤價]]/B561</f>
        <v>191.25683060109279</v>
      </c>
      <c r="G560" s="6">
        <f>G561*大立光股價表[[#This Row],[還原價]]/E561</f>
        <v>199.58004092846093</v>
      </c>
    </row>
    <row r="561" spans="1:7" x14ac:dyDescent="0.25">
      <c r="A561" s="2">
        <v>41493</v>
      </c>
      <c r="B561" s="4">
        <v>1020</v>
      </c>
      <c r="C561" s="1">
        <f>C560*(1-IFERROR(VLOOKUP(A560,大立光除權息表[],2,FALSE),0)/大立光股價表[[#This Row],[收盤價]])</f>
        <v>0.95600234846783272</v>
      </c>
      <c r="D561" s="1">
        <f>D560*(1/(1+IFERROR(VLOOKUP(A560,大立光除權息表[],3,FALSE), 0)/10))</f>
        <v>1</v>
      </c>
      <c r="E561" s="4">
        <f>大立光股價表[[#This Row],[收盤價]]*大立光股價表[[#This Row],[除息乘數]]*大立光股價表[[#This Row],[除權乘數]]</f>
        <v>975.12239543718943</v>
      </c>
      <c r="F561" s="6">
        <f>F562*大立光股價表[[#This Row],[收盤價]]/B562</f>
        <v>185.79234972677585</v>
      </c>
      <c r="G561" s="6">
        <f>G562*大立光股價表[[#This Row],[還原價]]/E562</f>
        <v>193.87775404479063</v>
      </c>
    </row>
    <row r="562" spans="1:7" x14ac:dyDescent="0.25">
      <c r="A562" s="2">
        <v>41492</v>
      </c>
      <c r="B562" s="4">
        <v>1040</v>
      </c>
      <c r="C562" s="1">
        <f>C561*(1-IFERROR(VLOOKUP(A561,大立光除權息表[],2,FALSE),0)/大立光股價表[[#This Row],[收盤價]])</f>
        <v>0.95600234846783272</v>
      </c>
      <c r="D562" s="1">
        <f>D561*(1/(1+IFERROR(VLOOKUP(A561,大立光除權息表[],3,FALSE), 0)/10))</f>
        <v>1</v>
      </c>
      <c r="E562" s="4">
        <f>大立光股價表[[#This Row],[收盤價]]*大立光股價表[[#This Row],[除息乘數]]*大立光股價表[[#This Row],[除權乘數]]</f>
        <v>994.24244240654605</v>
      </c>
      <c r="F562" s="6">
        <f>F563*大立光股價表[[#This Row],[收盤價]]/B563</f>
        <v>189.43533697632049</v>
      </c>
      <c r="G562" s="6">
        <f>G563*大立光股價表[[#This Row],[還原價]]/E563</f>
        <v>197.67927863390415</v>
      </c>
    </row>
    <row r="563" spans="1:7" x14ac:dyDescent="0.25">
      <c r="A563" s="2">
        <v>41491</v>
      </c>
      <c r="B563" s="4">
        <v>1060</v>
      </c>
      <c r="C563" s="1">
        <f>C562*(1-IFERROR(VLOOKUP(A562,大立光除權息表[],2,FALSE),0)/大立光股價表[[#This Row],[收盤價]])</f>
        <v>0.95600234846783272</v>
      </c>
      <c r="D563" s="1">
        <f>D562*(1/(1+IFERROR(VLOOKUP(A562,大立光除權息表[],3,FALSE), 0)/10))</f>
        <v>1</v>
      </c>
      <c r="E563" s="4">
        <f>大立光股價表[[#This Row],[收盤價]]*大立光股價表[[#This Row],[除息乘數]]*大立光股價表[[#This Row],[除權乘數]]</f>
        <v>1013.3624893759027</v>
      </c>
      <c r="F563" s="6">
        <f>F564*大立光股價表[[#This Row],[收盤價]]/B564</f>
        <v>193.07832422586509</v>
      </c>
      <c r="G563" s="6">
        <f>G564*大立光股價表[[#This Row],[還原價]]/E564</f>
        <v>201.48080322301766</v>
      </c>
    </row>
    <row r="564" spans="1:7" x14ac:dyDescent="0.25">
      <c r="A564" s="2">
        <v>41488</v>
      </c>
      <c r="B564" s="4">
        <v>1035</v>
      </c>
      <c r="C564" s="1">
        <f>C563*(1-IFERROR(VLOOKUP(A563,大立光除權息表[],2,FALSE),0)/大立光股價表[[#This Row],[收盤價]])</f>
        <v>0.95600234846783272</v>
      </c>
      <c r="D564" s="1">
        <f>D563*(1/(1+IFERROR(VLOOKUP(A563,大立光除權息表[],3,FALSE), 0)/10))</f>
        <v>1</v>
      </c>
      <c r="E564" s="4">
        <f>大立光股價表[[#This Row],[收盤價]]*大立光股價表[[#This Row],[除息乘數]]*大立光股價表[[#This Row],[除權乘數]]</f>
        <v>989.46243066420686</v>
      </c>
      <c r="F564" s="6">
        <f>F565*大立光股價表[[#This Row],[收盤價]]/B565</f>
        <v>188.52459016393431</v>
      </c>
      <c r="G564" s="6">
        <f>G565*大立光股價表[[#This Row],[還原價]]/E565</f>
        <v>196.72889748662575</v>
      </c>
    </row>
    <row r="565" spans="1:7" x14ac:dyDescent="0.25">
      <c r="A565" s="2">
        <v>41487</v>
      </c>
      <c r="B565" s="4">
        <v>1045</v>
      </c>
      <c r="C565" s="1">
        <f>C564*(1-IFERROR(VLOOKUP(A564,大立光除權息表[],2,FALSE),0)/大立光股價表[[#This Row],[收盤價]])</f>
        <v>0.95600234846783272</v>
      </c>
      <c r="D565" s="1">
        <f>D564*(1/(1+IFERROR(VLOOKUP(A564,大立光除權息表[],3,FALSE), 0)/10))</f>
        <v>1</v>
      </c>
      <c r="E565" s="4">
        <f>大立光股價表[[#This Row],[收盤價]]*大立光股價表[[#This Row],[除息乘數]]*大立光股價表[[#This Row],[除權乘數]]</f>
        <v>999.02245414888523</v>
      </c>
      <c r="F565" s="6">
        <f>F566*大立光股價表[[#This Row],[收盤價]]/B566</f>
        <v>190.34608378870661</v>
      </c>
      <c r="G565" s="6">
        <f>G566*大立光股價表[[#This Row],[還原價]]/E566</f>
        <v>198.62965978118254</v>
      </c>
    </row>
    <row r="566" spans="1:7" x14ac:dyDescent="0.25">
      <c r="A566" s="2">
        <v>41486</v>
      </c>
      <c r="B566" s="4">
        <v>1040</v>
      </c>
      <c r="C566" s="1">
        <f>C565*(1-IFERROR(VLOOKUP(A565,大立光除權息表[],2,FALSE),0)/大立光股價表[[#This Row],[收盤價]])</f>
        <v>0.95600234846783272</v>
      </c>
      <c r="D566" s="1">
        <f>D565*(1/(1+IFERROR(VLOOKUP(A565,大立光除權息表[],3,FALSE), 0)/10))</f>
        <v>1</v>
      </c>
      <c r="E566" s="4">
        <f>大立光股價表[[#This Row],[收盤價]]*大立光股價表[[#This Row],[除息乘數]]*大立光股價表[[#This Row],[除權乘數]]</f>
        <v>994.24244240654605</v>
      </c>
      <c r="F566" s="6">
        <f>F567*大立光股價表[[#This Row],[收盤價]]/B567</f>
        <v>189.43533697632046</v>
      </c>
      <c r="G566" s="6">
        <f>G567*大立光股價表[[#This Row],[還原價]]/E567</f>
        <v>197.67927863390415</v>
      </c>
    </row>
    <row r="567" spans="1:7" x14ac:dyDescent="0.25">
      <c r="A567" s="2">
        <v>41485</v>
      </c>
      <c r="B567" s="4">
        <v>1075</v>
      </c>
      <c r="C567" s="1">
        <f>C566*(1-IFERROR(VLOOKUP(A566,大立光除權息表[],2,FALSE),0)/大立光股價表[[#This Row],[收盤價]])</f>
        <v>0.95600234846783272</v>
      </c>
      <c r="D567" s="1">
        <f>D566*(1/(1+IFERROR(VLOOKUP(A566,大立光除權息表[],3,FALSE), 0)/10))</f>
        <v>1</v>
      </c>
      <c r="E567" s="4">
        <f>大立光股價表[[#This Row],[收盤價]]*大立光股價表[[#This Row],[除息乘數]]*大立光股價表[[#This Row],[除權乘數]]</f>
        <v>1027.7025246029202</v>
      </c>
      <c r="F567" s="6">
        <f>F568*大立光股價表[[#This Row],[收盤價]]/B568</f>
        <v>195.81056466302357</v>
      </c>
      <c r="G567" s="6">
        <f>G568*大立光股價表[[#This Row],[還原價]]/E568</f>
        <v>204.33194666485284</v>
      </c>
    </row>
    <row r="568" spans="1:7" x14ac:dyDescent="0.25">
      <c r="A568" s="2">
        <v>41484</v>
      </c>
      <c r="B568" s="4">
        <v>1035</v>
      </c>
      <c r="C568" s="1">
        <f>C567*(1-IFERROR(VLOOKUP(A567,大立光除權息表[],2,FALSE),0)/大立光股價表[[#This Row],[收盤價]])</f>
        <v>0.95600234846783272</v>
      </c>
      <c r="D568" s="1">
        <f>D567*(1/(1+IFERROR(VLOOKUP(A567,大立光除權息表[],3,FALSE), 0)/10))</f>
        <v>1</v>
      </c>
      <c r="E568" s="4">
        <f>大立光股價表[[#This Row],[收盤價]]*大立光股價表[[#This Row],[除息乘數]]*大立光股價表[[#This Row],[除權乘數]]</f>
        <v>989.46243066420686</v>
      </c>
      <c r="F568" s="6">
        <f>F569*大立光股價表[[#This Row],[收盤價]]/B569</f>
        <v>188.52459016393431</v>
      </c>
      <c r="G568" s="6">
        <f>G569*大立光股價表[[#This Row],[還原價]]/E569</f>
        <v>196.72889748662575</v>
      </c>
    </row>
    <row r="569" spans="1:7" x14ac:dyDescent="0.25">
      <c r="A569" s="2">
        <v>41481</v>
      </c>
      <c r="B569" s="4">
        <v>1000</v>
      </c>
      <c r="C569" s="1">
        <f>C568*(1-IFERROR(VLOOKUP(A568,大立光除權息表[],2,FALSE),0)/大立光股價表[[#This Row],[收盤價]])</f>
        <v>0.95600234846783272</v>
      </c>
      <c r="D569" s="1">
        <f>D568*(1/(1+IFERROR(VLOOKUP(A568,大立光除權息表[],3,FALSE), 0)/10))</f>
        <v>1</v>
      </c>
      <c r="E569" s="4">
        <f>大立光股價表[[#This Row],[收盤價]]*大立光股價表[[#This Row],[除息乘數]]*大立光股價表[[#This Row],[除權乘數]]</f>
        <v>956.00234846783269</v>
      </c>
      <c r="F569" s="6">
        <f>F570*大立光股價表[[#This Row],[收盤價]]/B570</f>
        <v>182.14936247723122</v>
      </c>
      <c r="G569" s="6">
        <f>G570*大立光股價表[[#This Row],[還原價]]/E570</f>
        <v>190.07622945567704</v>
      </c>
    </row>
    <row r="570" spans="1:7" x14ac:dyDescent="0.25">
      <c r="A570" s="2">
        <v>41480</v>
      </c>
      <c r="B570" s="4">
        <v>935</v>
      </c>
      <c r="C570" s="1">
        <f>C569*(1-IFERROR(VLOOKUP(A569,大立光除權息表[],2,FALSE),0)/大立光股價表[[#This Row],[收盤價]])</f>
        <v>0.95600234846783272</v>
      </c>
      <c r="D570" s="1">
        <f>D569*(1/(1+IFERROR(VLOOKUP(A569,大立光除權息表[],3,FALSE), 0)/10))</f>
        <v>1</v>
      </c>
      <c r="E570" s="4">
        <f>大立光股價表[[#This Row],[收盤價]]*大立光股價表[[#This Row],[除息乘數]]*大立光股價表[[#This Row],[除權乘數]]</f>
        <v>893.86219581742364</v>
      </c>
      <c r="F570" s="6">
        <f>F571*大立光股價表[[#This Row],[收盤價]]/B571</f>
        <v>170.30965391621118</v>
      </c>
      <c r="G570" s="6">
        <f>G571*大立光股價表[[#This Row],[還原價]]/E571</f>
        <v>177.72127454105802</v>
      </c>
    </row>
    <row r="571" spans="1:7" x14ac:dyDescent="0.25">
      <c r="A571" s="2">
        <v>41479</v>
      </c>
      <c r="B571" s="4">
        <v>890</v>
      </c>
      <c r="C571" s="1">
        <f>C570*(1-IFERROR(VLOOKUP(A570,大立光除權息表[],2,FALSE),0)/大立光股價表[[#This Row],[收盤價]])</f>
        <v>0.95600234846783272</v>
      </c>
      <c r="D571" s="1">
        <f>D570*(1/(1+IFERROR(VLOOKUP(A570,大立光除權息表[],3,FALSE), 0)/10))</f>
        <v>1</v>
      </c>
      <c r="E571" s="4">
        <f>大立光股價表[[#This Row],[收盤價]]*大立光股價表[[#This Row],[除息乘數]]*大立光股價表[[#This Row],[除權乘數]]</f>
        <v>850.8420901363711</v>
      </c>
      <c r="F571" s="6">
        <f>F572*大立光股價表[[#This Row],[收盤價]]/B572</f>
        <v>162.11293260473579</v>
      </c>
      <c r="G571" s="6">
        <f>G572*大立光股價表[[#This Row],[還原價]]/E572</f>
        <v>169.16784421555255</v>
      </c>
    </row>
    <row r="572" spans="1:7" x14ac:dyDescent="0.25">
      <c r="A572" s="2">
        <v>41478</v>
      </c>
      <c r="B572" s="4">
        <v>875</v>
      </c>
      <c r="C572" s="1">
        <f>C571*(1-IFERROR(VLOOKUP(A571,大立光除權息表[],2,FALSE),0)/大立光股價表[[#This Row],[收盤價]])</f>
        <v>0.95600234846783272</v>
      </c>
      <c r="D572" s="1">
        <f>D571*(1/(1+IFERROR(VLOOKUP(A571,大立光除權息表[],3,FALSE), 0)/10))</f>
        <v>1</v>
      </c>
      <c r="E572" s="4">
        <f>大立光股價表[[#This Row],[收盤價]]*大立光股價表[[#This Row],[除息乘數]]*大立光股價表[[#This Row],[除權乘數]]</f>
        <v>836.50205490935366</v>
      </c>
      <c r="F572" s="6">
        <f>F573*大立光股價表[[#This Row],[收盤價]]/B573</f>
        <v>159.38069216757731</v>
      </c>
      <c r="G572" s="6">
        <f>G573*大立光股價表[[#This Row],[還原價]]/E573</f>
        <v>166.3167007737174</v>
      </c>
    </row>
    <row r="573" spans="1:7" x14ac:dyDescent="0.25">
      <c r="A573" s="2">
        <v>41477</v>
      </c>
      <c r="B573" s="4">
        <v>873</v>
      </c>
      <c r="C573" s="1">
        <f>C572*(1-IFERROR(VLOOKUP(A572,大立光除權息表[],2,FALSE),0)/大立光股價表[[#This Row],[收盤價]])</f>
        <v>0.95600234846783272</v>
      </c>
      <c r="D573" s="1">
        <f>D572*(1/(1+IFERROR(VLOOKUP(A572,大立光除權息表[],3,FALSE), 0)/10))</f>
        <v>1</v>
      </c>
      <c r="E573" s="4">
        <f>大立光股價表[[#This Row],[收盤價]]*大立光股價表[[#This Row],[除息乘數]]*大立光股價表[[#This Row],[除權乘數]]</f>
        <v>834.59005021241796</v>
      </c>
      <c r="F573" s="6">
        <f>F574*大立光股價表[[#This Row],[收盤價]]/B574</f>
        <v>159.01639344262284</v>
      </c>
      <c r="G573" s="6">
        <f>G574*大立光股價表[[#This Row],[還原價]]/E574</f>
        <v>165.93654831480606</v>
      </c>
    </row>
    <row r="574" spans="1:7" x14ac:dyDescent="0.25">
      <c r="A574" s="2">
        <v>41474</v>
      </c>
      <c r="B574" s="4">
        <v>867</v>
      </c>
      <c r="C574" s="1">
        <f>C573*(1-IFERROR(VLOOKUP(A573,大立光除權息表[],2,FALSE),0)/大立光股價表[[#This Row],[收盤價]])</f>
        <v>0.95600234846783272</v>
      </c>
      <c r="D574" s="1">
        <f>D573*(1/(1+IFERROR(VLOOKUP(A573,大立光除權息表[],3,FALSE), 0)/10))</f>
        <v>1</v>
      </c>
      <c r="E574" s="4">
        <f>大立光股價表[[#This Row],[收盤價]]*大立光股價表[[#This Row],[除息乘數]]*大立光股價表[[#This Row],[除權乘數]]</f>
        <v>828.85403612161099</v>
      </c>
      <c r="F574" s="6">
        <f>F575*大立光股價表[[#This Row],[收盤價]]/B575</f>
        <v>157.92349726775947</v>
      </c>
      <c r="G574" s="6">
        <f>G575*大立光股價表[[#This Row],[還原價]]/E575</f>
        <v>164.79609093807201</v>
      </c>
    </row>
    <row r="575" spans="1:7" x14ac:dyDescent="0.25">
      <c r="A575" s="2">
        <v>41473</v>
      </c>
      <c r="B575" s="4">
        <v>932</v>
      </c>
      <c r="C575" s="1">
        <f>C574*(1-IFERROR(VLOOKUP(A574,大立光除權息表[],2,FALSE),0)/大立光股價表[[#This Row],[收盤價]])</f>
        <v>0.95600234846783272</v>
      </c>
      <c r="D575" s="1">
        <f>D574*(1/(1+IFERROR(VLOOKUP(A574,大立光除權息表[],3,FALSE), 0)/10))</f>
        <v>1</v>
      </c>
      <c r="E575" s="4">
        <f>大立光股價表[[#This Row],[收盤價]]*大立光股價表[[#This Row],[除息乘數]]*大立光股價表[[#This Row],[除權乘數]]</f>
        <v>890.99418877202004</v>
      </c>
      <c r="F575" s="6">
        <f>F576*大立光股價表[[#This Row],[收盤價]]/B576</f>
        <v>169.76320582877949</v>
      </c>
      <c r="G575" s="6">
        <f>G576*大立光股價表[[#This Row],[還原價]]/E576</f>
        <v>177.151045852691</v>
      </c>
    </row>
    <row r="576" spans="1:7" x14ac:dyDescent="0.25">
      <c r="A576" s="2">
        <v>41472</v>
      </c>
      <c r="B576" s="4">
        <v>966</v>
      </c>
      <c r="C576" s="1">
        <f>C575*(1-IFERROR(VLOOKUP(A575,大立光除權息表[],2,FALSE),0)/大立光股價表[[#This Row],[收盤價]])</f>
        <v>0.95600234846783272</v>
      </c>
      <c r="D576" s="1">
        <f>D575*(1/(1+IFERROR(VLOOKUP(A575,大立光除權息表[],3,FALSE), 0)/10))</f>
        <v>1</v>
      </c>
      <c r="E576" s="4">
        <f>大立光股價表[[#This Row],[收盤價]]*大立光股價表[[#This Row],[除息乘數]]*大立光股價表[[#This Row],[除權乘數]]</f>
        <v>923.49826861992642</v>
      </c>
      <c r="F576" s="6">
        <f>F577*大立光股價表[[#This Row],[收盤價]]/B577</f>
        <v>175.95628415300536</v>
      </c>
      <c r="G576" s="6">
        <f>G577*大立光股價表[[#This Row],[還原價]]/E577</f>
        <v>183.61363765418403</v>
      </c>
    </row>
    <row r="577" spans="1:7" x14ac:dyDescent="0.25">
      <c r="A577" s="2">
        <v>41471</v>
      </c>
      <c r="B577" s="4">
        <v>983</v>
      </c>
      <c r="C577" s="1">
        <f>C576*(1-IFERROR(VLOOKUP(A576,大立光除權息表[],2,FALSE),0)/大立光股價表[[#This Row],[收盤價]])</f>
        <v>0.95600234846783272</v>
      </c>
      <c r="D577" s="1">
        <f>D576*(1/(1+IFERROR(VLOOKUP(A576,大立光除權息表[],3,FALSE), 0)/10))</f>
        <v>1</v>
      </c>
      <c r="E577" s="4">
        <f>大立光股價表[[#This Row],[收盤價]]*大立光股價表[[#This Row],[除息乘數]]*大立光股價表[[#This Row],[除權乘數]]</f>
        <v>939.75030854387956</v>
      </c>
      <c r="F577" s="6">
        <f>F578*大立光股價表[[#This Row],[收盤價]]/B578</f>
        <v>179.05282331511827</v>
      </c>
      <c r="G577" s="6">
        <f>G578*大立光股價表[[#This Row],[還原價]]/E578</f>
        <v>186.84493355493052</v>
      </c>
    </row>
    <row r="578" spans="1:7" x14ac:dyDescent="0.25">
      <c r="A578" s="2">
        <v>41470</v>
      </c>
      <c r="B578" s="4">
        <v>976</v>
      </c>
      <c r="C578" s="1">
        <f>C577*(1-IFERROR(VLOOKUP(A577,大立光除權息表[],2,FALSE),0)/大立光股價表[[#This Row],[收盤價]])</f>
        <v>0.95600234846783272</v>
      </c>
      <c r="D578" s="1">
        <f>D577*(1/(1+IFERROR(VLOOKUP(A577,大立光除權息表[],3,FALSE), 0)/10))</f>
        <v>1</v>
      </c>
      <c r="E578" s="4">
        <f>大立光股價表[[#This Row],[收盤價]]*大立光股價表[[#This Row],[除息乘數]]*大立光股價表[[#This Row],[除權乘數]]</f>
        <v>933.05829210460479</v>
      </c>
      <c r="F578" s="6">
        <f>F579*大立光股價表[[#This Row],[收盤價]]/B579</f>
        <v>177.77777777777766</v>
      </c>
      <c r="G578" s="6">
        <f>G579*大立光股價表[[#This Row],[還原價]]/E579</f>
        <v>185.51439994874082</v>
      </c>
    </row>
    <row r="579" spans="1:7" x14ac:dyDescent="0.25">
      <c r="A579" s="2">
        <v>41467</v>
      </c>
      <c r="B579" s="4">
        <v>970</v>
      </c>
      <c r="C579" s="1">
        <f>C578*(1-IFERROR(VLOOKUP(A578,大立光除權息表[],2,FALSE),0)/大立光股價表[[#This Row],[收盤價]])</f>
        <v>0.95600234846783272</v>
      </c>
      <c r="D579" s="1">
        <f>D578*(1/(1+IFERROR(VLOOKUP(A578,大立光除權息表[],3,FALSE), 0)/10))</f>
        <v>1</v>
      </c>
      <c r="E579" s="4">
        <f>大立光股價表[[#This Row],[收盤價]]*大立光股價表[[#This Row],[除息乘數]]*大立光股價表[[#This Row],[除權乘數]]</f>
        <v>927.3222780137977</v>
      </c>
      <c r="F579" s="6">
        <f>F580*大立光股價表[[#This Row],[收盤價]]/B580</f>
        <v>176.68488160291426</v>
      </c>
      <c r="G579" s="6">
        <f>G580*大立光股價表[[#This Row],[還原價]]/E580</f>
        <v>184.37394257200674</v>
      </c>
    </row>
    <row r="580" spans="1:7" x14ac:dyDescent="0.25">
      <c r="A580" s="2">
        <v>41466</v>
      </c>
      <c r="B580" s="4">
        <v>990</v>
      </c>
      <c r="C580" s="1">
        <f>C579*(1-IFERROR(VLOOKUP(A579,大立光除權息表[],2,FALSE),0)/大立光股價表[[#This Row],[收盤價]])</f>
        <v>0.95600234846783272</v>
      </c>
      <c r="D580" s="1">
        <f>D579*(1/(1+IFERROR(VLOOKUP(A579,大立光除權息表[],3,FALSE), 0)/10))</f>
        <v>1</v>
      </c>
      <c r="E580" s="4">
        <f>大立光股價表[[#This Row],[收盤價]]*大立光股價表[[#This Row],[除息乘數]]*大立光股價表[[#This Row],[除權乘數]]</f>
        <v>946.44232498315444</v>
      </c>
      <c r="F580" s="6">
        <f>F581*大立光股價表[[#This Row],[收盤價]]/B581</f>
        <v>180.32786885245889</v>
      </c>
      <c r="G580" s="6">
        <f>G581*大立光股價表[[#This Row],[還原價]]/E581</f>
        <v>188.17546716112031</v>
      </c>
    </row>
    <row r="581" spans="1:7" x14ac:dyDescent="0.25">
      <c r="A581" s="2">
        <v>41465</v>
      </c>
      <c r="B581" s="4">
        <v>950</v>
      </c>
      <c r="C581" s="1">
        <f>C580*(1-IFERROR(VLOOKUP(A580,大立光除權息表[],2,FALSE),0)/大立光股價表[[#This Row],[收盤價]])</f>
        <v>0.95600234846783272</v>
      </c>
      <c r="D581" s="1">
        <f>D580*(1/(1+IFERROR(VLOOKUP(A580,大立光除權息表[],3,FALSE), 0)/10))</f>
        <v>1</v>
      </c>
      <c r="E581" s="4">
        <f>大立光股價表[[#This Row],[收盤價]]*大立光股價表[[#This Row],[除息乘數]]*大立光股價表[[#This Row],[除權乘數]]</f>
        <v>908.20223104444108</v>
      </c>
      <c r="F581" s="6">
        <f>F582*大立光股價表[[#This Row],[收盤價]]/B582</f>
        <v>173.04189435336966</v>
      </c>
      <c r="G581" s="6">
        <f>G582*大立光股價表[[#This Row],[還原價]]/E582</f>
        <v>180.57241798289323</v>
      </c>
    </row>
    <row r="582" spans="1:7" x14ac:dyDescent="0.25">
      <c r="A582" s="2">
        <v>41464</v>
      </c>
      <c r="B582" s="4">
        <v>929</v>
      </c>
      <c r="C582" s="1">
        <f>C581*(1-IFERROR(VLOOKUP(A581,大立光除權息表[],2,FALSE),0)/大立光股價表[[#This Row],[收盤價]])</f>
        <v>0.95600234846783272</v>
      </c>
      <c r="D582" s="1">
        <f>D581*(1/(1+IFERROR(VLOOKUP(A581,大立光除權息表[],3,FALSE), 0)/10))</f>
        <v>1</v>
      </c>
      <c r="E582" s="4">
        <f>大立光股價表[[#This Row],[收盤價]]*大立光股價表[[#This Row],[除息乘數]]*大立光股價表[[#This Row],[除權乘數]]</f>
        <v>888.12618172661655</v>
      </c>
      <c r="F582" s="6">
        <f>F583*大立光股價表[[#This Row],[收盤價]]/B583</f>
        <v>169.21675774134781</v>
      </c>
      <c r="G582" s="6">
        <f>G583*大立光股價表[[#This Row],[還原價]]/E583</f>
        <v>176.580817164324</v>
      </c>
    </row>
    <row r="583" spans="1:7" x14ac:dyDescent="0.25">
      <c r="A583" s="2">
        <v>41463</v>
      </c>
      <c r="B583" s="4">
        <v>920</v>
      </c>
      <c r="C583" s="1">
        <f>C582*(1-IFERROR(VLOOKUP(A582,大立光除權息表[],2,FALSE),0)/大立光股價表[[#This Row],[收盤價]])</f>
        <v>0.95600234846783272</v>
      </c>
      <c r="D583" s="1">
        <f>D582*(1/(1+IFERROR(VLOOKUP(A582,大立光除權息表[],3,FALSE), 0)/10))</f>
        <v>1</v>
      </c>
      <c r="E583" s="4">
        <f>大立光股價表[[#This Row],[收盤價]]*大立光股價表[[#This Row],[除息乘數]]*大立光股價表[[#This Row],[除權乘數]]</f>
        <v>879.52216059040609</v>
      </c>
      <c r="F583" s="6">
        <f>F584*大立光股價表[[#This Row],[收盤價]]/B584</f>
        <v>167.57741347905272</v>
      </c>
      <c r="G583" s="6">
        <f>G584*大立光股價表[[#This Row],[還原價]]/E584</f>
        <v>174.8701310992229</v>
      </c>
    </row>
    <row r="584" spans="1:7" x14ac:dyDescent="0.25">
      <c r="A584" s="2">
        <v>41460</v>
      </c>
      <c r="B584" s="4">
        <v>945</v>
      </c>
      <c r="C584" s="1">
        <f>C583*(1-IFERROR(VLOOKUP(A583,大立光除權息表[],2,FALSE),0)/大立光股價表[[#This Row],[收盤價]])</f>
        <v>0.95600234846783272</v>
      </c>
      <c r="D584" s="1">
        <f>D583*(1/(1+IFERROR(VLOOKUP(A583,大立光除權息表[],3,FALSE), 0)/10))</f>
        <v>1</v>
      </c>
      <c r="E584" s="4">
        <f>大立光股價表[[#This Row],[收盤價]]*大立光股價表[[#This Row],[除息乘數]]*大立光股價表[[#This Row],[除權乘數]]</f>
        <v>903.42221930210189</v>
      </c>
      <c r="F584" s="6">
        <f>F585*大立光股價表[[#This Row],[收盤價]]/B585</f>
        <v>172.13114754098351</v>
      </c>
      <c r="G584" s="6">
        <f>G585*大立光股價表[[#This Row],[還原價]]/E585</f>
        <v>179.62203683561484</v>
      </c>
    </row>
    <row r="585" spans="1:7" x14ac:dyDescent="0.25">
      <c r="A585" s="2">
        <v>41459</v>
      </c>
      <c r="B585" s="4">
        <v>917</v>
      </c>
      <c r="C585" s="1">
        <f>C584*(1-IFERROR(VLOOKUP(A584,大立光除權息表[],2,FALSE),0)/大立光股價表[[#This Row],[收盤價]])</f>
        <v>0.95600234846783272</v>
      </c>
      <c r="D585" s="1">
        <f>D584*(1/(1+IFERROR(VLOOKUP(A584,大立光除權息表[],3,FALSE), 0)/10))</f>
        <v>1</v>
      </c>
      <c r="E585" s="4">
        <f>大立光股價表[[#This Row],[收盤價]]*大立光股價表[[#This Row],[除息乘數]]*大立光股價表[[#This Row],[除權乘數]]</f>
        <v>876.6541535450026</v>
      </c>
      <c r="F585" s="6">
        <f>F586*大立光股價表[[#This Row],[收盤價]]/B586</f>
        <v>167.03096539162101</v>
      </c>
      <c r="G585" s="6">
        <f>G586*大立光股價表[[#This Row],[還原價]]/E586</f>
        <v>174.29990241085591</v>
      </c>
    </row>
    <row r="586" spans="1:7" x14ac:dyDescent="0.25">
      <c r="A586" s="2">
        <v>41458</v>
      </c>
      <c r="B586" s="4">
        <v>953</v>
      </c>
      <c r="C586" s="1">
        <f>C585*(1-IFERROR(VLOOKUP(A585,大立光除權息表[],2,FALSE),0)/大立光股價表[[#This Row],[收盤價]])</f>
        <v>0.95600234846783272</v>
      </c>
      <c r="D586" s="1">
        <f>D585*(1/(1+IFERROR(VLOOKUP(A585,大立光除權息表[],3,FALSE), 0)/10))</f>
        <v>1</v>
      </c>
      <c r="E586" s="4">
        <f>大立光股價表[[#This Row],[收盤價]]*大立光股價表[[#This Row],[除息乘數]]*大立光股價表[[#This Row],[除權乘數]]</f>
        <v>911.07023808984457</v>
      </c>
      <c r="F586" s="6">
        <f>F587*大立光股價表[[#This Row],[收盤價]]/B587</f>
        <v>173.58834244080131</v>
      </c>
      <c r="G586" s="6">
        <f>G587*大立光股價表[[#This Row],[還原價]]/E587</f>
        <v>181.14264667126028</v>
      </c>
    </row>
    <row r="587" spans="1:7" x14ac:dyDescent="0.25">
      <c r="A587" s="2">
        <v>41457</v>
      </c>
      <c r="B587" s="4">
        <v>976</v>
      </c>
      <c r="C587" s="1">
        <f>C586*(1-IFERROR(VLOOKUP(A586,大立光除權息表[],2,FALSE),0)/大立光股價表[[#This Row],[收盤價]])</f>
        <v>0.95600234846783272</v>
      </c>
      <c r="D587" s="1">
        <f>D586*(1/(1+IFERROR(VLOOKUP(A586,大立光除權息表[],3,FALSE), 0)/10))</f>
        <v>1</v>
      </c>
      <c r="E587" s="4">
        <f>大立光股價表[[#This Row],[收盤價]]*大立光股價表[[#This Row],[除息乘數]]*大立光股價表[[#This Row],[除權乘數]]</f>
        <v>933.05829210460479</v>
      </c>
      <c r="F587" s="6">
        <f>F588*大立光股價表[[#This Row],[收盤價]]/B588</f>
        <v>177.77777777777763</v>
      </c>
      <c r="G587" s="6">
        <f>G588*大立光股價表[[#This Row],[還原價]]/E588</f>
        <v>185.51439994874087</v>
      </c>
    </row>
    <row r="588" spans="1:7" x14ac:dyDescent="0.25">
      <c r="A588" s="2">
        <v>41456</v>
      </c>
      <c r="B588" s="4">
        <v>984</v>
      </c>
      <c r="C588" s="1">
        <f>C587*(1-IFERROR(VLOOKUP(A587,大立光除權息表[],2,FALSE),0)/大立光股價表[[#This Row],[收盤價]])</f>
        <v>0.95600234846783272</v>
      </c>
      <c r="D588" s="1">
        <f>D587*(1/(1+IFERROR(VLOOKUP(A587,大立光除權息表[],3,FALSE), 0)/10))</f>
        <v>1</v>
      </c>
      <c r="E588" s="4">
        <f>大立光股價表[[#This Row],[收盤價]]*大立光股價表[[#This Row],[除息乘數]]*大立光股價表[[#This Row],[除權乘數]]</f>
        <v>940.70631089234735</v>
      </c>
      <c r="F588" s="6">
        <f>F589*大立光股價表[[#This Row],[收盤價]]/B589</f>
        <v>179.23497267759549</v>
      </c>
      <c r="G588" s="6">
        <f>G589*大立光股價表[[#This Row],[還原價]]/E589</f>
        <v>187.03500978438626</v>
      </c>
    </row>
    <row r="589" spans="1:7" x14ac:dyDescent="0.25">
      <c r="A589" s="2">
        <v>41453</v>
      </c>
      <c r="B589" s="4">
        <v>960</v>
      </c>
      <c r="C589" s="1">
        <f>C588*(1-IFERROR(VLOOKUP(A588,大立光除權息表[],2,FALSE),0)/大立光股價表[[#This Row],[收盤價]])</f>
        <v>0.95600234846783272</v>
      </c>
      <c r="D589" s="1">
        <f>D588*(1/(1+IFERROR(VLOOKUP(A588,大立光除權息表[],3,FALSE), 0)/10))</f>
        <v>1</v>
      </c>
      <c r="E589" s="4">
        <f>大立光股價表[[#This Row],[收盤價]]*大立光股價表[[#This Row],[除息乘數]]*大立光股價表[[#This Row],[除權乘數]]</f>
        <v>917.76225452911945</v>
      </c>
      <c r="F589" s="6">
        <f>F590*大立光股價表[[#This Row],[收盤價]]/B590</f>
        <v>174.86338797814193</v>
      </c>
      <c r="G589" s="6">
        <f>G590*大立光股價表[[#This Row],[還原價]]/E590</f>
        <v>182.47318027745004</v>
      </c>
    </row>
    <row r="590" spans="1:7" x14ac:dyDescent="0.25">
      <c r="A590" s="2">
        <v>41452</v>
      </c>
      <c r="B590" s="4">
        <v>932</v>
      </c>
      <c r="C590" s="1">
        <f>C589*(1-IFERROR(VLOOKUP(A589,大立光除權息表[],2,FALSE),0)/大立光股價表[[#This Row],[收盤價]])</f>
        <v>0.95600234846783272</v>
      </c>
      <c r="D590" s="1">
        <f>D589*(1/(1+IFERROR(VLOOKUP(A589,大立光除權息表[],3,FALSE), 0)/10))</f>
        <v>1</v>
      </c>
      <c r="E590" s="4">
        <f>大立光股價表[[#This Row],[收盤價]]*大立光股價表[[#This Row],[除息乘數]]*大立光股價表[[#This Row],[除權乘數]]</f>
        <v>890.99418877202004</v>
      </c>
      <c r="F590" s="6">
        <f>F591*大立光股價表[[#This Row],[收盤價]]/B591</f>
        <v>169.76320582877946</v>
      </c>
      <c r="G590" s="6">
        <f>G591*大立光股價表[[#This Row],[還原價]]/E591</f>
        <v>177.15104585269106</v>
      </c>
    </row>
    <row r="591" spans="1:7" x14ac:dyDescent="0.25">
      <c r="A591" s="2">
        <v>41451</v>
      </c>
      <c r="B591" s="4">
        <v>920</v>
      </c>
      <c r="C591" s="1">
        <f>C590*(1-IFERROR(VLOOKUP(A590,大立光除權息表[],2,FALSE),0)/大立光股價表[[#This Row],[收盤價]])</f>
        <v>0.95600234846783272</v>
      </c>
      <c r="D591" s="1">
        <f>D590*(1/(1+IFERROR(VLOOKUP(A590,大立光除權息表[],3,FALSE), 0)/10))</f>
        <v>1</v>
      </c>
      <c r="E591" s="4">
        <f>大立光股價表[[#This Row],[收盤價]]*大立光股價表[[#This Row],[除息乘數]]*大立光股價表[[#This Row],[除權乘數]]</f>
        <v>879.52216059040609</v>
      </c>
      <c r="F591" s="6">
        <f>F592*大立光股價表[[#This Row],[收盤價]]/B592</f>
        <v>167.57741347905267</v>
      </c>
      <c r="G591" s="6">
        <f>G592*大立光股價表[[#This Row],[還原價]]/E592</f>
        <v>174.87013109922296</v>
      </c>
    </row>
    <row r="592" spans="1:7" x14ac:dyDescent="0.25">
      <c r="A592" s="2">
        <v>41450</v>
      </c>
      <c r="B592" s="4">
        <v>921</v>
      </c>
      <c r="C592" s="1">
        <f>C591*(1-IFERROR(VLOOKUP(A591,大立光除權息表[],2,FALSE),0)/大立光股價表[[#This Row],[收盤價]])</f>
        <v>0.95600234846783272</v>
      </c>
      <c r="D592" s="1">
        <f>D591*(1/(1+IFERROR(VLOOKUP(A591,大立光除權息表[],3,FALSE), 0)/10))</f>
        <v>1</v>
      </c>
      <c r="E592" s="4">
        <f>大立光股價表[[#This Row],[收盤價]]*大立光股價表[[#This Row],[除息乘數]]*大立光股價表[[#This Row],[除權乘數]]</f>
        <v>880.47816293887388</v>
      </c>
      <c r="F592" s="6">
        <f>F593*大立光股價表[[#This Row],[收盤價]]/B593</f>
        <v>167.75956284152988</v>
      </c>
      <c r="G592" s="6">
        <f>G593*大立光股價表[[#This Row],[還原價]]/E593</f>
        <v>175.06020732867862</v>
      </c>
    </row>
    <row r="593" spans="1:7" x14ac:dyDescent="0.25">
      <c r="A593" s="2">
        <v>41449</v>
      </c>
      <c r="B593" s="4">
        <v>940</v>
      </c>
      <c r="C593" s="1">
        <f>C592*(1-IFERROR(VLOOKUP(A592,大立光除權息表[],2,FALSE),0)/大立光股價表[[#This Row],[收盤價]])</f>
        <v>0.95600234846783272</v>
      </c>
      <c r="D593" s="1">
        <f>D592*(1/(1+IFERROR(VLOOKUP(A592,大立光除權息表[],3,FALSE), 0)/10))</f>
        <v>1</v>
      </c>
      <c r="E593" s="4">
        <f>大立光股價表[[#This Row],[收盤價]]*大立光股價表[[#This Row],[除息乘數]]*大立光股價表[[#This Row],[除權乘數]]</f>
        <v>898.64220755976271</v>
      </c>
      <c r="F593" s="6">
        <f>F594*大立光股價表[[#This Row],[收盤價]]/B594</f>
        <v>171.22040072859727</v>
      </c>
      <c r="G593" s="6">
        <f>G594*大立光股價表[[#This Row],[還原價]]/E594</f>
        <v>178.67165568833647</v>
      </c>
    </row>
    <row r="594" spans="1:7" x14ac:dyDescent="0.25">
      <c r="A594" s="2">
        <v>41446</v>
      </c>
      <c r="B594" s="4">
        <v>922</v>
      </c>
      <c r="C594" s="1">
        <f>C593*(1-IFERROR(VLOOKUP(A593,大立光除權息表[],2,FALSE),0)/大立光股價表[[#This Row],[收盤價]])</f>
        <v>0.95600234846783272</v>
      </c>
      <c r="D594" s="1">
        <f>D593*(1/(1+IFERROR(VLOOKUP(A593,大立光除權息表[],3,FALSE), 0)/10))</f>
        <v>1</v>
      </c>
      <c r="E594" s="4">
        <f>大立光股價表[[#This Row],[收盤價]]*大立光股價表[[#This Row],[除息乘數]]*大立光股價表[[#This Row],[除權乘數]]</f>
        <v>881.43416528734178</v>
      </c>
      <c r="F594" s="6">
        <f>F595*大立光股價表[[#This Row],[收盤價]]/B595</f>
        <v>167.94171220400713</v>
      </c>
      <c r="G594" s="6">
        <f>G595*大立光股價表[[#This Row],[還原價]]/E595</f>
        <v>175.25028355813427</v>
      </c>
    </row>
    <row r="595" spans="1:7" x14ac:dyDescent="0.25">
      <c r="A595" s="2">
        <v>41445</v>
      </c>
      <c r="B595" s="4">
        <v>975</v>
      </c>
      <c r="C595" s="1">
        <f>C594*(1-IFERROR(VLOOKUP(A594,大立光除權息表[],2,FALSE),0)/大立光股價表[[#This Row],[收盤價]])</f>
        <v>0.95600234846783272</v>
      </c>
      <c r="D595" s="1">
        <f>D594*(1/(1+IFERROR(VLOOKUP(A594,大立光除權息表[],3,FALSE), 0)/10))</f>
        <v>1</v>
      </c>
      <c r="E595" s="4">
        <f>大立光股價表[[#This Row],[收盤價]]*大立光股價表[[#This Row],[除息乘數]]*大立光股價表[[#This Row],[除權乘數]]</f>
        <v>932.10228975613688</v>
      </c>
      <c r="F595" s="6">
        <f>F596*大立光股價表[[#This Row],[收盤價]]/B596</f>
        <v>177.59562841530038</v>
      </c>
      <c r="G595" s="6">
        <f>G596*大立光股價表[[#This Row],[還原價]]/E596</f>
        <v>185.32432371928513</v>
      </c>
    </row>
    <row r="596" spans="1:7" x14ac:dyDescent="0.25">
      <c r="A596" s="2">
        <v>41444</v>
      </c>
      <c r="B596" s="4">
        <v>986</v>
      </c>
      <c r="C596" s="1">
        <f>C595*(1-IFERROR(VLOOKUP(A595,大立光除權息表[],2,FALSE),0)/大立光股價表[[#This Row],[收盤價]])</f>
        <v>0.95600234846783272</v>
      </c>
      <c r="D596" s="1">
        <f>D595*(1/(1+IFERROR(VLOOKUP(A595,大立光除權息表[],3,FALSE), 0)/10))</f>
        <v>1</v>
      </c>
      <c r="E596" s="4">
        <f>大立光股價表[[#This Row],[收盤價]]*大立光股價表[[#This Row],[除息乘數]]*大立光股價表[[#This Row],[除權乘數]]</f>
        <v>942.61831558928304</v>
      </c>
      <c r="F596" s="6">
        <f>F597*大立光股價表[[#This Row],[收盤價]]/B597</f>
        <v>179.59927140254993</v>
      </c>
      <c r="G596" s="6">
        <f>G597*大立光股價表[[#This Row],[還原價]]/E597</f>
        <v>187.41516224329757</v>
      </c>
    </row>
    <row r="597" spans="1:7" x14ac:dyDescent="0.25">
      <c r="A597" s="2">
        <v>41443</v>
      </c>
      <c r="B597" s="4">
        <v>985</v>
      </c>
      <c r="C597" s="1">
        <f>C596*(1-IFERROR(VLOOKUP(A596,大立光除權息表[],2,FALSE),0)/大立光股價表[[#This Row],[收盤價]])</f>
        <v>0.95600234846783272</v>
      </c>
      <c r="D597" s="1">
        <f>D596*(1/(1+IFERROR(VLOOKUP(A596,大立光除權息表[],3,FALSE), 0)/10))</f>
        <v>1</v>
      </c>
      <c r="E597" s="4">
        <f>大立光股價表[[#This Row],[收盤價]]*大立光股價表[[#This Row],[除息乘數]]*大立光股價表[[#This Row],[除權乘數]]</f>
        <v>941.66231324081525</v>
      </c>
      <c r="F597" s="6">
        <f>F598*大立光股價表[[#This Row],[收盤價]]/B598</f>
        <v>179.41712204007268</v>
      </c>
      <c r="G597" s="6">
        <f>G598*大立光股價表[[#This Row],[還原價]]/E598</f>
        <v>187.22508601384192</v>
      </c>
    </row>
    <row r="598" spans="1:7" x14ac:dyDescent="0.25">
      <c r="A598" s="2">
        <v>41442</v>
      </c>
      <c r="B598" s="4">
        <v>1000</v>
      </c>
      <c r="C598" s="1">
        <f>C597*(1-IFERROR(VLOOKUP(A597,大立光除權息表[],2,FALSE),0)/大立光股價表[[#This Row],[收盤價]])</f>
        <v>0.95600234846783272</v>
      </c>
      <c r="D598" s="1">
        <f>D597*(1/(1+IFERROR(VLOOKUP(A597,大立光除權息表[],3,FALSE), 0)/10))</f>
        <v>1</v>
      </c>
      <c r="E598" s="4">
        <f>大立光股價表[[#This Row],[收盤價]]*大立光股價表[[#This Row],[除息乘數]]*大立光股價表[[#This Row],[除權乘數]]</f>
        <v>956.00234846783269</v>
      </c>
      <c r="F598" s="6">
        <f>F599*大立光股價表[[#This Row],[收盤價]]/B599</f>
        <v>182.14936247723116</v>
      </c>
      <c r="G598" s="6">
        <f>G599*大立光股價表[[#This Row],[還原價]]/E599</f>
        <v>190.07622945567707</v>
      </c>
    </row>
    <row r="599" spans="1:7" x14ac:dyDescent="0.25">
      <c r="A599" s="2">
        <v>41439</v>
      </c>
      <c r="B599" s="4">
        <v>979</v>
      </c>
      <c r="C599" s="1">
        <f>C598*(1-IFERROR(VLOOKUP(A598,大立光除權息表[],2,FALSE),0)/大立光股價表[[#This Row],[收盤價]])</f>
        <v>0.95600234846783272</v>
      </c>
      <c r="D599" s="1">
        <f>D598*(1/(1+IFERROR(VLOOKUP(A598,大立光除權息表[],3,FALSE), 0)/10))</f>
        <v>1</v>
      </c>
      <c r="E599" s="4">
        <f>大立光股價表[[#This Row],[收盤價]]*大立光股價表[[#This Row],[除息乘數]]*大立光股價表[[#This Row],[除權乘數]]</f>
        <v>935.92629915000828</v>
      </c>
      <c r="F599" s="6">
        <f>F600*大立光股價表[[#This Row],[收盤價]]/B600</f>
        <v>178.32422586520931</v>
      </c>
      <c r="G599" s="6">
        <f>G600*大立光股價表[[#This Row],[還原價]]/E600</f>
        <v>186.08462863710787</v>
      </c>
    </row>
    <row r="600" spans="1:7" x14ac:dyDescent="0.25">
      <c r="A600" s="2">
        <v>41438</v>
      </c>
      <c r="B600" s="4">
        <v>951</v>
      </c>
      <c r="C600" s="1">
        <f>C599*(1-IFERROR(VLOOKUP(A599,大立光除權息表[],2,FALSE),0)/大立光股價表[[#This Row],[收盤價]])</f>
        <v>0.95600234846783272</v>
      </c>
      <c r="D600" s="1">
        <f>D599*(1/(1+IFERROR(VLOOKUP(A599,大立光除權息表[],3,FALSE), 0)/10))</f>
        <v>1</v>
      </c>
      <c r="E600" s="4">
        <f>大立光股價表[[#This Row],[收盤價]]*大立光股價表[[#This Row],[除息乘數]]*大立光股價表[[#This Row],[除權乘數]]</f>
        <v>909.15823339290887</v>
      </c>
      <c r="F600" s="6">
        <f>F601*大立光股價表[[#This Row],[收盤價]]/B601</f>
        <v>173.22404371584685</v>
      </c>
      <c r="G600" s="6">
        <f>G601*大立光股價表[[#This Row],[還原價]]/E601</f>
        <v>180.76249421234888</v>
      </c>
    </row>
    <row r="601" spans="1:7" x14ac:dyDescent="0.25">
      <c r="A601" s="2">
        <v>41436</v>
      </c>
      <c r="B601" s="4">
        <v>1000</v>
      </c>
      <c r="C601" s="1">
        <f>C600*(1-IFERROR(VLOOKUP(A600,大立光除權息表[],2,FALSE),0)/大立光股價表[[#This Row],[收盤價]])</f>
        <v>0.95600234846783272</v>
      </c>
      <c r="D601" s="1">
        <f>D600*(1/(1+IFERROR(VLOOKUP(A600,大立光除權息表[],3,FALSE), 0)/10))</f>
        <v>1</v>
      </c>
      <c r="E601" s="4">
        <f>大立光股價表[[#This Row],[收盤價]]*大立光股價表[[#This Row],[除息乘數]]*大立光股價表[[#This Row],[除權乘數]]</f>
        <v>956.00234846783269</v>
      </c>
      <c r="F601" s="6">
        <f>F602*大立光股價表[[#This Row],[收盤價]]/B602</f>
        <v>182.14936247723116</v>
      </c>
      <c r="G601" s="6">
        <f>G602*大立光股價表[[#This Row],[還原價]]/E602</f>
        <v>190.07622945567707</v>
      </c>
    </row>
    <row r="602" spans="1:7" x14ac:dyDescent="0.25">
      <c r="A602" s="2">
        <v>41435</v>
      </c>
      <c r="B602" s="4">
        <v>1035</v>
      </c>
      <c r="C602" s="1">
        <f>C601*(1-IFERROR(VLOOKUP(A601,大立光除權息表[],2,FALSE),0)/大立光股價表[[#This Row],[收盤價]])</f>
        <v>0.95600234846783272</v>
      </c>
      <c r="D602" s="1">
        <f>D601*(1/(1+IFERROR(VLOOKUP(A601,大立光除權息表[],3,FALSE), 0)/10))</f>
        <v>1</v>
      </c>
      <c r="E602" s="4">
        <f>大立光股價表[[#This Row],[收盤價]]*大立光股價表[[#This Row],[除息乘數]]*大立光股價表[[#This Row],[除權乘數]]</f>
        <v>989.46243066420686</v>
      </c>
      <c r="F602" s="6">
        <f>F603*大立光股價表[[#This Row],[收盤價]]/B603</f>
        <v>188.52459016393425</v>
      </c>
      <c r="G602" s="6">
        <f>G603*大立光股價表[[#This Row],[還原價]]/E603</f>
        <v>196.72889748662578</v>
      </c>
    </row>
    <row r="603" spans="1:7" x14ac:dyDescent="0.25">
      <c r="A603" s="2">
        <v>41432</v>
      </c>
      <c r="B603" s="4">
        <v>969</v>
      </c>
      <c r="C603" s="1">
        <f>C602*(1-IFERROR(VLOOKUP(A602,大立光除權息表[],2,FALSE),0)/大立光股價表[[#This Row],[收盤價]])</f>
        <v>0.95600234846783272</v>
      </c>
      <c r="D603" s="1">
        <f>D602*(1/(1+IFERROR(VLOOKUP(A602,大立光除權息表[],3,FALSE), 0)/10))</f>
        <v>1</v>
      </c>
      <c r="E603" s="4">
        <f>大立光股價表[[#This Row],[收盤價]]*大立光股價表[[#This Row],[除息乘數]]*大立光股價表[[#This Row],[除權乘數]]</f>
        <v>926.36627566532991</v>
      </c>
      <c r="F603" s="6">
        <f>F604*大立光股價表[[#This Row],[收盤價]]/B604</f>
        <v>176.50273224043701</v>
      </c>
      <c r="G603" s="6">
        <f>G604*大立光股價表[[#This Row],[還原價]]/E604</f>
        <v>184.18386634255111</v>
      </c>
    </row>
    <row r="604" spans="1:7" x14ac:dyDescent="0.25">
      <c r="A604" s="2">
        <v>41431</v>
      </c>
      <c r="B604" s="4">
        <v>982</v>
      </c>
      <c r="C604" s="1">
        <f>C603*(1-IFERROR(VLOOKUP(A603,大立光除權息表[],2,FALSE),0)/大立光股價表[[#This Row],[收盤價]])</f>
        <v>0.95600234846783272</v>
      </c>
      <c r="D604" s="1">
        <f>D603*(1/(1+IFERROR(VLOOKUP(A603,大立光除權息表[],3,FALSE), 0)/10))</f>
        <v>1</v>
      </c>
      <c r="E604" s="4">
        <f>大立光股價表[[#This Row],[收盤價]]*大立光股價表[[#This Row],[除息乘數]]*大立光股價表[[#This Row],[除權乘數]]</f>
        <v>938.79430619541176</v>
      </c>
      <c r="F604" s="6">
        <f>F605*大立光股價表[[#This Row],[收盤價]]/B605</f>
        <v>178.87067395264103</v>
      </c>
      <c r="G604" s="6">
        <f>G605*大立光股價表[[#This Row],[還原價]]/E605</f>
        <v>186.65485732547492</v>
      </c>
    </row>
    <row r="605" spans="1:7" x14ac:dyDescent="0.25">
      <c r="A605" s="2">
        <v>41430</v>
      </c>
      <c r="B605" s="4">
        <v>991</v>
      </c>
      <c r="C605" s="1">
        <f>C604*(1-IFERROR(VLOOKUP(A604,大立光除權息表[],2,FALSE),0)/大立光股價表[[#This Row],[收盤價]])</f>
        <v>0.95600234846783272</v>
      </c>
      <c r="D605" s="1">
        <f>D604*(1/(1+IFERROR(VLOOKUP(A604,大立光除權息表[],3,FALSE), 0)/10))</f>
        <v>1</v>
      </c>
      <c r="E605" s="4">
        <f>大立光股價表[[#This Row],[收盤價]]*大立光股價表[[#This Row],[除息乘數]]*大立光股價表[[#This Row],[除權乘數]]</f>
        <v>947.39832733162223</v>
      </c>
      <c r="F605" s="6">
        <f>F606*大立光股價表[[#This Row],[收盤價]]/B606</f>
        <v>180.51001821493611</v>
      </c>
      <c r="G605" s="6">
        <f>G606*大立光股價表[[#This Row],[還原價]]/E606</f>
        <v>188.36554339057602</v>
      </c>
    </row>
    <row r="606" spans="1:7" x14ac:dyDescent="0.25">
      <c r="A606" s="2">
        <v>41429</v>
      </c>
      <c r="B606" s="4">
        <v>990</v>
      </c>
      <c r="C606" s="1">
        <f>C605*(1-IFERROR(VLOOKUP(A605,大立光除權息表[],2,FALSE),0)/大立光股價表[[#This Row],[收盤價]])</f>
        <v>0.95600234846783272</v>
      </c>
      <c r="D606" s="1">
        <f>D605*(1/(1+IFERROR(VLOOKUP(A605,大立光除權息表[],3,FALSE), 0)/10))</f>
        <v>1</v>
      </c>
      <c r="E606" s="4">
        <f>大立光股價表[[#This Row],[收盤價]]*大立光股價表[[#This Row],[除息乘數]]*大立光股價表[[#This Row],[除權乘數]]</f>
        <v>946.44232498315444</v>
      </c>
      <c r="F606" s="6">
        <f>F607*大立光股價表[[#This Row],[收盤價]]/B607</f>
        <v>180.32786885245889</v>
      </c>
      <c r="G606" s="6">
        <f>G607*大立光股價表[[#This Row],[還原價]]/E607</f>
        <v>188.17546716112037</v>
      </c>
    </row>
    <row r="607" spans="1:7" x14ac:dyDescent="0.25">
      <c r="A607" s="2">
        <v>41428</v>
      </c>
      <c r="B607" s="4">
        <v>959</v>
      </c>
      <c r="C607" s="1">
        <f>C606*(1-IFERROR(VLOOKUP(A606,大立光除權息表[],2,FALSE),0)/大立光股價表[[#This Row],[收盤價]])</f>
        <v>0.95600234846783272</v>
      </c>
      <c r="D607" s="1">
        <f>D606*(1/(1+IFERROR(VLOOKUP(A606,大立光除權息表[],3,FALSE), 0)/10))</f>
        <v>1</v>
      </c>
      <c r="E607" s="4">
        <f>大立光股價表[[#This Row],[收盤價]]*大立光股價表[[#This Row],[除息乘數]]*大立光股價表[[#This Row],[除權乘數]]</f>
        <v>916.80625218065154</v>
      </c>
      <c r="F607" s="6">
        <f>F608*大立光股價表[[#This Row],[收盤價]]/B608</f>
        <v>174.68123861566471</v>
      </c>
      <c r="G607" s="6">
        <f>G608*大立光股價表[[#This Row],[還原價]]/E608</f>
        <v>182.28310404799436</v>
      </c>
    </row>
    <row r="608" spans="1:7" x14ac:dyDescent="0.25">
      <c r="A608" s="2">
        <v>41425</v>
      </c>
      <c r="B608" s="4">
        <v>973</v>
      </c>
      <c r="C608" s="1">
        <f>C607*(1-IFERROR(VLOOKUP(A607,大立光除權息表[],2,FALSE),0)/大立光股價表[[#This Row],[收盤價]])</f>
        <v>0.95600234846783272</v>
      </c>
      <c r="D608" s="1">
        <f>D607*(1/(1+IFERROR(VLOOKUP(A607,大立光除權息表[],3,FALSE), 0)/10))</f>
        <v>1</v>
      </c>
      <c r="E608" s="4">
        <f>大立光股價表[[#This Row],[收盤價]]*大立光股價表[[#This Row],[除息乘數]]*大立光股價表[[#This Row],[除權乘數]]</f>
        <v>930.19028505920119</v>
      </c>
      <c r="F608" s="6">
        <f>F609*大立光股價表[[#This Row],[收盤價]]/B609</f>
        <v>177.23132969034594</v>
      </c>
      <c r="G608" s="6">
        <f>G609*大立光股價表[[#This Row],[還原價]]/E609</f>
        <v>184.94417126037382</v>
      </c>
    </row>
    <row r="609" spans="1:7" x14ac:dyDescent="0.25">
      <c r="A609" s="2">
        <v>41424</v>
      </c>
      <c r="B609" s="4">
        <v>982</v>
      </c>
      <c r="C609" s="1">
        <f>C608*(1-IFERROR(VLOOKUP(A608,大立光除權息表[],2,FALSE),0)/大立光股價表[[#This Row],[收盤價]])</f>
        <v>0.95600234846783272</v>
      </c>
      <c r="D609" s="1">
        <f>D608*(1/(1+IFERROR(VLOOKUP(A608,大立光除權息表[],3,FALSE), 0)/10))</f>
        <v>1</v>
      </c>
      <c r="E609" s="4">
        <f>大立光股價表[[#This Row],[收盤價]]*大立光股價表[[#This Row],[除息乘數]]*大立光股價表[[#This Row],[除權乘數]]</f>
        <v>938.79430619541176</v>
      </c>
      <c r="F609" s="6">
        <f>F610*大立光股價表[[#This Row],[收盤價]]/B610</f>
        <v>178.870673952641</v>
      </c>
      <c r="G609" s="6">
        <f>G610*大立光股價表[[#This Row],[還原價]]/E610</f>
        <v>186.65485732547492</v>
      </c>
    </row>
    <row r="610" spans="1:7" x14ac:dyDescent="0.25">
      <c r="A610" s="2">
        <v>41423</v>
      </c>
      <c r="B610" s="4">
        <v>990</v>
      </c>
      <c r="C610" s="1">
        <f>C609*(1-IFERROR(VLOOKUP(A609,大立光除權息表[],2,FALSE),0)/大立光股價表[[#This Row],[收盤價]])</f>
        <v>0.95600234846783272</v>
      </c>
      <c r="D610" s="1">
        <f>D609*(1/(1+IFERROR(VLOOKUP(A609,大立光除權息表[],3,FALSE), 0)/10))</f>
        <v>1</v>
      </c>
      <c r="E610" s="4">
        <f>大立光股價表[[#This Row],[收盤價]]*大立光股價表[[#This Row],[除息乘數]]*大立光股價表[[#This Row],[除權乘數]]</f>
        <v>946.44232498315444</v>
      </c>
      <c r="F610" s="6">
        <f>F611*大立光股價表[[#This Row],[收盤價]]/B611</f>
        <v>180.32786885245883</v>
      </c>
      <c r="G610" s="6">
        <f>G611*大立光股價表[[#This Row],[還原價]]/E611</f>
        <v>188.17546716112037</v>
      </c>
    </row>
    <row r="611" spans="1:7" x14ac:dyDescent="0.25">
      <c r="A611" s="2">
        <v>41422</v>
      </c>
      <c r="B611" s="4">
        <v>1000</v>
      </c>
      <c r="C611" s="1">
        <f>C610*(1-IFERROR(VLOOKUP(A610,大立光除權息表[],2,FALSE),0)/大立光股價表[[#This Row],[收盤價]])</f>
        <v>0.95600234846783272</v>
      </c>
      <c r="D611" s="1">
        <f>D610*(1/(1+IFERROR(VLOOKUP(A610,大立光除權息表[],3,FALSE), 0)/10))</f>
        <v>1</v>
      </c>
      <c r="E611" s="4">
        <f>大立光股價表[[#This Row],[收盤價]]*大立光股價表[[#This Row],[除息乘數]]*大立光股價表[[#This Row],[除權乘數]]</f>
        <v>956.00234846783269</v>
      </c>
      <c r="F611" s="6">
        <f>F612*大立光股價表[[#This Row],[收盤價]]/B612</f>
        <v>182.14936247723114</v>
      </c>
      <c r="G611" s="6">
        <f>G612*大立光股價表[[#This Row],[還原價]]/E612</f>
        <v>190.07622945567712</v>
      </c>
    </row>
    <row r="612" spans="1:7" x14ac:dyDescent="0.25">
      <c r="A612" s="2">
        <v>41421</v>
      </c>
      <c r="B612" s="4">
        <v>966</v>
      </c>
      <c r="C612" s="1">
        <f>C611*(1-IFERROR(VLOOKUP(A611,大立光除權息表[],2,FALSE),0)/大立光股價表[[#This Row],[收盤價]])</f>
        <v>0.95600234846783272</v>
      </c>
      <c r="D612" s="1">
        <f>D611*(1/(1+IFERROR(VLOOKUP(A611,大立光除權息表[],3,FALSE), 0)/10))</f>
        <v>1</v>
      </c>
      <c r="E612" s="4">
        <f>大立光股價表[[#This Row],[收盤價]]*大立光股價表[[#This Row],[除息乘數]]*大立光股價表[[#This Row],[除權乘數]]</f>
        <v>923.49826861992642</v>
      </c>
      <c r="F612" s="6">
        <f>F613*大立光股價表[[#This Row],[收盤價]]/B613</f>
        <v>175.95628415300527</v>
      </c>
      <c r="G612" s="6">
        <f>G613*大立光股價表[[#This Row],[還原價]]/E613</f>
        <v>183.61363765418412</v>
      </c>
    </row>
    <row r="613" spans="1:7" x14ac:dyDescent="0.25">
      <c r="A613" s="2">
        <v>41418</v>
      </c>
      <c r="B613" s="4">
        <v>955</v>
      </c>
      <c r="C613" s="1">
        <f>C612*(1-IFERROR(VLOOKUP(A612,大立光除權息表[],2,FALSE),0)/大立光股價表[[#This Row],[收盤價]])</f>
        <v>0.95600234846783272</v>
      </c>
      <c r="D613" s="1">
        <f>D612*(1/(1+IFERROR(VLOOKUP(A612,大立光除權息表[],3,FALSE), 0)/10))</f>
        <v>1</v>
      </c>
      <c r="E613" s="4">
        <f>大立光股價表[[#This Row],[收盤價]]*大立光股價表[[#This Row],[除息乘數]]*大立光股價表[[#This Row],[除權乘數]]</f>
        <v>912.98224278678026</v>
      </c>
      <c r="F613" s="6">
        <f>F614*大立光股價表[[#This Row],[收盤價]]/B614</f>
        <v>173.95264116575572</v>
      </c>
      <c r="G613" s="6">
        <f>G614*大立光股價表[[#This Row],[還原價]]/E614</f>
        <v>181.52279913017168</v>
      </c>
    </row>
    <row r="614" spans="1:7" x14ac:dyDescent="0.25">
      <c r="A614" s="2">
        <v>41417</v>
      </c>
      <c r="B614" s="4">
        <v>930</v>
      </c>
      <c r="C614" s="1">
        <f>C613*(1-IFERROR(VLOOKUP(A613,大立光除權息表[],2,FALSE),0)/大立光股價表[[#This Row],[收盤價]])</f>
        <v>0.95600234846783272</v>
      </c>
      <c r="D614" s="1">
        <f>D613*(1/(1+IFERROR(VLOOKUP(A613,大立光除權息表[],3,FALSE), 0)/10))</f>
        <v>1</v>
      </c>
      <c r="E614" s="4">
        <f>大立光股價表[[#This Row],[收盤價]]*大立光股價表[[#This Row],[除息乘數]]*大立光股價表[[#This Row],[除權乘數]]</f>
        <v>889.08218407508446</v>
      </c>
      <c r="F614" s="6">
        <f>F615*大立光股價表[[#This Row],[收盤價]]/B615</f>
        <v>169.39890710382494</v>
      </c>
      <c r="G614" s="6">
        <f>G615*大立光股價表[[#This Row],[還原價]]/E615</f>
        <v>176.77089339377974</v>
      </c>
    </row>
    <row r="615" spans="1:7" x14ac:dyDescent="0.25">
      <c r="A615" s="2">
        <v>41416</v>
      </c>
      <c r="B615" s="4">
        <v>963</v>
      </c>
      <c r="C615" s="1">
        <f>C614*(1-IFERROR(VLOOKUP(A614,大立光除權息表[],2,FALSE),0)/大立光股價表[[#This Row],[收盤價]])</f>
        <v>0.95600234846783272</v>
      </c>
      <c r="D615" s="1">
        <f>D614*(1/(1+IFERROR(VLOOKUP(A614,大立光除權息表[],3,FALSE), 0)/10))</f>
        <v>1</v>
      </c>
      <c r="E615" s="4">
        <f>大立光股價表[[#This Row],[收盤價]]*大立光股價表[[#This Row],[除息乘數]]*大立光股價表[[#This Row],[除權乘數]]</f>
        <v>920.63026157452293</v>
      </c>
      <c r="F615" s="6">
        <f>F616*大立光股價表[[#This Row],[收盤價]]/B616</f>
        <v>175.40983606557359</v>
      </c>
      <c r="G615" s="6">
        <f>G616*大立光股價表[[#This Row],[還原價]]/E616</f>
        <v>183.04340896581709</v>
      </c>
    </row>
    <row r="616" spans="1:7" x14ac:dyDescent="0.25">
      <c r="A616" s="2">
        <v>41415</v>
      </c>
      <c r="B616" s="4">
        <v>981</v>
      </c>
      <c r="C616" s="1">
        <f>C615*(1-IFERROR(VLOOKUP(A615,大立光除權息表[],2,FALSE),0)/大立光股價表[[#This Row],[收盤價]])</f>
        <v>0.95600234846783272</v>
      </c>
      <c r="D616" s="1">
        <f>D615*(1/(1+IFERROR(VLOOKUP(A615,大立光除權息表[],3,FALSE), 0)/10))</f>
        <v>1</v>
      </c>
      <c r="E616" s="4">
        <f>大立光股價表[[#This Row],[收盤價]]*大立光股價表[[#This Row],[除息乘數]]*大立光股價表[[#This Row],[除權乘數]]</f>
        <v>937.83830384694386</v>
      </c>
      <c r="F616" s="6">
        <f>F617*大立光股價表[[#This Row],[收盤價]]/B617</f>
        <v>178.68852459016375</v>
      </c>
      <c r="G616" s="6">
        <f>G617*大立光股價表[[#This Row],[還原價]]/E617</f>
        <v>186.46478109601927</v>
      </c>
    </row>
    <row r="617" spans="1:7" x14ac:dyDescent="0.25">
      <c r="A617" s="2">
        <v>41414</v>
      </c>
      <c r="B617" s="4">
        <v>945</v>
      </c>
      <c r="C617" s="1">
        <f>C616*(1-IFERROR(VLOOKUP(A616,大立光除權息表[],2,FALSE),0)/大立光股價表[[#This Row],[收盤價]])</f>
        <v>0.95600234846783272</v>
      </c>
      <c r="D617" s="1">
        <f>D616*(1/(1+IFERROR(VLOOKUP(A616,大立光除權息表[],3,FALSE), 0)/10))</f>
        <v>1</v>
      </c>
      <c r="E617" s="4">
        <f>大立光股價表[[#This Row],[收盤價]]*大立光股價表[[#This Row],[除息乘數]]*大立光股價表[[#This Row],[除權乘數]]</f>
        <v>903.42221930210189</v>
      </c>
      <c r="F617" s="6">
        <f>F618*大立光股價表[[#This Row],[收盤價]]/B618</f>
        <v>172.13114754098342</v>
      </c>
      <c r="G617" s="6">
        <f>G618*大立光股價表[[#This Row],[還原價]]/E618</f>
        <v>179.62203683561489</v>
      </c>
    </row>
    <row r="618" spans="1:7" x14ac:dyDescent="0.25">
      <c r="A618" s="2">
        <v>41411</v>
      </c>
      <c r="B618" s="4">
        <v>949</v>
      </c>
      <c r="C618" s="1">
        <f>C617*(1-IFERROR(VLOOKUP(A617,大立光除權息表[],2,FALSE),0)/大立光股價表[[#This Row],[收盤價]])</f>
        <v>0.95600234846783272</v>
      </c>
      <c r="D618" s="1">
        <f>D617*(1/(1+IFERROR(VLOOKUP(A617,大立光除權息表[],3,FALSE), 0)/10))</f>
        <v>1</v>
      </c>
      <c r="E618" s="4">
        <f>大立光股價表[[#This Row],[收盤價]]*大立光股價表[[#This Row],[除息乘數]]*大立光股價表[[#This Row],[除權乘數]]</f>
        <v>907.24622869597329</v>
      </c>
      <c r="F618" s="6">
        <f>F619*大立光股價表[[#This Row],[收盤價]]/B619</f>
        <v>172.85974499089232</v>
      </c>
      <c r="G618" s="6">
        <f>G619*大立光股價表[[#This Row],[還原價]]/E619</f>
        <v>180.3823417534376</v>
      </c>
    </row>
    <row r="619" spans="1:7" x14ac:dyDescent="0.25">
      <c r="A619" s="2">
        <v>41410</v>
      </c>
      <c r="B619" s="4">
        <v>957</v>
      </c>
      <c r="C619" s="1">
        <f>C618*(1-IFERROR(VLOOKUP(A618,大立光除權息表[],2,FALSE),0)/大立光股價表[[#This Row],[收盤價]])</f>
        <v>0.95600234846783272</v>
      </c>
      <c r="D619" s="1">
        <f>D618*(1/(1+IFERROR(VLOOKUP(A618,大立光除權息表[],3,FALSE), 0)/10))</f>
        <v>1</v>
      </c>
      <c r="E619" s="4">
        <f>大立光股價表[[#This Row],[收盤價]]*大立光股價表[[#This Row],[除息乘數]]*大立光股價表[[#This Row],[除權乘數]]</f>
        <v>914.89424748371596</v>
      </c>
      <c r="F619" s="6">
        <f>F620*大立光股價表[[#This Row],[收盤價]]/B620</f>
        <v>174.31693989071019</v>
      </c>
      <c r="G619" s="6">
        <f>G620*大立光股價表[[#This Row],[還原價]]/E620</f>
        <v>181.90295158908302</v>
      </c>
    </row>
    <row r="620" spans="1:7" x14ac:dyDescent="0.25">
      <c r="A620" s="2">
        <v>41409</v>
      </c>
      <c r="B620" s="4">
        <v>901</v>
      </c>
      <c r="C620" s="1">
        <f>C619*(1-IFERROR(VLOOKUP(A619,大立光除權息表[],2,FALSE),0)/大立光股價表[[#This Row],[收盤價]])</f>
        <v>0.95600234846783272</v>
      </c>
      <c r="D620" s="1">
        <f>D619*(1/(1+IFERROR(VLOOKUP(A619,大立光除權息表[],3,FALSE), 0)/10))</f>
        <v>1</v>
      </c>
      <c r="E620" s="4">
        <f>大立光股價表[[#This Row],[收盤價]]*大立光股價表[[#This Row],[除息乘數]]*大立光股價表[[#This Row],[除權乘數]]</f>
        <v>861.35811596951726</v>
      </c>
      <c r="F620" s="6">
        <f>F621*大立光股價表[[#This Row],[收盤價]]/B621</f>
        <v>164.11657559198522</v>
      </c>
      <c r="G620" s="6">
        <f>G621*大立光股價表[[#This Row],[還原價]]/E621</f>
        <v>171.25868273956507</v>
      </c>
    </row>
    <row r="621" spans="1:7" x14ac:dyDescent="0.25">
      <c r="A621" s="2">
        <v>41408</v>
      </c>
      <c r="B621" s="4">
        <v>850</v>
      </c>
      <c r="C621" s="1">
        <f>C620*(1-IFERROR(VLOOKUP(A620,大立光除權息表[],2,FALSE),0)/大立光股價表[[#This Row],[收盤價]])</f>
        <v>0.95600234846783272</v>
      </c>
      <c r="D621" s="1">
        <f>D620*(1/(1+IFERROR(VLOOKUP(A620,大立光除權息表[],3,FALSE), 0)/10))</f>
        <v>1</v>
      </c>
      <c r="E621" s="4">
        <f>大立光股價表[[#This Row],[收盤價]]*大立光股價表[[#This Row],[除息乘數]]*大立光股價表[[#This Row],[除權乘數]]</f>
        <v>812.60199619765785</v>
      </c>
      <c r="F621" s="6">
        <f>F622*大立光股價表[[#This Row],[收盤價]]/B622</f>
        <v>154.82695810564644</v>
      </c>
      <c r="G621" s="6">
        <f>G622*大立光股價表[[#This Row],[還原價]]/E622</f>
        <v>161.56479503732555</v>
      </c>
    </row>
    <row r="622" spans="1:7" x14ac:dyDescent="0.25">
      <c r="A622" s="2">
        <v>41407</v>
      </c>
      <c r="B622" s="4">
        <v>827</v>
      </c>
      <c r="C622" s="1">
        <f>C621*(1-IFERROR(VLOOKUP(A621,大立光除權息表[],2,FALSE),0)/大立光股價表[[#This Row],[收盤價]])</f>
        <v>0.95600234846783272</v>
      </c>
      <c r="D622" s="1">
        <f>D621*(1/(1+IFERROR(VLOOKUP(A621,大立光除權息表[],3,FALSE), 0)/10))</f>
        <v>1</v>
      </c>
      <c r="E622" s="4">
        <f>大立光股價表[[#This Row],[收盤價]]*大立光股價表[[#This Row],[除息乘數]]*大立光股價表[[#This Row],[除權乘數]]</f>
        <v>790.61394218289763</v>
      </c>
      <c r="F622" s="6">
        <f>F623*大立光股價表[[#This Row],[收盤價]]/B623</f>
        <v>150.63752276867012</v>
      </c>
      <c r="G622" s="6">
        <f>G623*大立光股價表[[#This Row],[還原價]]/E623</f>
        <v>157.19304175984496</v>
      </c>
    </row>
    <row r="623" spans="1:7" x14ac:dyDescent="0.25">
      <c r="A623" s="2">
        <v>41404</v>
      </c>
      <c r="B623" s="4">
        <v>845</v>
      </c>
      <c r="C623" s="1">
        <f>C622*(1-IFERROR(VLOOKUP(A622,大立光除權息表[],2,FALSE),0)/大立光股價表[[#This Row],[收盤價]])</f>
        <v>0.95600234846783272</v>
      </c>
      <c r="D623" s="1">
        <f>D622*(1/(1+IFERROR(VLOOKUP(A622,大立光除權息表[],3,FALSE), 0)/10))</f>
        <v>1</v>
      </c>
      <c r="E623" s="4">
        <f>大立光股價表[[#This Row],[收盤價]]*大立光股價表[[#This Row],[除息乘數]]*大立光股價表[[#This Row],[除權乘數]]</f>
        <v>807.82198445531867</v>
      </c>
      <c r="F623" s="6">
        <f>F624*大立光股價表[[#This Row],[收盤價]]/B624</f>
        <v>153.91621129326029</v>
      </c>
      <c r="G623" s="6">
        <f>G624*大立光股價表[[#This Row],[還原價]]/E624</f>
        <v>160.61441389004716</v>
      </c>
    </row>
    <row r="624" spans="1:7" x14ac:dyDescent="0.25">
      <c r="A624" s="2">
        <v>41403</v>
      </c>
      <c r="B624" s="4">
        <v>850</v>
      </c>
      <c r="C624" s="1">
        <f>C623*(1-IFERROR(VLOOKUP(A623,大立光除權息表[],2,FALSE),0)/大立光股價表[[#This Row],[收盤價]])</f>
        <v>0.95600234846783272</v>
      </c>
      <c r="D624" s="1">
        <f>D623*(1/(1+IFERROR(VLOOKUP(A623,大立光除權息表[],3,FALSE), 0)/10))</f>
        <v>1</v>
      </c>
      <c r="E624" s="4">
        <f>大立光股價表[[#This Row],[收盤價]]*大立光股價表[[#This Row],[除息乘數]]*大立光股價表[[#This Row],[除權乘數]]</f>
        <v>812.60199619765785</v>
      </c>
      <c r="F624" s="6">
        <f>F625*大立光股價表[[#This Row],[收盤價]]/B625</f>
        <v>154.82695810564644</v>
      </c>
      <c r="G624" s="6">
        <f>G625*大立光股價表[[#This Row],[還原價]]/E625</f>
        <v>161.56479503732555</v>
      </c>
    </row>
    <row r="625" spans="1:7" x14ac:dyDescent="0.25">
      <c r="A625" s="2">
        <v>41402</v>
      </c>
      <c r="B625" s="4">
        <v>842</v>
      </c>
      <c r="C625" s="1">
        <f>C624*(1-IFERROR(VLOOKUP(A624,大立光除權息表[],2,FALSE),0)/大立光股價表[[#This Row],[收盤價]])</f>
        <v>0.95600234846783272</v>
      </c>
      <c r="D625" s="1">
        <f>D624*(1/(1+IFERROR(VLOOKUP(A624,大立光除權息表[],3,FALSE), 0)/10))</f>
        <v>1</v>
      </c>
      <c r="E625" s="4">
        <f>大立光股價表[[#This Row],[收盤價]]*大立光股價表[[#This Row],[除息乘數]]*大立光股價表[[#This Row],[除權乘數]]</f>
        <v>804.95397740991518</v>
      </c>
      <c r="F625" s="6">
        <f>F626*大立光股價表[[#This Row],[收盤價]]/B626</f>
        <v>153.3697632058286</v>
      </c>
      <c r="G625" s="6">
        <f>G626*大立光股價表[[#This Row],[還原價]]/E626</f>
        <v>160.04418520168014</v>
      </c>
    </row>
    <row r="626" spans="1:7" x14ac:dyDescent="0.25">
      <c r="A626" s="2">
        <v>41401</v>
      </c>
      <c r="B626" s="4">
        <v>840</v>
      </c>
      <c r="C626" s="1">
        <f>C625*(1-IFERROR(VLOOKUP(A625,大立光除權息表[],2,FALSE),0)/大立光股價表[[#This Row],[收盤價]])</f>
        <v>0.95600234846783272</v>
      </c>
      <c r="D626" s="1">
        <f>D625*(1/(1+IFERROR(VLOOKUP(A625,大立光除權息表[],3,FALSE), 0)/10))</f>
        <v>1</v>
      </c>
      <c r="E626" s="4">
        <f>大立光股價表[[#This Row],[收盤價]]*大立光股價表[[#This Row],[除息乘數]]*大立光股價表[[#This Row],[除權乘數]]</f>
        <v>803.04197271297949</v>
      </c>
      <c r="F626" s="6">
        <f>F627*大立光股價表[[#This Row],[收盤價]]/B627</f>
        <v>153.00546448087414</v>
      </c>
      <c r="G626" s="6">
        <f>G627*大立光股價表[[#This Row],[還原價]]/E627</f>
        <v>159.66403274276877</v>
      </c>
    </row>
    <row r="627" spans="1:7" x14ac:dyDescent="0.25">
      <c r="A627" s="2">
        <v>41400</v>
      </c>
      <c r="B627" s="4">
        <v>842</v>
      </c>
      <c r="C627" s="1">
        <f>C626*(1-IFERROR(VLOOKUP(A626,大立光除權息表[],2,FALSE),0)/大立光股價表[[#This Row],[收盤價]])</f>
        <v>0.95600234846783272</v>
      </c>
      <c r="D627" s="1">
        <f>D626*(1/(1+IFERROR(VLOOKUP(A626,大立光除權息表[],3,FALSE), 0)/10))</f>
        <v>1</v>
      </c>
      <c r="E627" s="4">
        <f>大立光股價表[[#This Row],[收盤價]]*大立光股價表[[#This Row],[除息乘數]]*大立光股價表[[#This Row],[除權乘數]]</f>
        <v>804.95397740991518</v>
      </c>
      <c r="F627" s="6">
        <f>F628*大立光股價表[[#This Row],[收盤價]]/B628</f>
        <v>153.3697632058286</v>
      </c>
      <c r="G627" s="6">
        <f>G628*大立光股價表[[#This Row],[還原價]]/E628</f>
        <v>160.04418520168014</v>
      </c>
    </row>
    <row r="628" spans="1:7" x14ac:dyDescent="0.25">
      <c r="A628" s="2">
        <v>41397</v>
      </c>
      <c r="B628" s="4">
        <v>810</v>
      </c>
      <c r="C628" s="1">
        <f>C627*(1-IFERROR(VLOOKUP(A627,大立光除權息表[],2,FALSE),0)/大立光股價表[[#This Row],[收盤價]])</f>
        <v>0.95600234846783272</v>
      </c>
      <c r="D628" s="1">
        <f>D627*(1/(1+IFERROR(VLOOKUP(A627,大立光除權息表[],3,FALSE), 0)/10))</f>
        <v>1</v>
      </c>
      <c r="E628" s="4">
        <f>大立光股價表[[#This Row],[收盤價]]*大立光股價表[[#This Row],[除息乘數]]*大立光股價表[[#This Row],[除權乘數]]</f>
        <v>774.3619022589445</v>
      </c>
      <c r="F628" s="6">
        <f>F629*大立光股價表[[#This Row],[收盤價]]/B629</f>
        <v>147.54098360655721</v>
      </c>
      <c r="G628" s="6">
        <f>G629*大立光股價表[[#This Row],[還原價]]/E629</f>
        <v>153.96174585909847</v>
      </c>
    </row>
    <row r="629" spans="1:7" x14ac:dyDescent="0.25">
      <c r="A629" s="2">
        <v>41396</v>
      </c>
      <c r="B629" s="4">
        <v>812</v>
      </c>
      <c r="C629" s="1">
        <f>C628*(1-IFERROR(VLOOKUP(A628,大立光除權息表[],2,FALSE),0)/大立光股價表[[#This Row],[收盤價]])</f>
        <v>0.95600234846783272</v>
      </c>
      <c r="D629" s="1">
        <f>D628*(1/(1+IFERROR(VLOOKUP(A628,大立光除權息表[],3,FALSE), 0)/10))</f>
        <v>1</v>
      </c>
      <c r="E629" s="4">
        <f>大立光股價表[[#This Row],[收盤價]]*大立光股價表[[#This Row],[除息乘數]]*大立光股價表[[#This Row],[除權乘數]]</f>
        <v>776.27390695588019</v>
      </c>
      <c r="F629" s="6">
        <f>F630*大立光股價表[[#This Row],[收盤價]]/B630</f>
        <v>147.90528233151167</v>
      </c>
      <c r="G629" s="6">
        <f>G630*大立光股價表[[#This Row],[還原價]]/E630</f>
        <v>154.34189831800981</v>
      </c>
    </row>
    <row r="630" spans="1:7" x14ac:dyDescent="0.25">
      <c r="A630" s="2">
        <v>41394</v>
      </c>
      <c r="B630" s="4">
        <v>806</v>
      </c>
      <c r="C630" s="1">
        <f>C629*(1-IFERROR(VLOOKUP(A629,大立光除權息表[],2,FALSE),0)/大立光股價表[[#This Row],[收盤價]])</f>
        <v>0.95600234846783272</v>
      </c>
      <c r="D630" s="1">
        <f>D629*(1/(1+IFERROR(VLOOKUP(A629,大立光除權息表[],3,FALSE), 0)/10))</f>
        <v>1</v>
      </c>
      <c r="E630" s="4">
        <f>大立光股價表[[#This Row],[收盤價]]*大立光股價表[[#This Row],[除息乘數]]*大立光股價表[[#This Row],[除權乘數]]</f>
        <v>770.53789286507322</v>
      </c>
      <c r="F630" s="6">
        <f>F631*大立光股價表[[#This Row],[收盤價]]/B631</f>
        <v>146.81238615664827</v>
      </c>
      <c r="G630" s="6">
        <f>G631*大立光股價表[[#This Row],[還原價]]/E631</f>
        <v>153.20144094127573</v>
      </c>
    </row>
    <row r="631" spans="1:7" x14ac:dyDescent="0.25">
      <c r="A631" s="2">
        <v>41393</v>
      </c>
      <c r="B631" s="4">
        <v>787</v>
      </c>
      <c r="C631" s="1">
        <f>C630*(1-IFERROR(VLOOKUP(A630,大立光除權息表[],2,FALSE),0)/大立光股價表[[#This Row],[收盤價]])</f>
        <v>0.95600234846783272</v>
      </c>
      <c r="D631" s="1">
        <f>D630*(1/(1+IFERROR(VLOOKUP(A630,大立光除權息表[],3,FALSE), 0)/10))</f>
        <v>1</v>
      </c>
      <c r="E631" s="4">
        <f>大立光股價表[[#This Row],[收盤價]]*大立光股價表[[#This Row],[除息乘數]]*大立光股價表[[#This Row],[除權乘數]]</f>
        <v>752.37384824418439</v>
      </c>
      <c r="F631" s="6">
        <f>F632*大立光股價表[[#This Row],[收盤價]]/B632</f>
        <v>143.35154826958089</v>
      </c>
      <c r="G631" s="6">
        <f>G632*大立光股價表[[#This Row],[還原價]]/E632</f>
        <v>149.58999258161788</v>
      </c>
    </row>
    <row r="632" spans="1:7" x14ac:dyDescent="0.25">
      <c r="A632" s="2">
        <v>41390</v>
      </c>
      <c r="B632" s="4">
        <v>736</v>
      </c>
      <c r="C632" s="1">
        <f>C631*(1-IFERROR(VLOOKUP(A631,大立光除權息表[],2,FALSE),0)/大立光股價表[[#This Row],[收盤價]])</f>
        <v>0.95600234846783272</v>
      </c>
      <c r="D632" s="1">
        <f>D631*(1/(1+IFERROR(VLOOKUP(A631,大立光除權息表[],3,FALSE), 0)/10))</f>
        <v>1</v>
      </c>
      <c r="E632" s="4">
        <f>大立光股價表[[#This Row],[收盤價]]*大立光股價表[[#This Row],[除息乘數]]*大立光股價表[[#This Row],[除權乘數]]</f>
        <v>703.61772847232487</v>
      </c>
      <c r="F632" s="6">
        <f>F633*大立光股價表[[#This Row],[收盤價]]/B633</f>
        <v>134.0619307832421</v>
      </c>
      <c r="G632" s="6">
        <f>G633*大立光股價表[[#This Row],[還原價]]/E633</f>
        <v>139.89610487937833</v>
      </c>
    </row>
    <row r="633" spans="1:7" x14ac:dyDescent="0.25">
      <c r="A633" s="2">
        <v>41389</v>
      </c>
      <c r="B633" s="4">
        <v>688</v>
      </c>
      <c r="C633" s="1">
        <f>C632*(1-IFERROR(VLOOKUP(A632,大立光除權息表[],2,FALSE),0)/大立光股價表[[#This Row],[收盤價]])</f>
        <v>0.95600234846783272</v>
      </c>
      <c r="D633" s="1">
        <f>D632*(1/(1+IFERROR(VLOOKUP(A632,大立光除權息表[],3,FALSE), 0)/10))</f>
        <v>1</v>
      </c>
      <c r="E633" s="4">
        <f>大立光股價表[[#This Row],[收盤價]]*大立光股價表[[#This Row],[除息乘數]]*大立光股價表[[#This Row],[除權乘數]]</f>
        <v>657.72961574586895</v>
      </c>
      <c r="F633" s="6">
        <f>F634*大立光股價表[[#This Row],[收盤價]]/B634</f>
        <v>125.31876138433501</v>
      </c>
      <c r="G633" s="6">
        <f>G634*大立光股價表[[#This Row],[還原價]]/E634</f>
        <v>130.77244586550586</v>
      </c>
    </row>
    <row r="634" spans="1:7" x14ac:dyDescent="0.25">
      <c r="A634" s="2">
        <v>41388</v>
      </c>
      <c r="B634" s="4">
        <v>706</v>
      </c>
      <c r="C634" s="1">
        <f>C633*(1-IFERROR(VLOOKUP(A633,大立光除權息表[],2,FALSE),0)/大立光股價表[[#This Row],[收盤價]])</f>
        <v>0.95600234846783272</v>
      </c>
      <c r="D634" s="1">
        <f>D633*(1/(1+IFERROR(VLOOKUP(A633,大立光除權息表[],3,FALSE), 0)/10))</f>
        <v>1</v>
      </c>
      <c r="E634" s="4">
        <f>大立光股價表[[#This Row],[收盤價]]*大立光股價表[[#This Row],[除息乘數]]*大立光股價表[[#This Row],[除權乘數]]</f>
        <v>674.93765801828988</v>
      </c>
      <c r="F634" s="6">
        <f>F635*大立光股價表[[#This Row],[收盤價]]/B635</f>
        <v>128.59744990892517</v>
      </c>
      <c r="G634" s="6">
        <f>G635*大立光股價表[[#This Row],[還原價]]/E635</f>
        <v>134.19381799570803</v>
      </c>
    </row>
    <row r="635" spans="1:7" x14ac:dyDescent="0.25">
      <c r="A635" s="2">
        <v>41387</v>
      </c>
      <c r="B635" s="4">
        <v>696</v>
      </c>
      <c r="C635" s="1">
        <f>C634*(1-IFERROR(VLOOKUP(A634,大立光除權息表[],2,FALSE),0)/大立光股價表[[#This Row],[收盤價]])</f>
        <v>0.95600234846783272</v>
      </c>
      <c r="D635" s="1">
        <f>D634*(1/(1+IFERROR(VLOOKUP(A634,大立光除權息表[],3,FALSE), 0)/10))</f>
        <v>1</v>
      </c>
      <c r="E635" s="4">
        <f>大立光股價表[[#This Row],[收盤價]]*大立光股價表[[#This Row],[除息乘數]]*大立光股價表[[#This Row],[除權乘數]]</f>
        <v>665.37763453361163</v>
      </c>
      <c r="F635" s="6">
        <f>F636*大立光股價表[[#This Row],[收盤價]]/B636</f>
        <v>126.77595628415287</v>
      </c>
      <c r="G635" s="6">
        <f>G636*大立光股價表[[#This Row],[還原價]]/E636</f>
        <v>132.29305570115127</v>
      </c>
    </row>
    <row r="636" spans="1:7" x14ac:dyDescent="0.25">
      <c r="A636" s="2">
        <v>41386</v>
      </c>
      <c r="B636" s="4">
        <v>708</v>
      </c>
      <c r="C636" s="1">
        <f>C635*(1-IFERROR(VLOOKUP(A635,大立光除權息表[],2,FALSE),0)/大立光股價表[[#This Row],[收盤價]])</f>
        <v>0.95600234846783272</v>
      </c>
      <c r="D636" s="1">
        <f>D635*(1/(1+IFERROR(VLOOKUP(A635,大立光除權息表[],3,FALSE), 0)/10))</f>
        <v>1</v>
      </c>
      <c r="E636" s="4">
        <f>大立光股價表[[#This Row],[收盤價]]*大立光股價表[[#This Row],[除息乘數]]*大立光股價表[[#This Row],[除權乘數]]</f>
        <v>676.84966271522558</v>
      </c>
      <c r="F636" s="6">
        <f>F637*大立光股價表[[#This Row],[收盤價]]/B637</f>
        <v>128.96174863387964</v>
      </c>
      <c r="G636" s="6">
        <f>G637*大立光股價表[[#This Row],[還原價]]/E637</f>
        <v>134.5739704546194</v>
      </c>
    </row>
    <row r="637" spans="1:7" x14ac:dyDescent="0.25">
      <c r="A637" s="2">
        <v>41383</v>
      </c>
      <c r="B637" s="4">
        <v>716</v>
      </c>
      <c r="C637" s="1">
        <f>C636*(1-IFERROR(VLOOKUP(A636,大立光除權息表[],2,FALSE),0)/大立光股價表[[#This Row],[收盤價]])</f>
        <v>0.95600234846783272</v>
      </c>
      <c r="D637" s="1">
        <f>D636*(1/(1+IFERROR(VLOOKUP(A636,大立光除權息表[],3,FALSE), 0)/10))</f>
        <v>1</v>
      </c>
      <c r="E637" s="4">
        <f>大立光股價表[[#This Row],[收盤價]]*大立光股價表[[#This Row],[除息乘數]]*大立光股價表[[#This Row],[除權乘數]]</f>
        <v>684.49768150296825</v>
      </c>
      <c r="F637" s="6">
        <f>F638*大立光股價表[[#This Row],[收盤價]]/B638</f>
        <v>130.41894353369747</v>
      </c>
      <c r="G637" s="6">
        <f>G638*大立光股價表[[#This Row],[還原價]]/E638</f>
        <v>136.09458029026482</v>
      </c>
    </row>
    <row r="638" spans="1:7" x14ac:dyDescent="0.25">
      <c r="A638" s="2">
        <v>41382</v>
      </c>
      <c r="B638" s="4">
        <v>722</v>
      </c>
      <c r="C638" s="1">
        <f>C637*(1-IFERROR(VLOOKUP(A637,大立光除權息表[],2,FALSE),0)/大立光股價表[[#This Row],[收盤價]])</f>
        <v>0.95600234846783272</v>
      </c>
      <c r="D638" s="1">
        <f>D637*(1/(1+IFERROR(VLOOKUP(A637,大立光除權息表[],3,FALSE), 0)/10))</f>
        <v>1</v>
      </c>
      <c r="E638" s="4">
        <f>大立光股價表[[#This Row],[收盤價]]*大立光股價表[[#This Row],[除息乘數]]*大立光股價表[[#This Row],[除權乘數]]</f>
        <v>690.23369559377522</v>
      </c>
      <c r="F638" s="6">
        <f>F639*大立光股價表[[#This Row],[收盤價]]/B639</f>
        <v>131.51183970856087</v>
      </c>
      <c r="G638" s="6">
        <f>G639*大立光股價表[[#This Row],[還原價]]/E639</f>
        <v>137.23503766699886</v>
      </c>
    </row>
    <row r="639" spans="1:7" x14ac:dyDescent="0.25">
      <c r="A639" s="2">
        <v>41381</v>
      </c>
      <c r="B639" s="4">
        <v>746</v>
      </c>
      <c r="C639" s="1">
        <f>C638*(1-IFERROR(VLOOKUP(A638,大立光除權息表[],2,FALSE),0)/大立光股價表[[#This Row],[收盤價]])</f>
        <v>0.95600234846783272</v>
      </c>
      <c r="D639" s="1">
        <f>D638*(1/(1+IFERROR(VLOOKUP(A638,大立光除權息表[],3,FALSE), 0)/10))</f>
        <v>1</v>
      </c>
      <c r="E639" s="4">
        <f>大立光股價表[[#This Row],[收盤價]]*大立光股價表[[#This Row],[除息乘數]]*大立光股價表[[#This Row],[除權乘數]]</f>
        <v>713.17775195700324</v>
      </c>
      <c r="F639" s="6">
        <f>F640*大立光股價表[[#This Row],[收盤價]]/B640</f>
        <v>135.88342440801443</v>
      </c>
      <c r="G639" s="6">
        <f>G640*大立光股價表[[#This Row],[還原價]]/E640</f>
        <v>141.79686717393511</v>
      </c>
    </row>
    <row r="640" spans="1:7" x14ac:dyDescent="0.25">
      <c r="A640" s="2">
        <v>41380</v>
      </c>
      <c r="B640" s="4">
        <v>755</v>
      </c>
      <c r="C640" s="1">
        <f>C639*(1-IFERROR(VLOOKUP(A639,大立光除權息表[],2,FALSE),0)/大立光股價表[[#This Row],[收盤價]])</f>
        <v>0.95600234846783272</v>
      </c>
      <c r="D640" s="1">
        <f>D639*(1/(1+IFERROR(VLOOKUP(A639,大立光除權息表[],3,FALSE), 0)/10))</f>
        <v>1</v>
      </c>
      <c r="E640" s="4">
        <f>大立光股價表[[#This Row],[收盤價]]*大立光股價表[[#This Row],[除息乘數]]*大立光股價表[[#This Row],[除權乘數]]</f>
        <v>721.7817730932137</v>
      </c>
      <c r="F640" s="6">
        <f>F641*大立光股價表[[#This Row],[收盤價]]/B641</f>
        <v>137.52276867030952</v>
      </c>
      <c r="G640" s="6">
        <f>G641*大立光股價表[[#This Row],[還原價]]/E641</f>
        <v>143.50755323903618</v>
      </c>
    </row>
    <row r="641" spans="1:7" x14ac:dyDescent="0.25">
      <c r="A641" s="2">
        <v>41379</v>
      </c>
      <c r="B641" s="4">
        <v>765</v>
      </c>
      <c r="C641" s="1">
        <f>C640*(1-IFERROR(VLOOKUP(A640,大立光除權息表[],2,FALSE),0)/大立光股價表[[#This Row],[收盤價]])</f>
        <v>0.95600234846783272</v>
      </c>
      <c r="D641" s="1">
        <f>D640*(1/(1+IFERROR(VLOOKUP(A640,大立光除權息表[],3,FALSE), 0)/10))</f>
        <v>1</v>
      </c>
      <c r="E641" s="4">
        <f>大立光股價表[[#This Row],[收盤價]]*大立光股價表[[#This Row],[除息乘數]]*大立光股價表[[#This Row],[除權乘數]]</f>
        <v>731.34179657789207</v>
      </c>
      <c r="F641" s="6">
        <f>F642*大立光股價表[[#This Row],[收盤價]]/B642</f>
        <v>139.34426229508182</v>
      </c>
      <c r="G641" s="6">
        <f>G642*大立光股價表[[#This Row],[還原價]]/E642</f>
        <v>145.40831553359297</v>
      </c>
    </row>
    <row r="642" spans="1:7" x14ac:dyDescent="0.25">
      <c r="A642" s="2">
        <v>41376</v>
      </c>
      <c r="B642" s="4">
        <v>772</v>
      </c>
      <c r="C642" s="1">
        <f>C641*(1-IFERROR(VLOOKUP(A641,大立光除權息表[],2,FALSE),0)/大立光股價表[[#This Row],[收盤價]])</f>
        <v>0.95600234846783272</v>
      </c>
      <c r="D642" s="1">
        <f>D641*(1/(1+IFERROR(VLOOKUP(A641,大立光除權息表[],3,FALSE), 0)/10))</f>
        <v>1</v>
      </c>
      <c r="E642" s="4">
        <f>大立光股價表[[#This Row],[收盤價]]*大立光股價表[[#This Row],[除息乘數]]*大立光股價表[[#This Row],[除權乘數]]</f>
        <v>738.03381301716684</v>
      </c>
      <c r="F642" s="6">
        <f>F643*大立光股價表[[#This Row],[收盤價]]/B643</f>
        <v>140.61930783242244</v>
      </c>
      <c r="G642" s="6">
        <f>G643*大立光股價表[[#This Row],[還原價]]/E643</f>
        <v>146.7388491397827</v>
      </c>
    </row>
    <row r="643" spans="1:7" x14ac:dyDescent="0.25">
      <c r="A643" s="2">
        <v>41375</v>
      </c>
      <c r="B643" s="4">
        <v>791</v>
      </c>
      <c r="C643" s="1">
        <f>C642*(1-IFERROR(VLOOKUP(A642,大立光除權息表[],2,FALSE),0)/大立光股價表[[#This Row],[收盤價]])</f>
        <v>0.95600234846783272</v>
      </c>
      <c r="D643" s="1">
        <f>D642*(1/(1+IFERROR(VLOOKUP(A642,大立光除權息表[],3,FALSE), 0)/10))</f>
        <v>1</v>
      </c>
      <c r="E643" s="4">
        <f>大立光股價表[[#This Row],[收盤價]]*大立光股價表[[#This Row],[除息乘數]]*大立光股價表[[#This Row],[除權乘數]]</f>
        <v>756.19785763805567</v>
      </c>
      <c r="F643" s="6">
        <f>F644*大立光股價表[[#This Row],[收盤價]]/B644</f>
        <v>144.08014571948982</v>
      </c>
      <c r="G643" s="6">
        <f>G644*大立光股價表[[#This Row],[還原價]]/E644</f>
        <v>150.35029749944056</v>
      </c>
    </row>
    <row r="644" spans="1:7" x14ac:dyDescent="0.25">
      <c r="A644" s="2">
        <v>41374</v>
      </c>
      <c r="B644" s="4">
        <v>778</v>
      </c>
      <c r="C644" s="1">
        <f>C643*(1-IFERROR(VLOOKUP(A643,大立光除權息表[],2,FALSE),0)/大立光股價表[[#This Row],[收盤價]])</f>
        <v>0.95600234846783272</v>
      </c>
      <c r="D644" s="1">
        <f>D643*(1/(1+IFERROR(VLOOKUP(A643,大立光除權息表[],3,FALSE), 0)/10))</f>
        <v>1</v>
      </c>
      <c r="E644" s="4">
        <f>大立光股價表[[#This Row],[收盤價]]*大立光股價表[[#This Row],[除息乘數]]*大立光股價表[[#This Row],[除權乘數]]</f>
        <v>743.76982710797381</v>
      </c>
      <c r="F644" s="6">
        <f>F645*大立光股價表[[#This Row],[收盤價]]/B645</f>
        <v>141.71220400728581</v>
      </c>
      <c r="G644" s="6">
        <f>G645*大立光股價表[[#This Row],[還原價]]/E645</f>
        <v>147.87930651651675</v>
      </c>
    </row>
    <row r="645" spans="1:7" x14ac:dyDescent="0.25">
      <c r="A645" s="2">
        <v>41373</v>
      </c>
      <c r="B645" s="4">
        <v>771</v>
      </c>
      <c r="C645" s="1">
        <f>C644*(1-IFERROR(VLOOKUP(A644,大立光除權息表[],2,FALSE),0)/大立光股價表[[#This Row],[收盤價]])</f>
        <v>0.95600234846783272</v>
      </c>
      <c r="D645" s="1">
        <f>D644*(1/(1+IFERROR(VLOOKUP(A644,大立光除權息表[],3,FALSE), 0)/10))</f>
        <v>1</v>
      </c>
      <c r="E645" s="4">
        <f>大立光股價表[[#This Row],[收盤價]]*大立光股價表[[#This Row],[除息乘數]]*大立光股價表[[#This Row],[除權乘數]]</f>
        <v>737.07781066869904</v>
      </c>
      <c r="F645" s="6">
        <f>F646*大立光股價表[[#This Row],[收盤價]]/B646</f>
        <v>140.43715846994519</v>
      </c>
      <c r="G645" s="6">
        <f>G646*大立光股價表[[#This Row],[還原價]]/E646</f>
        <v>146.54877291032702</v>
      </c>
    </row>
    <row r="646" spans="1:7" x14ac:dyDescent="0.25">
      <c r="A646" s="2">
        <v>41372</v>
      </c>
      <c r="B646" s="4">
        <v>766</v>
      </c>
      <c r="C646" s="1">
        <f>C645*(1-IFERROR(VLOOKUP(A645,大立光除權息表[],2,FALSE),0)/大立光股價表[[#This Row],[收盤價]])</f>
        <v>0.95600234846783272</v>
      </c>
      <c r="D646" s="1">
        <f>D645*(1/(1+IFERROR(VLOOKUP(A645,大立光除權息表[],3,FALSE), 0)/10))</f>
        <v>1</v>
      </c>
      <c r="E646" s="4">
        <f>大立光股價表[[#This Row],[收盤價]]*大立光股價表[[#This Row],[除息乘數]]*大立光股價表[[#This Row],[除權乘數]]</f>
        <v>732.29779892635986</v>
      </c>
      <c r="F646" s="6">
        <f>F647*大立光股價表[[#This Row],[收盤價]]/B647</f>
        <v>139.52641165755904</v>
      </c>
      <c r="G646" s="6">
        <f>G647*大立光股價表[[#This Row],[還原價]]/E647</f>
        <v>145.59839176304862</v>
      </c>
    </row>
    <row r="647" spans="1:7" x14ac:dyDescent="0.25">
      <c r="A647" s="2">
        <v>41367</v>
      </c>
      <c r="B647" s="4">
        <v>778</v>
      </c>
      <c r="C647" s="1">
        <f>C646*(1-IFERROR(VLOOKUP(A646,大立光除權息表[],2,FALSE),0)/大立光股價表[[#This Row],[收盤價]])</f>
        <v>0.95600234846783272</v>
      </c>
      <c r="D647" s="1">
        <f>D646*(1/(1+IFERROR(VLOOKUP(A646,大立光除權息表[],3,FALSE), 0)/10))</f>
        <v>1</v>
      </c>
      <c r="E647" s="4">
        <f>大立光股價表[[#This Row],[收盤價]]*大立光股價表[[#This Row],[除息乘數]]*大立光股價表[[#This Row],[除權乘數]]</f>
        <v>743.76982710797381</v>
      </c>
      <c r="F647" s="6">
        <f>F648*大立光股價表[[#This Row],[收盤價]]/B648</f>
        <v>141.71220400728581</v>
      </c>
      <c r="G647" s="6">
        <f>G648*大立光股價表[[#This Row],[還原價]]/E648</f>
        <v>147.87930651651675</v>
      </c>
    </row>
    <row r="648" spans="1:7" x14ac:dyDescent="0.25">
      <c r="A648" s="2">
        <v>41366</v>
      </c>
      <c r="B648" s="4">
        <v>763</v>
      </c>
      <c r="C648" s="1">
        <f>C647*(1-IFERROR(VLOOKUP(A647,大立光除權息表[],2,FALSE),0)/大立光股價表[[#This Row],[收盤價]])</f>
        <v>0.95600234846783272</v>
      </c>
      <c r="D648" s="1">
        <f>D647*(1/(1+IFERROR(VLOOKUP(A647,大立光除權息表[],3,FALSE), 0)/10))</f>
        <v>1</v>
      </c>
      <c r="E648" s="4">
        <f>大立光股價表[[#This Row],[收盤價]]*大立光股價表[[#This Row],[除息乘數]]*大立光股價表[[#This Row],[除權乘數]]</f>
        <v>729.42979188095637</v>
      </c>
      <c r="F648" s="6">
        <f>F649*大立光股價表[[#This Row],[收盤價]]/B649</f>
        <v>138.97996357012732</v>
      </c>
      <c r="G648" s="6">
        <f>G649*大立光股價表[[#This Row],[還原價]]/E649</f>
        <v>145.0281630746816</v>
      </c>
    </row>
    <row r="649" spans="1:7" x14ac:dyDescent="0.25">
      <c r="A649" s="2">
        <v>41365</v>
      </c>
      <c r="B649" s="4">
        <v>772</v>
      </c>
      <c r="C649" s="1">
        <f>C648*(1-IFERROR(VLOOKUP(A648,大立光除權息表[],2,FALSE),0)/大立光股價表[[#This Row],[收盤價]])</f>
        <v>0.95600234846783272</v>
      </c>
      <c r="D649" s="1">
        <f>D648*(1/(1+IFERROR(VLOOKUP(A648,大立光除權息表[],3,FALSE), 0)/10))</f>
        <v>1</v>
      </c>
      <c r="E649" s="4">
        <f>大立光股價表[[#This Row],[收盤價]]*大立光股價表[[#This Row],[除息乘數]]*大立光股價表[[#This Row],[除權乘數]]</f>
        <v>738.03381301716684</v>
      </c>
      <c r="F649" s="6">
        <f>F650*大立光股價表[[#This Row],[收盤價]]/B650</f>
        <v>140.61930783242241</v>
      </c>
      <c r="G649" s="6">
        <f>G650*大立光股價表[[#This Row],[還原價]]/E650</f>
        <v>146.7388491397827</v>
      </c>
    </row>
    <row r="650" spans="1:7" x14ac:dyDescent="0.25">
      <c r="A650" s="2">
        <v>41362</v>
      </c>
      <c r="B650" s="4">
        <v>783</v>
      </c>
      <c r="C650" s="1">
        <f>C649*(1-IFERROR(VLOOKUP(A649,大立光除權息表[],2,FALSE),0)/大立光股價表[[#This Row],[收盤價]])</f>
        <v>0.95600234846783272</v>
      </c>
      <c r="D650" s="1">
        <f>D649*(1/(1+IFERROR(VLOOKUP(A649,大立光除權息表[],3,FALSE), 0)/10))</f>
        <v>1</v>
      </c>
      <c r="E650" s="4">
        <f>大立光股價表[[#This Row],[收盤價]]*大立光股價表[[#This Row],[除息乘數]]*大立光股價表[[#This Row],[除權乘數]]</f>
        <v>748.54983885031299</v>
      </c>
      <c r="F650" s="6">
        <f>F651*大立光股價表[[#This Row],[收盤價]]/B651</f>
        <v>142.62295081967196</v>
      </c>
      <c r="G650" s="6">
        <f>G651*大立光股價表[[#This Row],[還原價]]/E651</f>
        <v>148.82968766379514</v>
      </c>
    </row>
    <row r="651" spans="1:7" x14ac:dyDescent="0.25">
      <c r="A651" s="2">
        <v>41361</v>
      </c>
      <c r="B651" s="4">
        <v>780</v>
      </c>
      <c r="C651" s="1">
        <f>C650*(1-IFERROR(VLOOKUP(A650,大立光除權息表[],2,FALSE),0)/大立光股價表[[#This Row],[收盤價]])</f>
        <v>0.95600234846783272</v>
      </c>
      <c r="D651" s="1">
        <f>D650*(1/(1+IFERROR(VLOOKUP(A650,大立光除權息表[],3,FALSE), 0)/10))</f>
        <v>1</v>
      </c>
      <c r="E651" s="4">
        <f>大立光股價表[[#This Row],[收盤價]]*大立光股價表[[#This Row],[除息乘數]]*大立光股價表[[#This Row],[除權乘數]]</f>
        <v>745.68183180490951</v>
      </c>
      <c r="F651" s="6">
        <f>F652*大立光股價表[[#This Row],[收盤價]]/B652</f>
        <v>142.07650273224027</v>
      </c>
      <c r="G651" s="6">
        <f>G652*大立光股價表[[#This Row],[還原價]]/E652</f>
        <v>148.25945897542812</v>
      </c>
    </row>
    <row r="652" spans="1:7" x14ac:dyDescent="0.25">
      <c r="A652" s="2">
        <v>41360</v>
      </c>
      <c r="B652" s="4">
        <v>782</v>
      </c>
      <c r="C652" s="1">
        <f>C651*(1-IFERROR(VLOOKUP(A651,大立光除權息表[],2,FALSE),0)/大立光股價表[[#This Row],[收盤價]])</f>
        <v>0.95600234846783272</v>
      </c>
      <c r="D652" s="1">
        <f>D651*(1/(1+IFERROR(VLOOKUP(A651,大立光除權息表[],3,FALSE), 0)/10))</f>
        <v>1</v>
      </c>
      <c r="E652" s="4">
        <f>大立光股價表[[#This Row],[收盤價]]*大立光股價表[[#This Row],[除息乘數]]*大立光股價表[[#This Row],[除權乘數]]</f>
        <v>747.5938365018452</v>
      </c>
      <c r="F652" s="6">
        <f>F653*大立光股價表[[#This Row],[收盤價]]/B653</f>
        <v>142.44080145719474</v>
      </c>
      <c r="G652" s="6">
        <f>G653*大立光股價表[[#This Row],[還原價]]/E653</f>
        <v>148.63961143433949</v>
      </c>
    </row>
    <row r="653" spans="1:7" x14ac:dyDescent="0.25">
      <c r="A653" s="2">
        <v>41359</v>
      </c>
      <c r="B653" s="4">
        <v>769</v>
      </c>
      <c r="C653" s="1">
        <f>C652*(1-IFERROR(VLOOKUP(A652,大立光除權息表[],2,FALSE),0)/大立光股價表[[#This Row],[收盤價]])</f>
        <v>0.95600234846783272</v>
      </c>
      <c r="D653" s="1">
        <f>D652*(1/(1+IFERROR(VLOOKUP(A652,大立光除權息表[],3,FALSE), 0)/10))</f>
        <v>1</v>
      </c>
      <c r="E653" s="4">
        <f>大立光股價表[[#This Row],[收盤價]]*大立光股價表[[#This Row],[除息乘數]]*大立光股價表[[#This Row],[除權乘數]]</f>
        <v>735.16580597176335</v>
      </c>
      <c r="F653" s="6">
        <f>F654*大立光股價表[[#This Row],[收盤價]]/B654</f>
        <v>140.07285974499075</v>
      </c>
      <c r="G653" s="6">
        <f>G654*大立光股價表[[#This Row],[還原價]]/E654</f>
        <v>146.16862045141568</v>
      </c>
    </row>
    <row r="654" spans="1:7" x14ac:dyDescent="0.25">
      <c r="A654" s="2">
        <v>41358</v>
      </c>
      <c r="B654" s="4">
        <v>745</v>
      </c>
      <c r="C654" s="1">
        <f>C653*(1-IFERROR(VLOOKUP(A653,大立光除權息表[],2,FALSE),0)/大立光股價表[[#This Row],[收盤價]])</f>
        <v>0.95600234846783272</v>
      </c>
      <c r="D654" s="1">
        <f>D653*(1/(1+IFERROR(VLOOKUP(A653,大立光除權息表[],3,FALSE), 0)/10))</f>
        <v>1</v>
      </c>
      <c r="E654" s="4">
        <f>大立光股價表[[#This Row],[收盤價]]*大立光股價表[[#This Row],[除息乘數]]*大立光股價表[[#This Row],[除權乘數]]</f>
        <v>712.22174960853533</v>
      </c>
      <c r="F654" s="6">
        <f>F655*大立光股價表[[#This Row],[收盤價]]/B655</f>
        <v>135.70127504553722</v>
      </c>
      <c r="G654" s="6">
        <f>G655*大立光股價表[[#This Row],[還原價]]/E655</f>
        <v>141.60679094447943</v>
      </c>
    </row>
    <row r="655" spans="1:7" x14ac:dyDescent="0.25">
      <c r="A655" s="2">
        <v>41355</v>
      </c>
      <c r="B655" s="4">
        <v>750</v>
      </c>
      <c r="C655" s="1">
        <f>C654*(1-IFERROR(VLOOKUP(A654,大立光除權息表[],2,FALSE),0)/大立光股價表[[#This Row],[收盤價]])</f>
        <v>0.95600234846783272</v>
      </c>
      <c r="D655" s="1">
        <f>D654*(1/(1+IFERROR(VLOOKUP(A654,大立光除權息表[],3,FALSE), 0)/10))</f>
        <v>1</v>
      </c>
      <c r="E655" s="4">
        <f>大立光股價表[[#This Row],[收盤價]]*大立光股價表[[#This Row],[除息乘數]]*大立光股價表[[#This Row],[除權乘數]]</f>
        <v>717.00176135087452</v>
      </c>
      <c r="F655" s="6">
        <f>F656*大立光股價表[[#This Row],[收盤價]]/B656</f>
        <v>136.61202185792337</v>
      </c>
      <c r="G655" s="6">
        <f>G656*大立光股價表[[#This Row],[還原價]]/E656</f>
        <v>142.55717209175782</v>
      </c>
    </row>
    <row r="656" spans="1:7" x14ac:dyDescent="0.25">
      <c r="A656" s="2">
        <v>41354</v>
      </c>
      <c r="B656" s="4">
        <v>751</v>
      </c>
      <c r="C656" s="1">
        <f>C655*(1-IFERROR(VLOOKUP(A655,大立光除權息表[],2,FALSE),0)/大立光股價表[[#This Row],[收盤價]])</f>
        <v>0.95600234846783272</v>
      </c>
      <c r="D656" s="1">
        <f>D655*(1/(1+IFERROR(VLOOKUP(A655,大立光除權息表[],3,FALSE), 0)/10))</f>
        <v>1</v>
      </c>
      <c r="E656" s="4">
        <f>大立光股價表[[#This Row],[收盤價]]*大立光股價表[[#This Row],[除息乘數]]*大立光股價表[[#This Row],[除權乘數]]</f>
        <v>717.95776369934242</v>
      </c>
      <c r="F656" s="6">
        <f>F657*大立光股價表[[#This Row],[收盤價]]/B657</f>
        <v>136.79417122040059</v>
      </c>
      <c r="G656" s="6">
        <f>G657*大立光股價表[[#This Row],[還原價]]/E657</f>
        <v>142.7472483212135</v>
      </c>
    </row>
    <row r="657" spans="1:7" x14ac:dyDescent="0.25">
      <c r="A657" s="2">
        <v>41353</v>
      </c>
      <c r="B657" s="4">
        <v>751</v>
      </c>
      <c r="C657" s="1">
        <f>C656*(1-IFERROR(VLOOKUP(A656,大立光除權息表[],2,FALSE),0)/大立光股價表[[#This Row],[收盤價]])</f>
        <v>0.95600234846783272</v>
      </c>
      <c r="D657" s="1">
        <f>D656*(1/(1+IFERROR(VLOOKUP(A656,大立光除權息表[],3,FALSE), 0)/10))</f>
        <v>1</v>
      </c>
      <c r="E657" s="4">
        <f>大立光股價表[[#This Row],[收盤價]]*大立光股價表[[#This Row],[除息乘數]]*大立光股價表[[#This Row],[除權乘數]]</f>
        <v>717.95776369934242</v>
      </c>
      <c r="F657" s="6">
        <f>F658*大立光股價表[[#This Row],[收盤價]]/B658</f>
        <v>136.79417122040059</v>
      </c>
      <c r="G657" s="6">
        <f>G658*大立光股價表[[#This Row],[還原價]]/E658</f>
        <v>142.7472483212135</v>
      </c>
    </row>
    <row r="658" spans="1:7" x14ac:dyDescent="0.25">
      <c r="A658" s="2">
        <v>41352</v>
      </c>
      <c r="B658" s="4">
        <v>751</v>
      </c>
      <c r="C658" s="1">
        <f>C657*(1-IFERROR(VLOOKUP(A657,大立光除權息表[],2,FALSE),0)/大立光股價表[[#This Row],[收盤價]])</f>
        <v>0.95600234846783272</v>
      </c>
      <c r="D658" s="1">
        <f>D657*(1/(1+IFERROR(VLOOKUP(A657,大立光除權息表[],3,FALSE), 0)/10))</f>
        <v>1</v>
      </c>
      <c r="E658" s="4">
        <f>大立光股價表[[#This Row],[收盤價]]*大立光股價表[[#This Row],[除息乘數]]*大立光股價表[[#This Row],[除權乘數]]</f>
        <v>717.95776369934242</v>
      </c>
      <c r="F658" s="6">
        <f>F659*大立光股價表[[#This Row],[收盤價]]/B659</f>
        <v>136.79417122040059</v>
      </c>
      <c r="G658" s="6">
        <f>G659*大立光股價表[[#This Row],[還原價]]/E659</f>
        <v>142.7472483212135</v>
      </c>
    </row>
    <row r="659" spans="1:7" x14ac:dyDescent="0.25">
      <c r="A659" s="2">
        <v>41351</v>
      </c>
      <c r="B659" s="4">
        <v>759</v>
      </c>
      <c r="C659" s="1">
        <f>C658*(1-IFERROR(VLOOKUP(A658,大立光除權息表[],2,FALSE),0)/大立光股價表[[#This Row],[收盤價]])</f>
        <v>0.95600234846783272</v>
      </c>
      <c r="D659" s="1">
        <f>D658*(1/(1+IFERROR(VLOOKUP(A658,大立光除權息表[],3,FALSE), 0)/10))</f>
        <v>1</v>
      </c>
      <c r="E659" s="4">
        <f>大立光股價表[[#This Row],[收盤價]]*大立光股價表[[#This Row],[除息乘數]]*大立光股價表[[#This Row],[除權乘數]]</f>
        <v>725.60578248708498</v>
      </c>
      <c r="F659" s="6">
        <f>F660*大立光股價表[[#This Row],[收盤價]]/B660</f>
        <v>138.25136612021845</v>
      </c>
      <c r="G659" s="6">
        <f>G660*大立光股價表[[#This Row],[還原價]]/E660</f>
        <v>144.26785815685892</v>
      </c>
    </row>
    <row r="660" spans="1:7" x14ac:dyDescent="0.25">
      <c r="A660" s="2">
        <v>41348</v>
      </c>
      <c r="B660" s="4">
        <v>779</v>
      </c>
      <c r="C660" s="1">
        <f>C659*(1-IFERROR(VLOOKUP(A659,大立光除權息表[],2,FALSE),0)/大立光股價表[[#This Row],[收盤價]])</f>
        <v>0.95600234846783272</v>
      </c>
      <c r="D660" s="1">
        <f>D659*(1/(1+IFERROR(VLOOKUP(A659,大立光除權息表[],3,FALSE), 0)/10))</f>
        <v>1</v>
      </c>
      <c r="E660" s="4">
        <f>大立光股價表[[#This Row],[收盤價]]*大立光股價表[[#This Row],[除息乘數]]*大立光股價表[[#This Row],[除權乘數]]</f>
        <v>744.72582945644172</v>
      </c>
      <c r="F660" s="6">
        <f>F661*大立光股價表[[#This Row],[收盤價]]/B661</f>
        <v>141.89435336976308</v>
      </c>
      <c r="G660" s="6">
        <f>G661*大立光股價表[[#This Row],[還原價]]/E661</f>
        <v>148.06938274597249</v>
      </c>
    </row>
    <row r="661" spans="1:7" x14ac:dyDescent="0.25">
      <c r="A661" s="2">
        <v>41347</v>
      </c>
      <c r="B661" s="4">
        <v>745</v>
      </c>
      <c r="C661" s="1">
        <f>C660*(1-IFERROR(VLOOKUP(A660,大立光除權息表[],2,FALSE),0)/大立光股價表[[#This Row],[收盤價]])</f>
        <v>0.95600234846783272</v>
      </c>
      <c r="D661" s="1">
        <f>D660*(1/(1+IFERROR(VLOOKUP(A660,大立光除權息表[],3,FALSE), 0)/10))</f>
        <v>1</v>
      </c>
      <c r="E661" s="4">
        <f>大立光股價表[[#This Row],[收盤價]]*大立光股價表[[#This Row],[除息乘數]]*大立光股價表[[#This Row],[除權乘數]]</f>
        <v>712.22174960853533</v>
      </c>
      <c r="F661" s="6">
        <f>F662*大立光股價表[[#This Row],[收盤價]]/B662</f>
        <v>135.70127504553722</v>
      </c>
      <c r="G661" s="6">
        <f>G662*大立光股價表[[#This Row],[還原價]]/E662</f>
        <v>141.60679094447946</v>
      </c>
    </row>
    <row r="662" spans="1:7" x14ac:dyDescent="0.25">
      <c r="A662" s="2">
        <v>41346</v>
      </c>
      <c r="B662" s="4">
        <v>740</v>
      </c>
      <c r="C662" s="1">
        <f>C661*(1-IFERROR(VLOOKUP(A661,大立光除權息表[],2,FALSE),0)/大立光股價表[[#This Row],[收盤價]])</f>
        <v>0.95600234846783272</v>
      </c>
      <c r="D662" s="1">
        <f>D661*(1/(1+IFERROR(VLOOKUP(A661,大立光除權息表[],3,FALSE), 0)/10))</f>
        <v>1</v>
      </c>
      <c r="E662" s="4">
        <f>大立光股價表[[#This Row],[收盤價]]*大立光股價表[[#This Row],[除息乘數]]*大立光股價表[[#This Row],[除權乘數]]</f>
        <v>707.44173786619626</v>
      </c>
      <c r="F662" s="6">
        <f>F663*大立光股價表[[#This Row],[收盤價]]/B663</f>
        <v>134.79052823315106</v>
      </c>
      <c r="G662" s="6">
        <f>G663*大立光股價表[[#This Row],[還原價]]/E663</f>
        <v>140.65640979720109</v>
      </c>
    </row>
    <row r="663" spans="1:7" x14ac:dyDescent="0.25">
      <c r="A663" s="2">
        <v>41345</v>
      </c>
      <c r="B663" s="4">
        <v>742</v>
      </c>
      <c r="C663" s="1">
        <f>C662*(1-IFERROR(VLOOKUP(A662,大立光除權息表[],2,FALSE),0)/大立光股價表[[#This Row],[收盤價]])</f>
        <v>0.95600234846783272</v>
      </c>
      <c r="D663" s="1">
        <f>D662*(1/(1+IFERROR(VLOOKUP(A662,大立光除權息表[],3,FALSE), 0)/10))</f>
        <v>1</v>
      </c>
      <c r="E663" s="4">
        <f>大立光股價表[[#This Row],[收盤價]]*大立光股價表[[#This Row],[除息乘數]]*大立光股價表[[#This Row],[除權乘數]]</f>
        <v>709.35374256313185</v>
      </c>
      <c r="F663" s="6">
        <f>F664*大立光股價表[[#This Row],[收盤價]]/B664</f>
        <v>135.15482695810553</v>
      </c>
      <c r="G663" s="6">
        <f>G664*大立光股價表[[#This Row],[還原價]]/E664</f>
        <v>141.03656225611243</v>
      </c>
    </row>
    <row r="664" spans="1:7" x14ac:dyDescent="0.25">
      <c r="A664" s="2">
        <v>41344</v>
      </c>
      <c r="B664" s="4">
        <v>762</v>
      </c>
      <c r="C664" s="1">
        <f>C663*(1-IFERROR(VLOOKUP(A663,大立光除權息表[],2,FALSE),0)/大立光股價表[[#This Row],[收盤價]])</f>
        <v>0.95600234846783272</v>
      </c>
      <c r="D664" s="1">
        <f>D663*(1/(1+IFERROR(VLOOKUP(A663,大立光除權息表[],3,FALSE), 0)/10))</f>
        <v>1</v>
      </c>
      <c r="E664" s="4">
        <f>大立光股價表[[#This Row],[收盤價]]*大立光股價表[[#This Row],[除息乘數]]*大立光股價表[[#This Row],[除權乘數]]</f>
        <v>728.47378953248858</v>
      </c>
      <c r="F664" s="6">
        <f>F665*大立光股價表[[#This Row],[收盤價]]/B665</f>
        <v>138.79781420765016</v>
      </c>
      <c r="G664" s="6">
        <f>G665*大立光股價表[[#This Row],[還原價]]/E665</f>
        <v>144.83808684522597</v>
      </c>
    </row>
    <row r="665" spans="1:7" x14ac:dyDescent="0.25">
      <c r="A665" s="2">
        <v>41341</v>
      </c>
      <c r="B665" s="4">
        <v>764</v>
      </c>
      <c r="C665" s="1">
        <f>C664*(1-IFERROR(VLOOKUP(A664,大立光除權息表[],2,FALSE),0)/大立光股價表[[#This Row],[收盤價]])</f>
        <v>0.95600234846783272</v>
      </c>
      <c r="D665" s="1">
        <f>D664*(1/(1+IFERROR(VLOOKUP(A664,大立光除權息表[],3,FALSE), 0)/10))</f>
        <v>1</v>
      </c>
      <c r="E665" s="4">
        <f>大立光股價表[[#This Row],[收盤價]]*大立光股價表[[#This Row],[除息乘數]]*大立光股價表[[#This Row],[除權乘數]]</f>
        <v>730.38579422942416</v>
      </c>
      <c r="F665" s="6">
        <f>F666*大立光股價表[[#This Row],[收盤價]]/B666</f>
        <v>139.16211293260463</v>
      </c>
      <c r="G665" s="6">
        <f>G666*大立光股價表[[#This Row],[還原價]]/E666</f>
        <v>145.21823930413731</v>
      </c>
    </row>
    <row r="666" spans="1:7" x14ac:dyDescent="0.25">
      <c r="A666" s="2">
        <v>41340</v>
      </c>
      <c r="B666" s="4">
        <v>764</v>
      </c>
      <c r="C666" s="1">
        <f>C665*(1-IFERROR(VLOOKUP(A665,大立光除權息表[],2,FALSE),0)/大立光股價表[[#This Row],[收盤價]])</f>
        <v>0.95600234846783272</v>
      </c>
      <c r="D666" s="1">
        <f>D665*(1/(1+IFERROR(VLOOKUP(A665,大立光除權息表[],3,FALSE), 0)/10))</f>
        <v>1</v>
      </c>
      <c r="E666" s="4">
        <f>大立光股價表[[#This Row],[收盤價]]*大立光股價表[[#This Row],[除息乘數]]*大立光股價表[[#This Row],[除權乘數]]</f>
        <v>730.38579422942416</v>
      </c>
      <c r="F666" s="6">
        <f>F667*大立光股價表[[#This Row],[收盤價]]/B667</f>
        <v>139.16211293260463</v>
      </c>
      <c r="G666" s="6">
        <f>G667*大立光股價表[[#This Row],[還原價]]/E667</f>
        <v>145.21823930413731</v>
      </c>
    </row>
    <row r="667" spans="1:7" x14ac:dyDescent="0.25">
      <c r="A667" s="2">
        <v>41339</v>
      </c>
      <c r="B667" s="4">
        <v>772</v>
      </c>
      <c r="C667" s="1">
        <f>C666*(1-IFERROR(VLOOKUP(A666,大立光除權息表[],2,FALSE),0)/大立光股價表[[#This Row],[收盤價]])</f>
        <v>0.95600234846783272</v>
      </c>
      <c r="D667" s="1">
        <f>D666*(1/(1+IFERROR(VLOOKUP(A666,大立光除權息表[],3,FALSE), 0)/10))</f>
        <v>1</v>
      </c>
      <c r="E667" s="4">
        <f>大立光股價表[[#This Row],[收盤價]]*大立光股價表[[#This Row],[除息乘數]]*大立光股價表[[#This Row],[除權乘數]]</f>
        <v>738.03381301716684</v>
      </c>
      <c r="F667" s="6">
        <f>F668*大立光股價表[[#This Row],[收盤價]]/B668</f>
        <v>140.61930783242249</v>
      </c>
      <c r="G667" s="6">
        <f>G668*大立光股價表[[#This Row],[還原價]]/E668</f>
        <v>146.73884913978273</v>
      </c>
    </row>
    <row r="668" spans="1:7" x14ac:dyDescent="0.25">
      <c r="A668" s="2">
        <v>41338</v>
      </c>
      <c r="B668" s="4">
        <v>815</v>
      </c>
      <c r="C668" s="1">
        <f>C667*(1-IFERROR(VLOOKUP(A667,大立光除權息表[],2,FALSE),0)/大立光股價表[[#This Row],[收盤價]])</f>
        <v>0.95600234846783272</v>
      </c>
      <c r="D668" s="1">
        <f>D667*(1/(1+IFERROR(VLOOKUP(A667,大立光除權息表[],3,FALSE), 0)/10))</f>
        <v>1</v>
      </c>
      <c r="E668" s="4">
        <f>大立光股價表[[#This Row],[收盤價]]*大立光股價表[[#This Row],[除息乘數]]*大立光股價表[[#This Row],[除權乘數]]</f>
        <v>779.14191400128368</v>
      </c>
      <c r="F668" s="6">
        <f>F669*大立光股價表[[#This Row],[收盤價]]/B669</f>
        <v>148.45173041894341</v>
      </c>
      <c r="G668" s="6">
        <f>G669*大立光股價表[[#This Row],[還原價]]/E669</f>
        <v>154.91212700637686</v>
      </c>
    </row>
    <row r="669" spans="1:7" x14ac:dyDescent="0.25">
      <c r="A669" s="2">
        <v>41337</v>
      </c>
      <c r="B669" s="4">
        <v>808</v>
      </c>
      <c r="C669" s="1">
        <f>C668*(1-IFERROR(VLOOKUP(A668,大立光除權息表[],2,FALSE),0)/大立光股價表[[#This Row],[收盤價]])</f>
        <v>0.95600234846783272</v>
      </c>
      <c r="D669" s="1">
        <f>D668*(1/(1+IFERROR(VLOOKUP(A668,大立光除權息表[],3,FALSE), 0)/10))</f>
        <v>1</v>
      </c>
      <c r="E669" s="4">
        <f>大立光股價表[[#This Row],[收盤價]]*大立光股價表[[#This Row],[除息乘數]]*大立光股價表[[#This Row],[除權乘數]]</f>
        <v>772.4498975620088</v>
      </c>
      <c r="F669" s="6">
        <f>F670*大立光股價表[[#This Row],[收盤價]]/B670</f>
        <v>147.1766848816028</v>
      </c>
      <c r="G669" s="6">
        <f>G670*大立光股價表[[#This Row],[還原價]]/E670</f>
        <v>153.5815934001871</v>
      </c>
    </row>
    <row r="670" spans="1:7" x14ac:dyDescent="0.25">
      <c r="A670" s="2">
        <v>41334</v>
      </c>
      <c r="B670" s="4">
        <v>817</v>
      </c>
      <c r="C670" s="1">
        <f>C669*(1-IFERROR(VLOOKUP(A669,大立光除權息表[],2,FALSE),0)/大立光股價表[[#This Row],[收盤價]])</f>
        <v>0.95600234846783272</v>
      </c>
      <c r="D670" s="1">
        <f>D669*(1/(1+IFERROR(VLOOKUP(A669,大立光除權息表[],3,FALSE), 0)/10))</f>
        <v>1</v>
      </c>
      <c r="E670" s="4">
        <f>大立光股價表[[#This Row],[收盤價]]*大立光股價表[[#This Row],[除息乘數]]*大立光股價表[[#This Row],[除權乘數]]</f>
        <v>781.05391869821938</v>
      </c>
      <c r="F670" s="6">
        <f>F671*大立光股價表[[#This Row],[收盤價]]/B671</f>
        <v>148.81602914389788</v>
      </c>
      <c r="G670" s="6">
        <f>G671*大立光股價表[[#This Row],[還原價]]/E671</f>
        <v>155.2922794652882</v>
      </c>
    </row>
    <row r="671" spans="1:7" x14ac:dyDescent="0.25">
      <c r="A671" s="2">
        <v>41332</v>
      </c>
      <c r="B671" s="4">
        <v>800</v>
      </c>
      <c r="C671" s="1">
        <f>C670*(1-IFERROR(VLOOKUP(A670,大立光除權息表[],2,FALSE),0)/大立光股價表[[#This Row],[收盤價]])</f>
        <v>0.95600234846783272</v>
      </c>
      <c r="D671" s="1">
        <f>D670*(1/(1+IFERROR(VLOOKUP(A670,大立光除權息表[],3,FALSE), 0)/10))</f>
        <v>1</v>
      </c>
      <c r="E671" s="4">
        <f>大立光股價表[[#This Row],[收盤價]]*大立光股價表[[#This Row],[除息乘數]]*大立光股價表[[#This Row],[除權乘數]]</f>
        <v>764.80187877426613</v>
      </c>
      <c r="F671" s="6">
        <f>F672*大立光股價表[[#This Row],[收盤價]]/B672</f>
        <v>145.71948998178493</v>
      </c>
      <c r="G671" s="6">
        <f>G672*大立光股價表[[#This Row],[還原價]]/E672</f>
        <v>152.06098356454166</v>
      </c>
    </row>
    <row r="672" spans="1:7" x14ac:dyDescent="0.25">
      <c r="A672" s="2">
        <v>41331</v>
      </c>
      <c r="B672" s="4">
        <v>802</v>
      </c>
      <c r="C672" s="1">
        <f>C671*(1-IFERROR(VLOOKUP(A671,大立光除權息表[],2,FALSE),0)/大立光股價表[[#This Row],[收盤價]])</f>
        <v>0.95600234846783272</v>
      </c>
      <c r="D672" s="1">
        <f>D671*(1/(1+IFERROR(VLOOKUP(A671,大立光除權息表[],3,FALSE), 0)/10))</f>
        <v>1</v>
      </c>
      <c r="E672" s="4">
        <f>大立光股價表[[#This Row],[收盤價]]*大立光股價表[[#This Row],[除息乘數]]*大立光股價表[[#This Row],[除權乘數]]</f>
        <v>766.71388347120183</v>
      </c>
      <c r="F672" s="6">
        <f>F673*大立光股價表[[#This Row],[收盤價]]/B673</f>
        <v>146.0837887067394</v>
      </c>
      <c r="G672" s="6">
        <f>G673*大立光股價表[[#This Row],[還原價]]/E673</f>
        <v>152.44113602345303</v>
      </c>
    </row>
    <row r="673" spans="1:7" x14ac:dyDescent="0.25">
      <c r="A673" s="2">
        <v>41330</v>
      </c>
      <c r="B673" s="4">
        <v>801</v>
      </c>
      <c r="C673" s="1">
        <f>C672*(1-IFERROR(VLOOKUP(A672,大立光除權息表[],2,FALSE),0)/大立光股價表[[#This Row],[收盤價]])</f>
        <v>0.95600234846783272</v>
      </c>
      <c r="D673" s="1">
        <f>D672*(1/(1+IFERROR(VLOOKUP(A672,大立光除權息表[],3,FALSE), 0)/10))</f>
        <v>1</v>
      </c>
      <c r="E673" s="4">
        <f>大立光股價表[[#This Row],[收盤價]]*大立光股價表[[#This Row],[除息乘數]]*大立光股價表[[#This Row],[除權乘數]]</f>
        <v>765.75788112273403</v>
      </c>
      <c r="F673" s="6">
        <f>F674*大立光股價表[[#This Row],[收盤價]]/B674</f>
        <v>145.90163934426215</v>
      </c>
      <c r="G673" s="6">
        <f>G674*大立光股價表[[#This Row],[還原價]]/E674</f>
        <v>152.25105979399734</v>
      </c>
    </row>
    <row r="674" spans="1:7" x14ac:dyDescent="0.25">
      <c r="A674" s="2">
        <v>41328</v>
      </c>
      <c r="B674" s="4">
        <v>811</v>
      </c>
      <c r="C674" s="1">
        <f>C673*(1-IFERROR(VLOOKUP(A673,大立光除權息表[],2,FALSE),0)/大立光股價表[[#This Row],[收盤價]])</f>
        <v>0.95600234846783272</v>
      </c>
      <c r="D674" s="1">
        <f>D673*(1/(1+IFERROR(VLOOKUP(A673,大立光除權息表[],3,FALSE), 0)/10))</f>
        <v>1</v>
      </c>
      <c r="E674" s="4">
        <f>大立光股價表[[#This Row],[收盤價]]*大立光股價表[[#This Row],[除息乘數]]*大立光股價表[[#This Row],[除權乘數]]</f>
        <v>775.31790460741229</v>
      </c>
      <c r="F674" s="6">
        <f>F675*大立光股價表[[#This Row],[收盤價]]/B675</f>
        <v>147.72313296903445</v>
      </c>
      <c r="G674" s="6">
        <f>G675*大立光股價表[[#This Row],[還原價]]/E675</f>
        <v>154.1518220885541</v>
      </c>
    </row>
    <row r="675" spans="1:7" x14ac:dyDescent="0.25">
      <c r="A675" s="2">
        <v>41327</v>
      </c>
      <c r="B675" s="4">
        <v>807</v>
      </c>
      <c r="C675" s="1">
        <f>C674*(1-IFERROR(VLOOKUP(A674,大立光除權息表[],2,FALSE),0)/大立光股價表[[#This Row],[收盤價]])</f>
        <v>0.95600234846783272</v>
      </c>
      <c r="D675" s="1">
        <f>D674*(1/(1+IFERROR(VLOOKUP(A674,大立光除權息表[],3,FALSE), 0)/10))</f>
        <v>1</v>
      </c>
      <c r="E675" s="4">
        <f>大立光股價表[[#This Row],[收盤價]]*大立光股價表[[#This Row],[除息乘數]]*大立光股價表[[#This Row],[除權乘數]]</f>
        <v>771.49389521354101</v>
      </c>
      <c r="F675" s="6">
        <f>F676*大立光股價表[[#This Row],[收盤價]]/B676</f>
        <v>146.99453551912552</v>
      </c>
      <c r="G675" s="6">
        <f>G676*大立光股價表[[#This Row],[還原價]]/E676</f>
        <v>153.39151717073139</v>
      </c>
    </row>
    <row r="676" spans="1:7" x14ac:dyDescent="0.25">
      <c r="A676" s="2">
        <v>41326</v>
      </c>
      <c r="B676" s="4">
        <v>809</v>
      </c>
      <c r="C676" s="1">
        <f>C675*(1-IFERROR(VLOOKUP(A675,大立光除權息表[],2,FALSE),0)/大立光股價表[[#This Row],[收盤價]])</f>
        <v>0.95600234846783272</v>
      </c>
      <c r="D676" s="1">
        <f>D675*(1/(1+IFERROR(VLOOKUP(A675,大立光除權息表[],3,FALSE), 0)/10))</f>
        <v>1</v>
      </c>
      <c r="E676" s="4">
        <f>大立光股價表[[#This Row],[收盤價]]*大立光股價表[[#This Row],[除息乘數]]*大立光股價表[[#This Row],[除權乘數]]</f>
        <v>773.40589991047671</v>
      </c>
      <c r="F676" s="6">
        <f>F677*大立光股價表[[#This Row],[收盤價]]/B677</f>
        <v>147.35883424407999</v>
      </c>
      <c r="G676" s="6">
        <f>G677*大立光股價表[[#This Row],[還原價]]/E677</f>
        <v>153.77166962964273</v>
      </c>
    </row>
    <row r="677" spans="1:7" x14ac:dyDescent="0.25">
      <c r="A677" s="2">
        <v>41325</v>
      </c>
      <c r="B677" s="4">
        <v>828</v>
      </c>
      <c r="C677" s="1">
        <f>C676*(1-IFERROR(VLOOKUP(A676,大立光除權息表[],2,FALSE),0)/大立光股價表[[#This Row],[收盤價]])</f>
        <v>0.95600234846783272</v>
      </c>
      <c r="D677" s="1">
        <f>D676*(1/(1+IFERROR(VLOOKUP(A676,大立光除權息表[],3,FALSE), 0)/10))</f>
        <v>1</v>
      </c>
      <c r="E677" s="4">
        <f>大立光股價表[[#This Row],[收盤價]]*大立光股價表[[#This Row],[除息乘數]]*大立光股價表[[#This Row],[除權乘數]]</f>
        <v>791.56994453136554</v>
      </c>
      <c r="F677" s="6">
        <f>F678*大立光股價表[[#This Row],[收盤價]]/B678</f>
        <v>150.81967213114737</v>
      </c>
      <c r="G677" s="6">
        <f>G678*大立光股價表[[#This Row],[還原價]]/E678</f>
        <v>157.38311798930059</v>
      </c>
    </row>
    <row r="678" spans="1:7" x14ac:dyDescent="0.25">
      <c r="A678" s="2">
        <v>41324</v>
      </c>
      <c r="B678" s="4">
        <v>835</v>
      </c>
      <c r="C678" s="1">
        <f>C677*(1-IFERROR(VLOOKUP(A677,大立光除權息表[],2,FALSE),0)/大立光股價表[[#This Row],[收盤價]])</f>
        <v>0.95600234846783272</v>
      </c>
      <c r="D678" s="1">
        <f>D677*(1/(1+IFERROR(VLOOKUP(A677,大立光除權息表[],3,FALSE), 0)/10))</f>
        <v>1</v>
      </c>
      <c r="E678" s="4">
        <f>大立光股價表[[#This Row],[收盤價]]*大立光股價表[[#This Row],[除息乘數]]*大立光股價表[[#This Row],[除權乘數]]</f>
        <v>798.2619609706403</v>
      </c>
      <c r="F678" s="6">
        <f>F679*大立光股價表[[#This Row],[收盤價]]/B679</f>
        <v>152.09471766848799</v>
      </c>
      <c r="G678" s="6">
        <f>G679*大立光股價表[[#This Row],[還原價]]/E679</f>
        <v>158.71365159549032</v>
      </c>
    </row>
    <row r="679" spans="1:7" x14ac:dyDescent="0.25">
      <c r="A679" s="2">
        <v>41323</v>
      </c>
      <c r="B679" s="4">
        <v>804</v>
      </c>
      <c r="C679" s="1">
        <f>C678*(1-IFERROR(VLOOKUP(A678,大立光除權息表[],2,FALSE),0)/大立光股價表[[#This Row],[收盤價]])</f>
        <v>0.95600234846783272</v>
      </c>
      <c r="D679" s="1">
        <f>D678*(1/(1+IFERROR(VLOOKUP(A678,大立光除權息表[],3,FALSE), 0)/10))</f>
        <v>1</v>
      </c>
      <c r="E679" s="4">
        <f>大立光股價表[[#This Row],[收盤價]]*大立光股價表[[#This Row],[除息乘數]]*大立光股價表[[#This Row],[除權乘數]]</f>
        <v>768.62588816813752</v>
      </c>
      <c r="F679" s="6">
        <f>F680*大立光股價表[[#This Row],[收盤價]]/B680</f>
        <v>146.44808743169384</v>
      </c>
      <c r="G679" s="6">
        <f>G680*大立光股價表[[#This Row],[還原價]]/E680</f>
        <v>152.82128848236434</v>
      </c>
    </row>
    <row r="680" spans="1:7" x14ac:dyDescent="0.25">
      <c r="A680" s="2">
        <v>41311</v>
      </c>
      <c r="B680" s="4">
        <v>805</v>
      </c>
      <c r="C680" s="1">
        <f>C679*(1-IFERROR(VLOOKUP(A679,大立光除權息表[],2,FALSE),0)/大立光股價表[[#This Row],[收盤價]])</f>
        <v>0.95600234846783272</v>
      </c>
      <c r="D680" s="1">
        <f>D679*(1/(1+IFERROR(VLOOKUP(A679,大立光除權息表[],3,FALSE), 0)/10))</f>
        <v>1</v>
      </c>
      <c r="E680" s="4">
        <f>大立光股價表[[#This Row],[收盤價]]*大立光股價表[[#This Row],[除息乘數]]*大立光股價表[[#This Row],[除權乘數]]</f>
        <v>769.58189051660531</v>
      </c>
      <c r="F680" s="6">
        <f>F681*大立光股價表[[#This Row],[收盤價]]/B681</f>
        <v>146.63023679417105</v>
      </c>
      <c r="G680" s="6">
        <f>G681*大立光股價表[[#This Row],[還原價]]/E681</f>
        <v>153.01136471182002</v>
      </c>
    </row>
    <row r="681" spans="1:7" x14ac:dyDescent="0.25">
      <c r="A681" s="2">
        <v>41310</v>
      </c>
      <c r="B681" s="4">
        <v>814</v>
      </c>
      <c r="C681" s="1">
        <f>C680*(1-IFERROR(VLOOKUP(A680,大立光除權息表[],2,FALSE),0)/大立光股價表[[#This Row],[收盤價]])</f>
        <v>0.95600234846783272</v>
      </c>
      <c r="D681" s="1">
        <f>D680*(1/(1+IFERROR(VLOOKUP(A680,大立光除權息表[],3,FALSE), 0)/10))</f>
        <v>1</v>
      </c>
      <c r="E681" s="4">
        <f>大立光股價表[[#This Row],[收盤價]]*大立光股價表[[#This Row],[除息乘數]]*大立光股價表[[#This Row],[除權乘數]]</f>
        <v>778.18591165281589</v>
      </c>
      <c r="F681" s="6">
        <f>F682*大立光股價表[[#This Row],[收盤價]]/B682</f>
        <v>148.26958105646614</v>
      </c>
      <c r="G681" s="6">
        <f>G682*大立光股價表[[#This Row],[還原價]]/E682</f>
        <v>154.72205077692112</v>
      </c>
    </row>
    <row r="682" spans="1:7" x14ac:dyDescent="0.25">
      <c r="A682" s="2">
        <v>41309</v>
      </c>
      <c r="B682" s="4">
        <v>796</v>
      </c>
      <c r="C682" s="1">
        <f>C681*(1-IFERROR(VLOOKUP(A681,大立光除權息表[],2,FALSE),0)/大立光股價表[[#This Row],[收盤價]])</f>
        <v>0.95600234846783272</v>
      </c>
      <c r="D682" s="1">
        <f>D681*(1/(1+IFERROR(VLOOKUP(A681,大立光除權息表[],3,FALSE), 0)/10))</f>
        <v>1</v>
      </c>
      <c r="E682" s="4">
        <f>大立光股價表[[#This Row],[收盤價]]*大立光股價表[[#This Row],[除息乘數]]*大立光股價表[[#This Row],[除權乘數]]</f>
        <v>760.97786938039485</v>
      </c>
      <c r="F682" s="6">
        <f>F683*大立光股價表[[#This Row],[收盤價]]/B683</f>
        <v>144.99089253187597</v>
      </c>
      <c r="G682" s="6">
        <f>G683*大立光股價表[[#This Row],[還原價]]/E683</f>
        <v>151.30067864671892</v>
      </c>
    </row>
    <row r="683" spans="1:7" x14ac:dyDescent="0.25">
      <c r="A683" s="2">
        <v>41306</v>
      </c>
      <c r="B683" s="4">
        <v>797</v>
      </c>
      <c r="C683" s="1">
        <f>C682*(1-IFERROR(VLOOKUP(A682,大立光除權息表[],2,FALSE),0)/大立光股價表[[#This Row],[收盤價]])</f>
        <v>0.95600234846783272</v>
      </c>
      <c r="D683" s="1">
        <f>D682*(1/(1+IFERROR(VLOOKUP(A682,大立光除權息表[],3,FALSE), 0)/10))</f>
        <v>1</v>
      </c>
      <c r="E683" s="4">
        <f>大立光股價表[[#This Row],[收盤價]]*大立光股價表[[#This Row],[除息乘數]]*大立光股價表[[#This Row],[除權乘數]]</f>
        <v>761.93387172886264</v>
      </c>
      <c r="F683" s="6">
        <f>F684*大立光股價表[[#This Row],[收盤價]]/B684</f>
        <v>145.17304189435319</v>
      </c>
      <c r="G683" s="6">
        <f>G684*大立光股價表[[#This Row],[還原價]]/E684</f>
        <v>151.49075487617461</v>
      </c>
    </row>
    <row r="684" spans="1:7" x14ac:dyDescent="0.25">
      <c r="A684" s="2">
        <v>41305</v>
      </c>
      <c r="B684" s="4">
        <v>773</v>
      </c>
      <c r="C684" s="1">
        <f>C683*(1-IFERROR(VLOOKUP(A683,大立光除權息表[],2,FALSE),0)/大立光股價表[[#This Row],[收盤價]])</f>
        <v>0.95600234846783272</v>
      </c>
      <c r="D684" s="1">
        <f>D683*(1/(1+IFERROR(VLOOKUP(A683,大立光除權息表[],3,FALSE), 0)/10))</f>
        <v>1</v>
      </c>
      <c r="E684" s="4">
        <f>大立光股價表[[#This Row],[收盤價]]*大立光股價表[[#This Row],[除息乘數]]*大立光股價表[[#This Row],[除權乘數]]</f>
        <v>738.98981536563474</v>
      </c>
      <c r="F684" s="6">
        <f>F685*大立光股價表[[#This Row],[收盤價]]/B685</f>
        <v>140.80145719489965</v>
      </c>
      <c r="G684" s="6">
        <f>G685*大立光股價表[[#This Row],[還原價]]/E685</f>
        <v>146.92892536923836</v>
      </c>
    </row>
    <row r="685" spans="1:7" x14ac:dyDescent="0.25">
      <c r="A685" s="2">
        <v>41304</v>
      </c>
      <c r="B685" s="4">
        <v>782</v>
      </c>
      <c r="C685" s="1">
        <f>C684*(1-IFERROR(VLOOKUP(A684,大立光除權息表[],2,FALSE),0)/大立光股價表[[#This Row],[收盤價]])</f>
        <v>0.95600234846783272</v>
      </c>
      <c r="D685" s="1">
        <f>D684*(1/(1+IFERROR(VLOOKUP(A684,大立光除權息表[],3,FALSE), 0)/10))</f>
        <v>1</v>
      </c>
      <c r="E685" s="4">
        <f>大立光股價表[[#This Row],[收盤價]]*大立光股價表[[#This Row],[除息乘數]]*大立光股價表[[#This Row],[除權乘數]]</f>
        <v>747.5938365018452</v>
      </c>
      <c r="F685" s="6">
        <f>F686*大立光股價表[[#This Row],[收盤價]]/B686</f>
        <v>142.44080145719474</v>
      </c>
      <c r="G685" s="6">
        <f>G686*大立光股價表[[#This Row],[還原價]]/E686</f>
        <v>148.63961143433946</v>
      </c>
    </row>
    <row r="686" spans="1:7" x14ac:dyDescent="0.25">
      <c r="A686" s="2">
        <v>41303</v>
      </c>
      <c r="B686" s="4">
        <v>797</v>
      </c>
      <c r="C686" s="1">
        <f>C685*(1-IFERROR(VLOOKUP(A685,大立光除權息表[],2,FALSE),0)/大立光股價表[[#This Row],[收盤價]])</f>
        <v>0.95600234846783272</v>
      </c>
      <c r="D686" s="1">
        <f>D685*(1/(1+IFERROR(VLOOKUP(A685,大立光除權息表[],3,FALSE), 0)/10))</f>
        <v>1</v>
      </c>
      <c r="E686" s="4">
        <f>大立光股價表[[#This Row],[收盤價]]*大立光股價表[[#This Row],[除息乘數]]*大立光股價表[[#This Row],[除權乘數]]</f>
        <v>761.93387172886264</v>
      </c>
      <c r="F686" s="6">
        <f>F687*大立光股價表[[#This Row],[收盤價]]/B687</f>
        <v>145.17304189435319</v>
      </c>
      <c r="G686" s="6">
        <f>G687*大立光股價表[[#This Row],[還原價]]/E687</f>
        <v>151.49075487617461</v>
      </c>
    </row>
    <row r="687" spans="1:7" x14ac:dyDescent="0.25">
      <c r="A687" s="2">
        <v>41302</v>
      </c>
      <c r="B687" s="4">
        <v>745</v>
      </c>
      <c r="C687" s="1">
        <f>C686*(1-IFERROR(VLOOKUP(A686,大立光除權息表[],2,FALSE),0)/大立光股價表[[#This Row],[收盤價]])</f>
        <v>0.95600234846783272</v>
      </c>
      <c r="D687" s="1">
        <f>D686*(1/(1+IFERROR(VLOOKUP(A686,大立光除權息表[],3,FALSE), 0)/10))</f>
        <v>1</v>
      </c>
      <c r="E687" s="4">
        <f>大立光股價表[[#This Row],[收盤價]]*大立光股價表[[#This Row],[除息乘數]]*大立光股價表[[#This Row],[除權乘數]]</f>
        <v>712.22174960853533</v>
      </c>
      <c r="F687" s="6">
        <f>F688*大立光股價表[[#This Row],[收盤價]]/B688</f>
        <v>135.70127504553719</v>
      </c>
      <c r="G687" s="6">
        <f>G688*大立光股價表[[#This Row],[還原價]]/E688</f>
        <v>141.6067909444794</v>
      </c>
    </row>
    <row r="688" spans="1:7" x14ac:dyDescent="0.25">
      <c r="A688" s="2">
        <v>41299</v>
      </c>
      <c r="B688" s="4">
        <v>742</v>
      </c>
      <c r="C688" s="1">
        <f>C687*(1-IFERROR(VLOOKUP(A687,大立光除權息表[],2,FALSE),0)/大立光股價表[[#This Row],[收盤價]])</f>
        <v>0.95600234846783272</v>
      </c>
      <c r="D688" s="1">
        <f>D687*(1/(1+IFERROR(VLOOKUP(A687,大立光除權息表[],3,FALSE), 0)/10))</f>
        <v>1</v>
      </c>
      <c r="E688" s="4">
        <f>大立光股價表[[#This Row],[收盤價]]*大立光股價表[[#This Row],[除息乘數]]*大立光股價表[[#This Row],[除權乘數]]</f>
        <v>709.35374256313185</v>
      </c>
      <c r="F688" s="6">
        <f>F689*大立光股價表[[#This Row],[收盤價]]/B689</f>
        <v>135.1548269581055</v>
      </c>
      <c r="G688" s="6">
        <f>G689*大立光股價表[[#This Row],[還原價]]/E689</f>
        <v>141.03656225611238</v>
      </c>
    </row>
    <row r="689" spans="1:7" x14ac:dyDescent="0.25">
      <c r="A689" s="2">
        <v>41298</v>
      </c>
      <c r="B689" s="4">
        <v>750</v>
      </c>
      <c r="C689" s="1">
        <f>C688*(1-IFERROR(VLOOKUP(A688,大立光除權息表[],2,FALSE),0)/大立光股價表[[#This Row],[收盤價]])</f>
        <v>0.95600234846783272</v>
      </c>
      <c r="D689" s="1">
        <f>D688*(1/(1+IFERROR(VLOOKUP(A688,大立光除權息表[],3,FALSE), 0)/10))</f>
        <v>1</v>
      </c>
      <c r="E689" s="4">
        <f>大立光股價表[[#This Row],[收盤價]]*大立光股價表[[#This Row],[除息乘數]]*大立光股價表[[#This Row],[除權乘數]]</f>
        <v>717.00176135087452</v>
      </c>
      <c r="F689" s="6">
        <f>F690*大立光股價表[[#This Row],[收盤價]]/B690</f>
        <v>136.61202185792334</v>
      </c>
      <c r="G689" s="6">
        <f>G690*大立光股價表[[#This Row],[還原價]]/E690</f>
        <v>142.55717209175779</v>
      </c>
    </row>
    <row r="690" spans="1:7" x14ac:dyDescent="0.25">
      <c r="A690" s="2">
        <v>41297</v>
      </c>
      <c r="B690" s="4">
        <v>735</v>
      </c>
      <c r="C690" s="1">
        <f>C689*(1-IFERROR(VLOOKUP(A689,大立光除權息表[],2,FALSE),0)/大立光股價表[[#This Row],[收盤價]])</f>
        <v>0.95600234846783272</v>
      </c>
      <c r="D690" s="1">
        <f>D689*(1/(1+IFERROR(VLOOKUP(A689,大立光除權息表[],3,FALSE), 0)/10))</f>
        <v>1</v>
      </c>
      <c r="E690" s="4">
        <f>大立光股價表[[#This Row],[收盤價]]*大立光股價表[[#This Row],[除息乘數]]*大立光股價表[[#This Row],[除權乘數]]</f>
        <v>702.66172612385708</v>
      </c>
      <c r="F690" s="6">
        <f>F691*大立光股價表[[#This Row],[收盤價]]/B691</f>
        <v>133.87978142076486</v>
      </c>
      <c r="G690" s="6">
        <f>G691*大立光股價表[[#This Row],[還原價]]/E691</f>
        <v>139.70602864992264</v>
      </c>
    </row>
    <row r="691" spans="1:7" x14ac:dyDescent="0.25">
      <c r="A691" s="2">
        <v>41296</v>
      </c>
      <c r="B691" s="4">
        <v>734</v>
      </c>
      <c r="C691" s="1">
        <f>C690*(1-IFERROR(VLOOKUP(A690,大立光除權息表[],2,FALSE),0)/大立光股價表[[#This Row],[收盤價]])</f>
        <v>0.95600234846783272</v>
      </c>
      <c r="D691" s="1">
        <f>D690*(1/(1+IFERROR(VLOOKUP(A690,大立光除權息表[],3,FALSE), 0)/10))</f>
        <v>1</v>
      </c>
      <c r="E691" s="4">
        <f>大立光股價表[[#This Row],[收盤價]]*大立光股價表[[#This Row],[除息乘數]]*大立光股價表[[#This Row],[除權乘數]]</f>
        <v>701.70572377538917</v>
      </c>
      <c r="F691" s="6">
        <f>F692*大立光股價表[[#This Row],[收盤價]]/B692</f>
        <v>133.69763205828764</v>
      </c>
      <c r="G691" s="6">
        <f>G692*大立光股價表[[#This Row],[還原價]]/E692</f>
        <v>139.51595242046696</v>
      </c>
    </row>
    <row r="692" spans="1:7" x14ac:dyDescent="0.25">
      <c r="A692" s="2">
        <v>41295</v>
      </c>
      <c r="B692" s="4">
        <v>734</v>
      </c>
      <c r="C692" s="1">
        <f>C691*(1-IFERROR(VLOOKUP(A691,大立光除權息表[],2,FALSE),0)/大立光股價表[[#This Row],[收盤價]])</f>
        <v>0.95600234846783272</v>
      </c>
      <c r="D692" s="1">
        <f>D691*(1/(1+IFERROR(VLOOKUP(A691,大立光除權息表[],3,FALSE), 0)/10))</f>
        <v>1</v>
      </c>
      <c r="E692" s="4">
        <f>大立光股價表[[#This Row],[收盤價]]*大立光股價表[[#This Row],[除息乘數]]*大立光股價表[[#This Row],[除權乘數]]</f>
        <v>701.70572377538917</v>
      </c>
      <c r="F692" s="6">
        <f>F693*大立光股價表[[#This Row],[收盤價]]/B693</f>
        <v>133.69763205828764</v>
      </c>
      <c r="G692" s="6">
        <f>G693*大立光股價表[[#This Row],[還原價]]/E693</f>
        <v>139.51595242046696</v>
      </c>
    </row>
    <row r="693" spans="1:7" x14ac:dyDescent="0.25">
      <c r="A693" s="2">
        <v>41292</v>
      </c>
      <c r="B693" s="4">
        <v>725</v>
      </c>
      <c r="C693" s="1">
        <f>C692*(1-IFERROR(VLOOKUP(A692,大立光除權息表[],2,FALSE),0)/大立光股價表[[#This Row],[收盤價]])</f>
        <v>0.95600234846783272</v>
      </c>
      <c r="D693" s="1">
        <f>D692*(1/(1+IFERROR(VLOOKUP(A692,大立光除權息表[],3,FALSE), 0)/10))</f>
        <v>1</v>
      </c>
      <c r="E693" s="4">
        <f>大立光股價表[[#This Row],[收盤價]]*大立光股價表[[#This Row],[除息乘數]]*大立光股價表[[#This Row],[除權乘數]]</f>
        <v>693.10170263917871</v>
      </c>
      <c r="F693" s="6">
        <f>F694*大立光股價表[[#This Row],[收盤價]]/B694</f>
        <v>132.05828779599256</v>
      </c>
      <c r="G693" s="6">
        <f>G694*大立光股價表[[#This Row],[還原價]]/E694</f>
        <v>137.80526635536586</v>
      </c>
    </row>
    <row r="694" spans="1:7" x14ac:dyDescent="0.25">
      <c r="A694" s="2">
        <v>41291</v>
      </c>
      <c r="B694" s="4">
        <v>719</v>
      </c>
      <c r="C694" s="1">
        <f>C693*(1-IFERROR(VLOOKUP(A693,大立光除權息表[],2,FALSE),0)/大立光股價表[[#This Row],[收盤價]])</f>
        <v>0.95600234846783272</v>
      </c>
      <c r="D694" s="1">
        <f>D693*(1/(1+IFERROR(VLOOKUP(A693,大立光除權息表[],3,FALSE), 0)/10))</f>
        <v>1</v>
      </c>
      <c r="E694" s="4">
        <f>大立光股價表[[#This Row],[收盤價]]*大立光股價表[[#This Row],[除息乘數]]*大立光股價表[[#This Row],[除權乘數]]</f>
        <v>687.36568854837174</v>
      </c>
      <c r="F694" s="6">
        <f>F695*大立光股價表[[#This Row],[收盤價]]/B695</f>
        <v>130.96539162112919</v>
      </c>
      <c r="G694" s="6">
        <f>G695*大立光股價表[[#This Row],[還原價]]/E695</f>
        <v>136.66480897863181</v>
      </c>
    </row>
    <row r="695" spans="1:7" x14ac:dyDescent="0.25">
      <c r="A695" s="2">
        <v>41290</v>
      </c>
      <c r="B695" s="4">
        <v>734</v>
      </c>
      <c r="C695" s="1">
        <f>C694*(1-IFERROR(VLOOKUP(A694,大立光除權息表[],2,FALSE),0)/大立光股價表[[#This Row],[收盤價]])</f>
        <v>0.95600234846783272</v>
      </c>
      <c r="D695" s="1">
        <f>D694*(1/(1+IFERROR(VLOOKUP(A694,大立光除權息表[],3,FALSE), 0)/10))</f>
        <v>1</v>
      </c>
      <c r="E695" s="4">
        <f>大立光股價表[[#This Row],[收盤價]]*大立光股價表[[#This Row],[除息乘數]]*大立光股價表[[#This Row],[除權乘數]]</f>
        <v>701.70572377538917</v>
      </c>
      <c r="F695" s="6">
        <f>F696*大立光股價表[[#This Row],[收盤價]]/B696</f>
        <v>133.69763205828764</v>
      </c>
      <c r="G695" s="6">
        <f>G696*大立光股價表[[#This Row],[還原價]]/E696</f>
        <v>139.51595242046696</v>
      </c>
    </row>
    <row r="696" spans="1:7" x14ac:dyDescent="0.25">
      <c r="A696" s="2">
        <v>41289</v>
      </c>
      <c r="B696" s="4">
        <v>725</v>
      </c>
      <c r="C696" s="1">
        <f>C695*(1-IFERROR(VLOOKUP(A695,大立光除權息表[],2,FALSE),0)/大立光股價表[[#This Row],[收盤價]])</f>
        <v>0.95600234846783272</v>
      </c>
      <c r="D696" s="1">
        <f>D695*(1/(1+IFERROR(VLOOKUP(A695,大立光除權息表[],3,FALSE), 0)/10))</f>
        <v>1</v>
      </c>
      <c r="E696" s="4">
        <f>大立光股價表[[#This Row],[收盤價]]*大立光股價表[[#This Row],[除息乘數]]*大立光股價表[[#This Row],[除權乘數]]</f>
        <v>693.10170263917871</v>
      </c>
      <c r="F696" s="6">
        <f>F697*大立光股價表[[#This Row],[收盤價]]/B697</f>
        <v>132.05828779599256</v>
      </c>
      <c r="G696" s="6">
        <f>G697*大立光股價表[[#This Row],[還原價]]/E697</f>
        <v>137.80526635536586</v>
      </c>
    </row>
    <row r="697" spans="1:7" x14ac:dyDescent="0.25">
      <c r="A697" s="2">
        <v>41288</v>
      </c>
      <c r="B697" s="4">
        <v>723</v>
      </c>
      <c r="C697" s="1">
        <f>C696*(1-IFERROR(VLOOKUP(A696,大立光除權息表[],2,FALSE),0)/大立光股價表[[#This Row],[收盤價]])</f>
        <v>0.95600234846783272</v>
      </c>
      <c r="D697" s="1">
        <f>D696*(1/(1+IFERROR(VLOOKUP(A696,大立光除權息表[],3,FALSE), 0)/10))</f>
        <v>1</v>
      </c>
      <c r="E697" s="4">
        <f>大立光股價表[[#This Row],[收盤價]]*大立光股價表[[#This Row],[除息乘數]]*大立光股價表[[#This Row],[除權乘數]]</f>
        <v>691.18969794224301</v>
      </c>
      <c r="F697" s="6">
        <f>F698*大立光股價表[[#This Row],[收盤價]]/B698</f>
        <v>131.69398907103809</v>
      </c>
      <c r="G697" s="6">
        <f>G698*大立光股價表[[#This Row],[還原價]]/E698</f>
        <v>137.42511389645449</v>
      </c>
    </row>
    <row r="698" spans="1:7" x14ac:dyDescent="0.25">
      <c r="A698" s="2">
        <v>41285</v>
      </c>
      <c r="B698" s="4">
        <v>748</v>
      </c>
      <c r="C698" s="1">
        <f>C697*(1-IFERROR(VLOOKUP(A697,大立光除權息表[],2,FALSE),0)/大立光股價表[[#This Row],[收盤價]])</f>
        <v>0.95600234846783272</v>
      </c>
      <c r="D698" s="1">
        <f>D697*(1/(1+IFERROR(VLOOKUP(A697,大立光除權息表[],3,FALSE), 0)/10))</f>
        <v>1</v>
      </c>
      <c r="E698" s="4">
        <f>大立光股價表[[#This Row],[收盤價]]*大立光股價表[[#This Row],[除息乘數]]*大立光股價表[[#This Row],[除權乘數]]</f>
        <v>715.08975665393882</v>
      </c>
      <c r="F698" s="6">
        <f>F699*大立光股價表[[#This Row],[收盤價]]/B699</f>
        <v>136.24772313296884</v>
      </c>
      <c r="G698" s="6">
        <f>G699*大立光股價表[[#This Row],[還原價]]/E699</f>
        <v>142.17701963284642</v>
      </c>
    </row>
    <row r="699" spans="1:7" x14ac:dyDescent="0.25">
      <c r="A699" s="2">
        <v>41284</v>
      </c>
      <c r="B699" s="4">
        <v>730</v>
      </c>
      <c r="C699" s="1">
        <f>C698*(1-IFERROR(VLOOKUP(A698,大立光除權息表[],2,FALSE),0)/大立光股價表[[#This Row],[收盤價]])</f>
        <v>0.95600234846783272</v>
      </c>
      <c r="D699" s="1">
        <f>D698*(1/(1+IFERROR(VLOOKUP(A698,大立光除權息表[],3,FALSE), 0)/10))</f>
        <v>1</v>
      </c>
      <c r="E699" s="4">
        <f>大立光股價表[[#This Row],[收盤價]]*大立光股價表[[#This Row],[除息乘數]]*大立光股價表[[#This Row],[除權乘數]]</f>
        <v>697.8817143815179</v>
      </c>
      <c r="F699" s="6">
        <f>F700*大立光股價表[[#This Row],[收盤價]]/B700</f>
        <v>132.96903460837868</v>
      </c>
      <c r="G699" s="6">
        <f>G700*大立光股價表[[#This Row],[還原價]]/E700</f>
        <v>138.75564750264425</v>
      </c>
    </row>
    <row r="700" spans="1:7" x14ac:dyDescent="0.25">
      <c r="A700" s="2">
        <v>41283</v>
      </c>
      <c r="B700" s="4">
        <v>742</v>
      </c>
      <c r="C700" s="1">
        <f>C699*(1-IFERROR(VLOOKUP(A699,大立光除權息表[],2,FALSE),0)/大立光股價表[[#This Row],[收盤價]])</f>
        <v>0.95600234846783272</v>
      </c>
      <c r="D700" s="1">
        <f>D699*(1/(1+IFERROR(VLOOKUP(A699,大立光除權息表[],3,FALSE), 0)/10))</f>
        <v>1</v>
      </c>
      <c r="E700" s="4">
        <f>大立光股價表[[#This Row],[收盤價]]*大立光股價表[[#This Row],[除息乘數]]*大立光股價表[[#This Row],[除權乘數]]</f>
        <v>709.35374256313185</v>
      </c>
      <c r="F700" s="6">
        <f>F701*大立光股價表[[#This Row],[收盤價]]/B701</f>
        <v>135.15482695810545</v>
      </c>
      <c r="G700" s="6">
        <f>G701*大立光股價表[[#This Row],[還原價]]/E701</f>
        <v>141.03656225611238</v>
      </c>
    </row>
    <row r="701" spans="1:7" x14ac:dyDescent="0.25">
      <c r="A701" s="2">
        <v>41282</v>
      </c>
      <c r="B701" s="4">
        <v>738</v>
      </c>
      <c r="C701" s="1">
        <f>C700*(1-IFERROR(VLOOKUP(A700,大立光除權息表[],2,FALSE),0)/大立光股價表[[#This Row],[收盤價]])</f>
        <v>0.95600234846783272</v>
      </c>
      <c r="D701" s="1">
        <f>D700*(1/(1+IFERROR(VLOOKUP(A700,大立光除權息表[],3,FALSE), 0)/10))</f>
        <v>1</v>
      </c>
      <c r="E701" s="4">
        <f>大立光股價表[[#This Row],[收盤價]]*大立光股價表[[#This Row],[除息乘數]]*大立光股價表[[#This Row],[除權乘數]]</f>
        <v>705.52973316926057</v>
      </c>
      <c r="F701" s="6">
        <f>F702*大立光股價表[[#This Row],[收盤價]]/B702</f>
        <v>134.42622950819651</v>
      </c>
      <c r="G701" s="6">
        <f>G702*大立光股價表[[#This Row],[還原價]]/E702</f>
        <v>140.27625733828967</v>
      </c>
    </row>
    <row r="702" spans="1:7" x14ac:dyDescent="0.25">
      <c r="A702" s="2">
        <v>41281</v>
      </c>
      <c r="B702" s="4">
        <v>746</v>
      </c>
      <c r="C702" s="1">
        <f>C701*(1-IFERROR(VLOOKUP(A701,大立光除權息表[],2,FALSE),0)/大立光股價表[[#This Row],[收盤價]])</f>
        <v>0.95600234846783272</v>
      </c>
      <c r="D702" s="1">
        <f>D701*(1/(1+IFERROR(VLOOKUP(A701,大立光除權息表[],3,FALSE), 0)/10))</f>
        <v>1</v>
      </c>
      <c r="E702" s="4">
        <f>大立光股價表[[#This Row],[收盤價]]*大立光股價表[[#This Row],[除息乘數]]*大立光股價表[[#This Row],[除權乘數]]</f>
        <v>713.17775195700324</v>
      </c>
      <c r="F702" s="6">
        <f>F703*大立光股價表[[#This Row],[收盤價]]/B703</f>
        <v>135.88342440801438</v>
      </c>
      <c r="G702" s="6">
        <f>G703*大立光股價表[[#This Row],[還原價]]/E703</f>
        <v>141.79686717393508</v>
      </c>
    </row>
    <row r="703" spans="1:7" x14ac:dyDescent="0.25">
      <c r="A703" s="2">
        <v>41278</v>
      </c>
      <c r="B703" s="4">
        <v>802</v>
      </c>
      <c r="C703" s="1">
        <f>C702*(1-IFERROR(VLOOKUP(A702,大立光除權息表[],2,FALSE),0)/大立光股價表[[#This Row],[收盤價]])</f>
        <v>0.95600234846783272</v>
      </c>
      <c r="D703" s="1">
        <f>D702*(1/(1+IFERROR(VLOOKUP(A702,大立光除權息表[],3,FALSE), 0)/10))</f>
        <v>1</v>
      </c>
      <c r="E703" s="4">
        <f>大立光股價表[[#This Row],[收盤價]]*大立光股價表[[#This Row],[除息乘數]]*大立光股價表[[#This Row],[除權乘數]]</f>
        <v>766.71388347120183</v>
      </c>
      <c r="F703" s="6">
        <f>F704*大立光股價表[[#This Row],[收盤價]]/B704</f>
        <v>146.08378870673931</v>
      </c>
      <c r="G703" s="6">
        <f>G704*大立光股價表[[#This Row],[還原價]]/E704</f>
        <v>152.441136023453</v>
      </c>
    </row>
    <row r="704" spans="1:7" x14ac:dyDescent="0.25">
      <c r="A704" s="2">
        <v>41277</v>
      </c>
      <c r="B704" s="4">
        <v>824</v>
      </c>
      <c r="C704" s="1">
        <f>C703*(1-IFERROR(VLOOKUP(A703,大立光除權息表[],2,FALSE),0)/大立光股價表[[#This Row],[收盤價]])</f>
        <v>0.95600234846783272</v>
      </c>
      <c r="D704" s="1">
        <f>D703*(1/(1+IFERROR(VLOOKUP(A703,大立光除權息表[],3,FALSE), 0)/10))</f>
        <v>1</v>
      </c>
      <c r="E704" s="4">
        <f>大立光股價表[[#This Row],[收盤價]]*大立光股價表[[#This Row],[除息乘數]]*大立光股價表[[#This Row],[除權乘數]]</f>
        <v>787.74593513749414</v>
      </c>
      <c r="F704" s="6">
        <f>F705*大立光股價表[[#This Row],[收盤價]]/B705</f>
        <v>150.09107468123841</v>
      </c>
      <c r="G704" s="6">
        <f>G705*大立光股價表[[#This Row],[還原價]]/E705</f>
        <v>156.62281307147791</v>
      </c>
    </row>
    <row r="705" spans="1:7" x14ac:dyDescent="0.25">
      <c r="A705" s="2">
        <v>41276</v>
      </c>
      <c r="B705" s="4">
        <v>832</v>
      </c>
      <c r="C705" s="1">
        <f>C704*(1-IFERROR(VLOOKUP(A704,大立光除權息表[],2,FALSE),0)/大立光股價表[[#This Row],[收盤價]])</f>
        <v>0.95600234846783272</v>
      </c>
      <c r="D705" s="1">
        <f>D704*(1/(1+IFERROR(VLOOKUP(A704,大立光除權息表[],3,FALSE), 0)/10))</f>
        <v>1</v>
      </c>
      <c r="E705" s="4">
        <f>大立光股價表[[#This Row],[收盤價]]*大立光股價表[[#This Row],[除息乘數]]*大立光股價表[[#This Row],[除權乘數]]</f>
        <v>795.39395392523681</v>
      </c>
      <c r="F705" s="6">
        <f>F706*大立光股價表[[#This Row],[收盤價]]/B706</f>
        <v>151.54826958105627</v>
      </c>
      <c r="G705" s="6">
        <f>G706*大立光股價表[[#This Row],[還原價]]/E706</f>
        <v>158.14342290712332</v>
      </c>
    </row>
    <row r="706" spans="1:7" x14ac:dyDescent="0.25">
      <c r="A706" s="2">
        <v>41271</v>
      </c>
      <c r="B706" s="4">
        <v>778</v>
      </c>
      <c r="C706" s="1">
        <f>C705*(1-IFERROR(VLOOKUP(A705,大立光除權息表[],2,FALSE),0)/大立光股價表[[#This Row],[收盤價]])</f>
        <v>0.95600234846783272</v>
      </c>
      <c r="D706" s="1">
        <f>D705*(1/(1+IFERROR(VLOOKUP(A705,大立光除權息表[],3,FALSE), 0)/10))</f>
        <v>1</v>
      </c>
      <c r="E706" s="4">
        <f>大立光股價表[[#This Row],[收盤價]]*大立光股價表[[#This Row],[除息乘數]]*大立光股價表[[#This Row],[除權乘數]]</f>
        <v>743.76982710797381</v>
      </c>
      <c r="F706" s="6">
        <f>F707*大立光股價表[[#This Row],[收盤價]]/B707</f>
        <v>141.71220400728578</v>
      </c>
      <c r="G706" s="6">
        <f>G707*大立光股價表[[#This Row],[還原價]]/E707</f>
        <v>147.87930651651675</v>
      </c>
    </row>
    <row r="707" spans="1:7" x14ac:dyDescent="0.25">
      <c r="A707" s="2">
        <v>41270</v>
      </c>
      <c r="B707" s="4">
        <v>773</v>
      </c>
      <c r="C707" s="1">
        <f>C706*(1-IFERROR(VLOOKUP(A706,大立光除權息表[],2,FALSE),0)/大立光股價表[[#This Row],[收盤價]])</f>
        <v>0.95600234846783272</v>
      </c>
      <c r="D707" s="1">
        <f>D706*(1/(1+IFERROR(VLOOKUP(A706,大立光除權息表[],3,FALSE), 0)/10))</f>
        <v>1</v>
      </c>
      <c r="E707" s="4">
        <f>大立光股價表[[#This Row],[收盤價]]*大立光股價表[[#This Row],[除息乘數]]*大立光股價表[[#This Row],[除權乘數]]</f>
        <v>738.98981536563474</v>
      </c>
      <c r="F707" s="6">
        <f>F708*大立光股價表[[#This Row],[收盤價]]/B708</f>
        <v>140.80145719489963</v>
      </c>
      <c r="G707" s="6">
        <f>G708*大立光股價表[[#This Row],[還原價]]/E708</f>
        <v>146.92892536923839</v>
      </c>
    </row>
    <row r="708" spans="1:7" x14ac:dyDescent="0.25">
      <c r="A708" s="2">
        <v>41269</v>
      </c>
      <c r="B708" s="4">
        <v>777</v>
      </c>
      <c r="C708" s="1">
        <f>C707*(1-IFERROR(VLOOKUP(A707,大立光除權息表[],2,FALSE),0)/大立光股價表[[#This Row],[收盤價]])</f>
        <v>0.95600234846783272</v>
      </c>
      <c r="D708" s="1">
        <f>D707*(1/(1+IFERROR(VLOOKUP(A707,大立光除權息表[],3,FALSE), 0)/10))</f>
        <v>1</v>
      </c>
      <c r="E708" s="4">
        <f>大立光股價表[[#This Row],[收盤價]]*大立光股價表[[#This Row],[除息乘數]]*大立光股價表[[#This Row],[除權乘數]]</f>
        <v>742.81382475950602</v>
      </c>
      <c r="F708" s="6">
        <f>F709*大立光股價表[[#This Row],[收盤價]]/B709</f>
        <v>141.53005464480856</v>
      </c>
      <c r="G708" s="6">
        <f>G709*大立光股價表[[#This Row],[還原價]]/E709</f>
        <v>147.68923028706109</v>
      </c>
    </row>
    <row r="709" spans="1:7" x14ac:dyDescent="0.25">
      <c r="A709" s="2">
        <v>41268</v>
      </c>
      <c r="B709" s="4">
        <v>782</v>
      </c>
      <c r="C709" s="1">
        <f>C708*(1-IFERROR(VLOOKUP(A708,大立光除權息表[],2,FALSE),0)/大立光股價表[[#This Row],[收盤價]])</f>
        <v>0.95600234846783272</v>
      </c>
      <c r="D709" s="1">
        <f>D708*(1/(1+IFERROR(VLOOKUP(A708,大立光除權息表[],3,FALSE), 0)/10))</f>
        <v>1</v>
      </c>
      <c r="E709" s="4">
        <f>大立光股價表[[#This Row],[收盤價]]*大立光股價表[[#This Row],[除息乘數]]*大立光股價表[[#This Row],[除權乘數]]</f>
        <v>747.5938365018452</v>
      </c>
      <c r="F709" s="6">
        <f>F710*大立光股價表[[#This Row],[收盤價]]/B710</f>
        <v>142.44080145719471</v>
      </c>
      <c r="G709" s="6">
        <f>G710*大立光股價表[[#This Row],[還原價]]/E710</f>
        <v>148.63961143433949</v>
      </c>
    </row>
    <row r="710" spans="1:7" x14ac:dyDescent="0.25">
      <c r="A710" s="2">
        <v>41267</v>
      </c>
      <c r="B710" s="4">
        <v>764</v>
      </c>
      <c r="C710" s="1">
        <f>C709*(1-IFERROR(VLOOKUP(A709,大立光除權息表[],2,FALSE),0)/大立光股價表[[#This Row],[收盤價]])</f>
        <v>0.95600234846783272</v>
      </c>
      <c r="D710" s="1">
        <f>D709*(1/(1+IFERROR(VLOOKUP(A709,大立光除權息表[],3,FALSE), 0)/10))</f>
        <v>1</v>
      </c>
      <c r="E710" s="4">
        <f>大立光股價表[[#This Row],[收盤價]]*大立光股價表[[#This Row],[除息乘數]]*大立光股價表[[#This Row],[除權乘數]]</f>
        <v>730.38579422942416</v>
      </c>
      <c r="F710" s="6">
        <f>F711*大立光股價表[[#This Row],[收盤價]]/B711</f>
        <v>139.16211293260454</v>
      </c>
      <c r="G710" s="6">
        <f>G711*大立光股價表[[#This Row],[還原價]]/E711</f>
        <v>145.21823930413728</v>
      </c>
    </row>
    <row r="711" spans="1:7" x14ac:dyDescent="0.25">
      <c r="A711" s="2">
        <v>41265</v>
      </c>
      <c r="B711" s="4">
        <v>777</v>
      </c>
      <c r="C711" s="1">
        <f>C710*(1-IFERROR(VLOOKUP(A710,大立光除權息表[],2,FALSE),0)/大立光股價表[[#This Row],[收盤價]])</f>
        <v>0.95600234846783272</v>
      </c>
      <c r="D711" s="1">
        <f>D710*(1/(1+IFERROR(VLOOKUP(A710,大立光除權息表[],3,FALSE), 0)/10))</f>
        <v>1</v>
      </c>
      <c r="E711" s="4">
        <f>大立光股價表[[#This Row],[收盤價]]*大立光股價表[[#This Row],[除息乘數]]*大立光股價表[[#This Row],[除權乘數]]</f>
        <v>742.81382475950602</v>
      </c>
      <c r="F711" s="6">
        <f>F712*大立光股價表[[#This Row],[收盤價]]/B712</f>
        <v>141.53005464480856</v>
      </c>
      <c r="G711" s="6">
        <f>G712*大立光股價表[[#This Row],[還原價]]/E712</f>
        <v>147.68923028706109</v>
      </c>
    </row>
    <row r="712" spans="1:7" x14ac:dyDescent="0.25">
      <c r="A712" s="2">
        <v>41264</v>
      </c>
      <c r="B712" s="4">
        <v>775</v>
      </c>
      <c r="C712" s="1">
        <f>C711*(1-IFERROR(VLOOKUP(A711,大立光除權息表[],2,FALSE),0)/大立光股價表[[#This Row],[收盤價]])</f>
        <v>0.95600234846783272</v>
      </c>
      <c r="D712" s="1">
        <f>D711*(1/(1+IFERROR(VLOOKUP(A711,大立光除權息表[],3,FALSE), 0)/10))</f>
        <v>1</v>
      </c>
      <c r="E712" s="4">
        <f>大立光股價表[[#This Row],[收盤價]]*大立光股價表[[#This Row],[除息乘數]]*大立光股價表[[#This Row],[除權乘數]]</f>
        <v>740.90182006257032</v>
      </c>
      <c r="F712" s="6">
        <f>F713*大立光股價表[[#This Row],[收盤價]]/B713</f>
        <v>141.16575591985409</v>
      </c>
      <c r="G712" s="6">
        <f>G713*大立光股價表[[#This Row],[還原價]]/E713</f>
        <v>147.30907782814973</v>
      </c>
    </row>
    <row r="713" spans="1:7" x14ac:dyDescent="0.25">
      <c r="A713" s="2">
        <v>41263</v>
      </c>
      <c r="B713" s="4">
        <v>796</v>
      </c>
      <c r="C713" s="1">
        <f>C712*(1-IFERROR(VLOOKUP(A712,大立光除權息表[],2,FALSE),0)/大立光股價表[[#This Row],[收盤價]])</f>
        <v>0.95600234846783272</v>
      </c>
      <c r="D713" s="1">
        <f>D712*(1/(1+IFERROR(VLOOKUP(A712,大立光除權息表[],3,FALSE), 0)/10))</f>
        <v>1</v>
      </c>
      <c r="E713" s="4">
        <f>大立光股價表[[#This Row],[收盤價]]*大立光股價表[[#This Row],[除息乘數]]*大立光股價表[[#This Row],[除權乘數]]</f>
        <v>760.97786938039485</v>
      </c>
      <c r="F713" s="6">
        <f>F714*大立光股價表[[#This Row],[收盤價]]/B714</f>
        <v>144.99089253187594</v>
      </c>
      <c r="G713" s="6">
        <f>G714*大立光股價表[[#This Row],[還原價]]/E714</f>
        <v>151.30067864671895</v>
      </c>
    </row>
    <row r="714" spans="1:7" x14ac:dyDescent="0.25">
      <c r="A714" s="2">
        <v>41262</v>
      </c>
      <c r="B714" s="4">
        <v>785</v>
      </c>
      <c r="C714" s="1">
        <f>C713*(1-IFERROR(VLOOKUP(A713,大立光除權息表[],2,FALSE),0)/大立光股價表[[#This Row],[收盤價]])</f>
        <v>0.95600234846783272</v>
      </c>
      <c r="D714" s="1">
        <f>D713*(1/(1+IFERROR(VLOOKUP(A713,大立光除權息表[],3,FALSE), 0)/10))</f>
        <v>1</v>
      </c>
      <c r="E714" s="4">
        <f>大立光股價表[[#This Row],[收盤價]]*大立光股價表[[#This Row],[除息乘數]]*大立光股價表[[#This Row],[除權乘數]]</f>
        <v>750.46184354724869</v>
      </c>
      <c r="F714" s="6">
        <f>F715*大立光股價表[[#This Row],[收盤價]]/B715</f>
        <v>142.98724954462639</v>
      </c>
      <c r="G714" s="6">
        <f>G715*大立光股價表[[#This Row],[還原價]]/E715</f>
        <v>149.20984012270651</v>
      </c>
    </row>
    <row r="715" spans="1:7" x14ac:dyDescent="0.25">
      <c r="A715" s="2">
        <v>41261</v>
      </c>
      <c r="B715" s="4">
        <v>755</v>
      </c>
      <c r="C715" s="1">
        <f>C714*(1-IFERROR(VLOOKUP(A714,大立光除權息表[],2,FALSE),0)/大立光股價表[[#This Row],[收盤價]])</f>
        <v>0.95600234846783272</v>
      </c>
      <c r="D715" s="1">
        <f>D714*(1/(1+IFERROR(VLOOKUP(A714,大立光除權息表[],3,FALSE), 0)/10))</f>
        <v>1</v>
      </c>
      <c r="E715" s="4">
        <f>大立光股價表[[#This Row],[收盤價]]*大立光股價表[[#This Row],[除息乘數]]*大立光股價表[[#This Row],[除權乘數]]</f>
        <v>721.7817730932137</v>
      </c>
      <c r="F715" s="6">
        <f>F716*大立光股價表[[#This Row],[收盤價]]/B716</f>
        <v>137.52276867030946</v>
      </c>
      <c r="G715" s="6">
        <f>G716*大立光股價表[[#This Row],[還原價]]/E716</f>
        <v>143.50755323903618</v>
      </c>
    </row>
    <row r="716" spans="1:7" x14ac:dyDescent="0.25">
      <c r="A716" s="2">
        <v>41260</v>
      </c>
      <c r="B716" s="4">
        <v>741</v>
      </c>
      <c r="C716" s="1">
        <f>C715*(1-IFERROR(VLOOKUP(A715,大立光除權息表[],2,FALSE),0)/大立光股價表[[#This Row],[收盤價]])</f>
        <v>0.95600234846783272</v>
      </c>
      <c r="D716" s="1">
        <f>D715*(1/(1+IFERROR(VLOOKUP(A715,大立光除權息表[],3,FALSE), 0)/10))</f>
        <v>1</v>
      </c>
      <c r="E716" s="4">
        <f>大立光股價表[[#This Row],[收盤價]]*大立光股價表[[#This Row],[除息乘數]]*大立光股價表[[#This Row],[除權乘數]]</f>
        <v>708.39774021466405</v>
      </c>
      <c r="F716" s="6">
        <f>F717*大立光股價表[[#This Row],[收盤價]]/B717</f>
        <v>134.97267759562823</v>
      </c>
      <c r="G716" s="6">
        <f>G717*大立光股價表[[#This Row],[還原價]]/E717</f>
        <v>140.84648602665672</v>
      </c>
    </row>
    <row r="717" spans="1:7" x14ac:dyDescent="0.25">
      <c r="A717" s="2">
        <v>41257</v>
      </c>
      <c r="B717" s="4">
        <v>784</v>
      </c>
      <c r="C717" s="1">
        <f>C716*(1-IFERROR(VLOOKUP(A716,大立光除權息表[],2,FALSE),0)/大立光股價表[[#This Row],[收盤價]])</f>
        <v>0.95600234846783272</v>
      </c>
      <c r="D717" s="1">
        <f>D716*(1/(1+IFERROR(VLOOKUP(A716,大立光除權息表[],3,FALSE), 0)/10))</f>
        <v>1</v>
      </c>
      <c r="E717" s="4">
        <f>大立光股價表[[#This Row],[收盤價]]*大立光股價表[[#This Row],[除息乘數]]*大立光股價表[[#This Row],[除權乘數]]</f>
        <v>749.5058411987809</v>
      </c>
      <c r="F717" s="6">
        <f>F718*大立光股價表[[#This Row],[收盤價]]/B718</f>
        <v>142.80510018214918</v>
      </c>
      <c r="G717" s="6">
        <f>G718*大立光股價表[[#This Row],[還原價]]/E718</f>
        <v>149.01976389325085</v>
      </c>
    </row>
    <row r="718" spans="1:7" x14ac:dyDescent="0.25">
      <c r="A718" s="2">
        <v>41256</v>
      </c>
      <c r="B718" s="4">
        <v>842</v>
      </c>
      <c r="C718" s="1">
        <f>C717*(1-IFERROR(VLOOKUP(A717,大立光除權息表[],2,FALSE),0)/大立光股價表[[#This Row],[收盤價]])</f>
        <v>0.95600234846783272</v>
      </c>
      <c r="D718" s="1">
        <f>D717*(1/(1+IFERROR(VLOOKUP(A717,大立光除權息表[],3,FALSE), 0)/10))</f>
        <v>1</v>
      </c>
      <c r="E718" s="4">
        <f>大立光股價表[[#This Row],[收盤價]]*大立光股價表[[#This Row],[除息乘數]]*大立光股價表[[#This Row],[除權乘數]]</f>
        <v>804.95397740991518</v>
      </c>
      <c r="F718" s="6">
        <f>F719*大立光股價表[[#This Row],[收盤價]]/B719</f>
        <v>153.36976320582858</v>
      </c>
      <c r="G718" s="6">
        <f>G719*大立光股價表[[#This Row],[還原價]]/E719</f>
        <v>160.04418520168014</v>
      </c>
    </row>
    <row r="719" spans="1:7" x14ac:dyDescent="0.25">
      <c r="A719" s="2">
        <v>41255</v>
      </c>
      <c r="B719" s="4">
        <v>859</v>
      </c>
      <c r="C719" s="1">
        <f>C718*(1-IFERROR(VLOOKUP(A718,大立光除權息表[],2,FALSE),0)/大立光股價表[[#This Row],[收盤價]])</f>
        <v>0.95600234846783272</v>
      </c>
      <c r="D719" s="1">
        <f>D718*(1/(1+IFERROR(VLOOKUP(A718,大立光除權息表[],3,FALSE), 0)/10))</f>
        <v>1</v>
      </c>
      <c r="E719" s="4">
        <f>大立光股價表[[#This Row],[收盤價]]*大立光股價表[[#This Row],[除息乘數]]*大立光股價表[[#This Row],[除權乘數]]</f>
        <v>821.20601733386832</v>
      </c>
      <c r="F719" s="6">
        <f>F720*大立光股價表[[#This Row],[收盤價]]/B720</f>
        <v>156.46630236794149</v>
      </c>
      <c r="G719" s="6">
        <f>G720*大立光股價表[[#This Row],[還原價]]/E720</f>
        <v>163.27548110242665</v>
      </c>
    </row>
    <row r="720" spans="1:7" x14ac:dyDescent="0.25">
      <c r="A720" s="2">
        <v>41254</v>
      </c>
      <c r="B720" s="4">
        <v>866</v>
      </c>
      <c r="C720" s="1">
        <f>C719*(1-IFERROR(VLOOKUP(A719,大立光除權息表[],2,FALSE),0)/大立光股價表[[#This Row],[收盤價]])</f>
        <v>0.95600234846783272</v>
      </c>
      <c r="D720" s="1">
        <f>D719*(1/(1+IFERROR(VLOOKUP(A719,大立光除權息表[],3,FALSE), 0)/10))</f>
        <v>1</v>
      </c>
      <c r="E720" s="4">
        <f>大立光股價表[[#This Row],[收盤價]]*大立光股價表[[#This Row],[除息乘數]]*大立光股價表[[#This Row],[除權乘數]]</f>
        <v>827.89803377314308</v>
      </c>
      <c r="F720" s="6">
        <f>F721*大立光股價表[[#This Row],[收盤價]]/B721</f>
        <v>157.74134790528211</v>
      </c>
      <c r="G720" s="6">
        <f>G721*大立光股價表[[#This Row],[還原價]]/E721</f>
        <v>164.60601470861639</v>
      </c>
    </row>
    <row r="721" spans="1:7" x14ac:dyDescent="0.25">
      <c r="A721" s="2">
        <v>41253</v>
      </c>
      <c r="B721" s="4">
        <v>879</v>
      </c>
      <c r="C721" s="1">
        <f>C720*(1-IFERROR(VLOOKUP(A720,大立光除權息表[],2,FALSE),0)/大立光股價表[[#This Row],[收盤價]])</f>
        <v>0.95600234846783272</v>
      </c>
      <c r="D721" s="1">
        <f>D720*(1/(1+IFERROR(VLOOKUP(A720,大立光除權息表[],3,FALSE), 0)/10))</f>
        <v>1</v>
      </c>
      <c r="E721" s="4">
        <f>大立光股價表[[#This Row],[收盤價]]*大立光股價表[[#This Row],[除息乘數]]*大立光股價表[[#This Row],[除權乘數]]</f>
        <v>840.32606430322494</v>
      </c>
      <c r="F721" s="6">
        <f>F722*大立光股價表[[#This Row],[收盤價]]/B722</f>
        <v>160.10928961748613</v>
      </c>
      <c r="G721" s="6">
        <f>G722*大立光股價表[[#This Row],[還原價]]/E722</f>
        <v>167.07700569154019</v>
      </c>
    </row>
    <row r="722" spans="1:7" x14ac:dyDescent="0.25">
      <c r="A722" s="2">
        <v>41250</v>
      </c>
      <c r="B722" s="4">
        <v>860</v>
      </c>
      <c r="C722" s="1">
        <f>C721*(1-IFERROR(VLOOKUP(A721,大立光除權息表[],2,FALSE),0)/大立光股價表[[#This Row],[收盤價]])</f>
        <v>0.95600234846783272</v>
      </c>
      <c r="D722" s="1">
        <f>D721*(1/(1+IFERROR(VLOOKUP(A721,大立光除權息表[],3,FALSE), 0)/10))</f>
        <v>1</v>
      </c>
      <c r="E722" s="4">
        <f>大立光股價表[[#This Row],[收盤價]]*大立光股價表[[#This Row],[除息乘數]]*大立光股價表[[#This Row],[除權乘數]]</f>
        <v>822.16201968233611</v>
      </c>
      <c r="F722" s="6">
        <f>F723*大立光股價表[[#This Row],[收盤價]]/B723</f>
        <v>156.64845173041871</v>
      </c>
      <c r="G722" s="6">
        <f>G723*大立光股價表[[#This Row],[還原價]]/E723</f>
        <v>163.46555733188234</v>
      </c>
    </row>
    <row r="723" spans="1:7" x14ac:dyDescent="0.25">
      <c r="A723" s="2">
        <v>41249</v>
      </c>
      <c r="B723" s="4">
        <v>856</v>
      </c>
      <c r="C723" s="1">
        <f>C722*(1-IFERROR(VLOOKUP(A722,大立光除權息表[],2,FALSE),0)/大立光股價表[[#This Row],[收盤價]])</f>
        <v>0.95600234846783272</v>
      </c>
      <c r="D723" s="1">
        <f>D722*(1/(1+IFERROR(VLOOKUP(A722,大立光除權息表[],3,FALSE), 0)/10))</f>
        <v>1</v>
      </c>
      <c r="E723" s="4">
        <f>大立光股價表[[#This Row],[收盤價]]*大立光股價表[[#This Row],[除息乘數]]*大立光股價表[[#This Row],[除權乘數]]</f>
        <v>818.33801028846483</v>
      </c>
      <c r="F723" s="6">
        <f>F724*大立光股價表[[#This Row],[收盤價]]/B724</f>
        <v>155.91985428050978</v>
      </c>
      <c r="G723" s="6">
        <f>G724*大立光股價表[[#This Row],[還原價]]/E724</f>
        <v>162.70525241405963</v>
      </c>
    </row>
    <row r="724" spans="1:7" x14ac:dyDescent="0.25">
      <c r="A724" s="2">
        <v>41248</v>
      </c>
      <c r="B724" s="4">
        <v>800</v>
      </c>
      <c r="C724" s="1">
        <f>C723*(1-IFERROR(VLOOKUP(A723,大立光除權息表[],2,FALSE),0)/大立光股價表[[#This Row],[收盤價]])</f>
        <v>0.95600234846783272</v>
      </c>
      <c r="D724" s="1">
        <f>D723*(1/(1+IFERROR(VLOOKUP(A723,大立光除權息表[],3,FALSE), 0)/10))</f>
        <v>1</v>
      </c>
      <c r="E724" s="4">
        <f>大立光股價表[[#This Row],[收盤價]]*大立光股價表[[#This Row],[除息乘數]]*大立光股價表[[#This Row],[除權乘數]]</f>
        <v>764.80187877426613</v>
      </c>
      <c r="F724" s="6">
        <f>F725*大立光股價表[[#This Row],[收盤價]]/B725</f>
        <v>145.71948998178485</v>
      </c>
      <c r="G724" s="6">
        <f>G725*大立光股價表[[#This Row],[還原價]]/E725</f>
        <v>152.06098356454169</v>
      </c>
    </row>
    <row r="725" spans="1:7" x14ac:dyDescent="0.25">
      <c r="A725" s="2">
        <v>41247</v>
      </c>
      <c r="B725" s="4">
        <v>787</v>
      </c>
      <c r="C725" s="1">
        <f>C724*(1-IFERROR(VLOOKUP(A724,大立光除權息表[],2,FALSE),0)/大立光股價表[[#This Row],[收盤價]])</f>
        <v>0.95600234846783272</v>
      </c>
      <c r="D725" s="1">
        <f>D724*(1/(1+IFERROR(VLOOKUP(A724,大立光除權息表[],3,FALSE), 0)/10))</f>
        <v>1</v>
      </c>
      <c r="E725" s="4">
        <f>大立光股價表[[#This Row],[收盤價]]*大立光股價表[[#This Row],[除息乘數]]*大立光股價表[[#This Row],[除權乘數]]</f>
        <v>752.37384824418439</v>
      </c>
      <c r="F725" s="6">
        <f>F726*大立光股價表[[#This Row],[收盤價]]/B726</f>
        <v>143.35154826958083</v>
      </c>
      <c r="G725" s="6">
        <f>G726*大立光股價表[[#This Row],[還原價]]/E726</f>
        <v>149.58999258161791</v>
      </c>
    </row>
    <row r="726" spans="1:7" x14ac:dyDescent="0.25">
      <c r="A726" s="2">
        <v>41246</v>
      </c>
      <c r="B726" s="4">
        <v>778</v>
      </c>
      <c r="C726" s="1">
        <f>C725*(1-IFERROR(VLOOKUP(A725,大立光除權息表[],2,FALSE),0)/大立光股價表[[#This Row],[收盤價]])</f>
        <v>0.95600234846783272</v>
      </c>
      <c r="D726" s="1">
        <f>D725*(1/(1+IFERROR(VLOOKUP(A725,大立光除權息表[],3,FALSE), 0)/10))</f>
        <v>1</v>
      </c>
      <c r="E726" s="4">
        <f>大立光股價表[[#This Row],[收盤價]]*大立光股價表[[#This Row],[除息乘數]]*大立光股價表[[#This Row],[除權乘數]]</f>
        <v>743.76982710797381</v>
      </c>
      <c r="F726" s="6">
        <f>F727*大立光股價表[[#This Row],[收盤價]]/B727</f>
        <v>141.71220400728575</v>
      </c>
      <c r="G726" s="6">
        <f>G727*大立光股價表[[#This Row],[還原價]]/E727</f>
        <v>147.87930651651681</v>
      </c>
    </row>
    <row r="727" spans="1:7" x14ac:dyDescent="0.25">
      <c r="A727" s="2">
        <v>41243</v>
      </c>
      <c r="B727" s="4">
        <v>794</v>
      </c>
      <c r="C727" s="1">
        <f>C726*(1-IFERROR(VLOOKUP(A726,大立光除權息表[],2,FALSE),0)/大立光股價表[[#This Row],[收盤價]])</f>
        <v>0.95600234846783272</v>
      </c>
      <c r="D727" s="1">
        <f>D726*(1/(1+IFERROR(VLOOKUP(A726,大立光除權息表[],3,FALSE), 0)/10))</f>
        <v>1</v>
      </c>
      <c r="E727" s="4">
        <f>大立光股價表[[#This Row],[收盤價]]*大立光股價表[[#This Row],[除息乘數]]*大立光股價表[[#This Row],[除權乘數]]</f>
        <v>759.06586468345915</v>
      </c>
      <c r="F727" s="6">
        <f>F728*大立光股價表[[#This Row],[收盤價]]/B728</f>
        <v>144.62659380692145</v>
      </c>
      <c r="G727" s="6">
        <f>G728*大立光股價表[[#This Row],[還原價]]/E728</f>
        <v>150.92052618780764</v>
      </c>
    </row>
    <row r="728" spans="1:7" x14ac:dyDescent="0.25">
      <c r="A728" s="2">
        <v>41242</v>
      </c>
      <c r="B728" s="4">
        <v>761</v>
      </c>
      <c r="C728" s="1">
        <f>C727*(1-IFERROR(VLOOKUP(A727,大立光除權息表[],2,FALSE),0)/大立光股價表[[#This Row],[收盤價]])</f>
        <v>0.95600234846783272</v>
      </c>
      <c r="D728" s="1">
        <f>D727*(1/(1+IFERROR(VLOOKUP(A727,大立光除權息表[],3,FALSE), 0)/10))</f>
        <v>1</v>
      </c>
      <c r="E728" s="4">
        <f>大立光股價表[[#This Row],[收盤價]]*大立光股價表[[#This Row],[除息乘數]]*大立光股價表[[#This Row],[除權乘數]]</f>
        <v>727.51778718402068</v>
      </c>
      <c r="F728" s="6">
        <f>F729*大立光股價表[[#This Row],[收盤價]]/B729</f>
        <v>138.61566484517283</v>
      </c>
      <c r="G728" s="6">
        <f>G729*大立光股價表[[#This Row],[還原價]]/E729</f>
        <v>144.64801061577029</v>
      </c>
    </row>
    <row r="729" spans="1:7" x14ac:dyDescent="0.25">
      <c r="A729" s="2">
        <v>41241</v>
      </c>
      <c r="B729" s="4">
        <v>755</v>
      </c>
      <c r="C729" s="1">
        <f>C728*(1-IFERROR(VLOOKUP(A728,大立光除權息表[],2,FALSE),0)/大立光股價表[[#This Row],[收盤價]])</f>
        <v>0.95600234846783272</v>
      </c>
      <c r="D729" s="1">
        <f>D728*(1/(1+IFERROR(VLOOKUP(A728,大立光除權息表[],3,FALSE), 0)/10))</f>
        <v>1</v>
      </c>
      <c r="E729" s="4">
        <f>大立光股價表[[#This Row],[收盤價]]*大立光股價表[[#This Row],[除息乘數]]*大立光股價表[[#This Row],[除權乘數]]</f>
        <v>721.7817730932137</v>
      </c>
      <c r="F729" s="6">
        <f>F730*大立光股價表[[#This Row],[收盤價]]/B730</f>
        <v>137.52276867030943</v>
      </c>
      <c r="G729" s="6">
        <f>G730*大立光股價表[[#This Row],[還原價]]/E730</f>
        <v>143.50755323903624</v>
      </c>
    </row>
    <row r="730" spans="1:7" x14ac:dyDescent="0.25">
      <c r="A730" s="2">
        <v>41240</v>
      </c>
      <c r="B730" s="4">
        <v>751</v>
      </c>
      <c r="C730" s="1">
        <f>C729*(1-IFERROR(VLOOKUP(A729,大立光除權息表[],2,FALSE),0)/大立光股價表[[#This Row],[收盤價]])</f>
        <v>0.95600234846783272</v>
      </c>
      <c r="D730" s="1">
        <f>D729*(1/(1+IFERROR(VLOOKUP(A729,大立光除權息表[],3,FALSE), 0)/10))</f>
        <v>1</v>
      </c>
      <c r="E730" s="4">
        <f>大立光股價表[[#This Row],[收盤價]]*大立光股價表[[#This Row],[除息乘數]]*大立光股價表[[#This Row],[除權乘數]]</f>
        <v>717.95776369934242</v>
      </c>
      <c r="F730" s="6">
        <f>F731*大立光股價表[[#This Row],[收盤價]]/B731</f>
        <v>136.7941712204005</v>
      </c>
      <c r="G730" s="6">
        <f>G731*大立光股價表[[#This Row],[還原價]]/E731</f>
        <v>142.74724832121353</v>
      </c>
    </row>
    <row r="731" spans="1:7" x14ac:dyDescent="0.25">
      <c r="A731" s="2">
        <v>41239</v>
      </c>
      <c r="B731" s="4">
        <v>754</v>
      </c>
      <c r="C731" s="1">
        <f>C730*(1-IFERROR(VLOOKUP(A730,大立光除權息表[],2,FALSE),0)/大立光股價表[[#This Row],[收盤價]])</f>
        <v>0.95600234846783272</v>
      </c>
      <c r="D731" s="1">
        <f>D730*(1/(1+IFERROR(VLOOKUP(A730,大立光除權息表[],3,FALSE), 0)/10))</f>
        <v>1</v>
      </c>
      <c r="E731" s="4">
        <f>大立光股價表[[#This Row],[收盤價]]*大立光股價表[[#This Row],[除息乘數]]*大立光股價表[[#This Row],[除權乘數]]</f>
        <v>720.82577074474591</v>
      </c>
      <c r="F731" s="6">
        <f>F732*大立光股價表[[#This Row],[收盤價]]/B732</f>
        <v>137.34061930783218</v>
      </c>
      <c r="G731" s="6">
        <f>G732*大立光股價表[[#This Row],[還原價]]/E732</f>
        <v>143.31747700958056</v>
      </c>
    </row>
    <row r="732" spans="1:7" x14ac:dyDescent="0.25">
      <c r="A732" s="2">
        <v>41236</v>
      </c>
      <c r="B732" s="4">
        <v>717</v>
      </c>
      <c r="C732" s="1">
        <f>C731*(1-IFERROR(VLOOKUP(A731,大立光除權息表[],2,FALSE),0)/大立光股價表[[#This Row],[收盤價]])</f>
        <v>0.95600234846783272</v>
      </c>
      <c r="D732" s="1">
        <f>D731*(1/(1+IFERROR(VLOOKUP(A731,大立光除權息表[],3,FALSE), 0)/10))</f>
        <v>1</v>
      </c>
      <c r="E732" s="4">
        <f>大立光股價表[[#This Row],[收盤價]]*大立光股價表[[#This Row],[除息乘數]]*大立光股價表[[#This Row],[除權乘數]]</f>
        <v>685.45368385143604</v>
      </c>
      <c r="F732" s="6">
        <f>F733*大立光股價表[[#This Row],[收盤價]]/B733</f>
        <v>130.60109289617463</v>
      </c>
      <c r="G732" s="6">
        <f>G733*大立光股價表[[#This Row],[還原價]]/E733</f>
        <v>136.2846565197205</v>
      </c>
    </row>
    <row r="733" spans="1:7" x14ac:dyDescent="0.25">
      <c r="A733" s="2">
        <v>41235</v>
      </c>
      <c r="B733" s="4">
        <v>692</v>
      </c>
      <c r="C733" s="1">
        <f>C732*(1-IFERROR(VLOOKUP(A732,大立光除權息表[],2,FALSE),0)/大立光股價表[[#This Row],[收盤價]])</f>
        <v>0.95600234846783272</v>
      </c>
      <c r="D733" s="1">
        <f>D732*(1/(1+IFERROR(VLOOKUP(A732,大立光除權息表[],3,FALSE), 0)/10))</f>
        <v>1</v>
      </c>
      <c r="E733" s="4">
        <f>大立光股價表[[#This Row],[收盤價]]*大立光股價表[[#This Row],[除息乘數]]*大立光股價表[[#This Row],[除權乘數]]</f>
        <v>661.55362513974023</v>
      </c>
      <c r="F733" s="6">
        <f>F734*大立光股價表[[#This Row],[收盤價]]/B734</f>
        <v>126.04735883424384</v>
      </c>
      <c r="G733" s="6">
        <f>G734*大立光股價表[[#This Row],[還原價]]/E734</f>
        <v>131.53275078332857</v>
      </c>
    </row>
    <row r="734" spans="1:7" x14ac:dyDescent="0.25">
      <c r="A734" s="2">
        <v>41234</v>
      </c>
      <c r="B734" s="4">
        <v>697</v>
      </c>
      <c r="C734" s="1">
        <f>C733*(1-IFERROR(VLOOKUP(A733,大立光除權息表[],2,FALSE),0)/大立光股價表[[#This Row],[收盤價]])</f>
        <v>0.95600234846783272</v>
      </c>
      <c r="D734" s="1">
        <f>D733*(1/(1+IFERROR(VLOOKUP(A733,大立光除權息表[],3,FALSE), 0)/10))</f>
        <v>1</v>
      </c>
      <c r="E734" s="4">
        <f>大立光股價表[[#This Row],[收盤價]]*大立光股價表[[#This Row],[除息乘數]]*大立光股價表[[#This Row],[除權乘數]]</f>
        <v>666.33363688207942</v>
      </c>
      <c r="F734" s="6">
        <f>F735*大立光股價表[[#This Row],[收盤價]]/B735</f>
        <v>126.95810564662999</v>
      </c>
      <c r="G734" s="6">
        <f>G735*大立光股價表[[#This Row],[還原價]]/E735</f>
        <v>132.48313193060696</v>
      </c>
    </row>
    <row r="735" spans="1:7" x14ac:dyDescent="0.25">
      <c r="A735" s="2">
        <v>41233</v>
      </c>
      <c r="B735" s="4">
        <v>686</v>
      </c>
      <c r="C735" s="1">
        <f>C734*(1-IFERROR(VLOOKUP(A734,大立光除權息表[],2,FALSE),0)/大立光股價表[[#This Row],[收盤價]])</f>
        <v>0.95600234846783272</v>
      </c>
      <c r="D735" s="1">
        <f>D734*(1/(1+IFERROR(VLOOKUP(A734,大立光除權息表[],3,FALSE), 0)/10))</f>
        <v>1</v>
      </c>
      <c r="E735" s="4">
        <f>大立光股價表[[#This Row],[收盤價]]*大立光股價表[[#This Row],[除息乘數]]*大立光股價表[[#This Row],[除權乘數]]</f>
        <v>655.81761104893326</v>
      </c>
      <c r="F735" s="6">
        <f>F736*大立光股價表[[#This Row],[收盤價]]/B736</f>
        <v>124.95446265938045</v>
      </c>
      <c r="G735" s="6">
        <f>G736*大立光股價表[[#This Row],[還原價]]/E736</f>
        <v>130.39229340659452</v>
      </c>
    </row>
    <row r="736" spans="1:7" x14ac:dyDescent="0.25">
      <c r="A736" s="2">
        <v>41232</v>
      </c>
      <c r="B736" s="4">
        <v>694</v>
      </c>
      <c r="C736" s="1">
        <f>C735*(1-IFERROR(VLOOKUP(A735,大立光除權息表[],2,FALSE),0)/大立光股價表[[#This Row],[收盤價]])</f>
        <v>0.95600234846783272</v>
      </c>
      <c r="D736" s="1">
        <f>D735*(1/(1+IFERROR(VLOOKUP(A735,大立光除權息表[],3,FALSE), 0)/10))</f>
        <v>1</v>
      </c>
      <c r="E736" s="4">
        <f>大立光股價表[[#This Row],[收盤價]]*大立光股價表[[#This Row],[除息乘數]]*大立光股價表[[#This Row],[除權乘數]]</f>
        <v>663.46562983667593</v>
      </c>
      <c r="F736" s="6">
        <f>F737*大立光股價表[[#This Row],[收盤價]]/B737</f>
        <v>126.4116575591983</v>
      </c>
      <c r="G736" s="6">
        <f>G737*大立光股價表[[#This Row],[還原價]]/E737</f>
        <v>131.91290324223993</v>
      </c>
    </row>
    <row r="737" spans="1:7" x14ac:dyDescent="0.25">
      <c r="A737" s="2">
        <v>41229</v>
      </c>
      <c r="B737" s="4">
        <v>675</v>
      </c>
      <c r="C737" s="1">
        <f>C736*(1-IFERROR(VLOOKUP(A736,大立光除權息表[],2,FALSE),0)/大立光股價表[[#This Row],[收盤價]])</f>
        <v>0.95600234846783272</v>
      </c>
      <c r="D737" s="1">
        <f>D736*(1/(1+IFERROR(VLOOKUP(A736,大立光除權息表[],3,FALSE), 0)/10))</f>
        <v>1</v>
      </c>
      <c r="E737" s="4">
        <f>大立光股價表[[#This Row],[收盤價]]*大立光股價表[[#This Row],[除息乘數]]*大立光股價表[[#This Row],[除權乘數]]</f>
        <v>645.3015852157871</v>
      </c>
      <c r="F737" s="6">
        <f>F738*大立光股價表[[#This Row],[收盤價]]/B738</f>
        <v>122.9508196721309</v>
      </c>
      <c r="G737" s="6">
        <f>G738*大立光股價表[[#This Row],[還原價]]/E738</f>
        <v>128.30145488258208</v>
      </c>
    </row>
    <row r="738" spans="1:7" x14ac:dyDescent="0.25">
      <c r="A738" s="2">
        <v>41228</v>
      </c>
      <c r="B738" s="4">
        <v>690</v>
      </c>
      <c r="C738" s="1">
        <f>C737*(1-IFERROR(VLOOKUP(A737,大立光除權息表[],2,FALSE),0)/大立光股價表[[#This Row],[收盤價]])</f>
        <v>0.95600234846783272</v>
      </c>
      <c r="D738" s="1">
        <f>D737*(1/(1+IFERROR(VLOOKUP(A737,大立光除權息表[],3,FALSE), 0)/10))</f>
        <v>1</v>
      </c>
      <c r="E738" s="4">
        <f>大立光股價表[[#This Row],[收盤價]]*大立光股價表[[#This Row],[除息乘數]]*大立光股價表[[#This Row],[除權乘數]]</f>
        <v>659.64162044280454</v>
      </c>
      <c r="F738" s="6">
        <f>F739*大立光股價表[[#This Row],[收盤價]]/B739</f>
        <v>125.68306010928937</v>
      </c>
      <c r="G738" s="6">
        <f>G739*大立光股價表[[#This Row],[還原價]]/E739</f>
        <v>131.15259832441723</v>
      </c>
    </row>
    <row r="739" spans="1:7" x14ac:dyDescent="0.25">
      <c r="A739" s="2">
        <v>41227</v>
      </c>
      <c r="B739" s="4">
        <v>683</v>
      </c>
      <c r="C739" s="1">
        <f>C738*(1-IFERROR(VLOOKUP(A738,大立光除權息表[],2,FALSE),0)/大立光股價表[[#This Row],[收盤價]])</f>
        <v>0.95600234846783272</v>
      </c>
      <c r="D739" s="1">
        <f>D738*(1/(1+IFERROR(VLOOKUP(A738,大立光除權息表[],3,FALSE), 0)/10))</f>
        <v>1</v>
      </c>
      <c r="E739" s="4">
        <f>大立光股價表[[#This Row],[收盤價]]*大立光股價表[[#This Row],[除息乘數]]*大立光股價表[[#This Row],[除權乘數]]</f>
        <v>652.94960400352977</v>
      </c>
      <c r="F739" s="6">
        <f>F740*大立光股價表[[#This Row],[收盤價]]/B740</f>
        <v>124.40801457194874</v>
      </c>
      <c r="G739" s="6">
        <f>G740*大立光股價表[[#This Row],[還原價]]/E740</f>
        <v>129.82206471822749</v>
      </c>
    </row>
    <row r="740" spans="1:7" x14ac:dyDescent="0.25">
      <c r="A740" s="2">
        <v>41226</v>
      </c>
      <c r="B740" s="4">
        <v>680</v>
      </c>
      <c r="C740" s="1">
        <f>C739*(1-IFERROR(VLOOKUP(A739,大立光除權息表[],2,FALSE),0)/大立光股價表[[#This Row],[收盤價]])</f>
        <v>0.95600234846783272</v>
      </c>
      <c r="D740" s="1">
        <f>D739*(1/(1+IFERROR(VLOOKUP(A739,大立光除權息表[],3,FALSE), 0)/10))</f>
        <v>1</v>
      </c>
      <c r="E740" s="4">
        <f>大立光股價表[[#This Row],[收盤價]]*大立光股價表[[#This Row],[除息乘數]]*大立光股價表[[#This Row],[除權乘數]]</f>
        <v>650.08159695812628</v>
      </c>
      <c r="F740" s="6">
        <f>F741*大立光股價表[[#This Row],[收盤價]]/B741</f>
        <v>123.86156648451706</v>
      </c>
      <c r="G740" s="6">
        <f>G741*大立光股價表[[#This Row],[還原價]]/E741</f>
        <v>129.25183602986047</v>
      </c>
    </row>
    <row r="741" spans="1:7" x14ac:dyDescent="0.25">
      <c r="A741" s="2">
        <v>41225</v>
      </c>
      <c r="B741" s="4">
        <v>694</v>
      </c>
      <c r="C741" s="1">
        <f>C740*(1-IFERROR(VLOOKUP(A740,大立光除權息表[],2,FALSE),0)/大立光股價表[[#This Row],[收盤價]])</f>
        <v>0.95600234846783272</v>
      </c>
      <c r="D741" s="1">
        <f>D740*(1/(1+IFERROR(VLOOKUP(A740,大立光除權息表[],3,FALSE), 0)/10))</f>
        <v>1</v>
      </c>
      <c r="E741" s="4">
        <f>大立光股價表[[#This Row],[收盤價]]*大立光股價表[[#This Row],[除息乘數]]*大立光股價表[[#This Row],[除權乘數]]</f>
        <v>663.46562983667593</v>
      </c>
      <c r="F741" s="6">
        <f>F742*大立光股價表[[#This Row],[收盤價]]/B742</f>
        <v>126.41165755919829</v>
      </c>
      <c r="G741" s="6">
        <f>G742*大立光股價表[[#This Row],[還原價]]/E742</f>
        <v>131.91290324223996</v>
      </c>
    </row>
    <row r="742" spans="1:7" x14ac:dyDescent="0.25">
      <c r="A742" s="2">
        <v>41222</v>
      </c>
      <c r="B742" s="4">
        <v>706</v>
      </c>
      <c r="C742" s="1">
        <f>C741*(1-IFERROR(VLOOKUP(A741,大立光除權息表[],2,FALSE),0)/大立光股價表[[#This Row],[收盤價]])</f>
        <v>0.95600234846783272</v>
      </c>
      <c r="D742" s="1">
        <f>D741*(1/(1+IFERROR(VLOOKUP(A741,大立光除權息表[],3,FALSE), 0)/10))</f>
        <v>1</v>
      </c>
      <c r="E742" s="4">
        <f>大立光股價表[[#This Row],[收盤價]]*大立光股價表[[#This Row],[除息乘數]]*大立光股價表[[#This Row],[除權乘數]]</f>
        <v>674.93765801828988</v>
      </c>
      <c r="F742" s="6">
        <f>F743*大立光股價表[[#This Row],[收盤價]]/B743</f>
        <v>128.59744990892506</v>
      </c>
      <c r="G742" s="6">
        <f>G743*大立光股價表[[#This Row],[還原價]]/E743</f>
        <v>134.19381799570809</v>
      </c>
    </row>
    <row r="743" spans="1:7" x14ac:dyDescent="0.25">
      <c r="A743" s="2">
        <v>41221</v>
      </c>
      <c r="B743" s="4">
        <v>718</v>
      </c>
      <c r="C743" s="1">
        <f>C742*(1-IFERROR(VLOOKUP(A742,大立光除權息表[],2,FALSE),0)/大立光股價表[[#This Row],[收盤價]])</f>
        <v>0.95600234846783272</v>
      </c>
      <c r="D743" s="1">
        <f>D742*(1/(1+IFERROR(VLOOKUP(A742,大立光除權息表[],3,FALSE), 0)/10))</f>
        <v>1</v>
      </c>
      <c r="E743" s="4">
        <f>大立光股價表[[#This Row],[收盤價]]*大立光股價表[[#This Row],[除息乘數]]*大立光股價表[[#This Row],[除權乘數]]</f>
        <v>686.40968619990394</v>
      </c>
      <c r="F743" s="6">
        <f>F744*大立光股價表[[#This Row],[收盤價]]/B744</f>
        <v>130.78324225865182</v>
      </c>
      <c r="G743" s="6">
        <f>G744*大立光股價表[[#This Row],[還原價]]/E744</f>
        <v>136.47473274917624</v>
      </c>
    </row>
    <row r="744" spans="1:7" x14ac:dyDescent="0.25">
      <c r="A744" s="2">
        <v>41220</v>
      </c>
      <c r="B744" s="4">
        <v>690</v>
      </c>
      <c r="C744" s="1">
        <f>C743*(1-IFERROR(VLOOKUP(A743,大立光除權息表[],2,FALSE),0)/大立光股價表[[#This Row],[收盤價]])</f>
        <v>0.95600234846783272</v>
      </c>
      <c r="D744" s="1">
        <f>D743*(1/(1+IFERROR(VLOOKUP(A743,大立光除權息表[],3,FALSE), 0)/10))</f>
        <v>1</v>
      </c>
      <c r="E744" s="4">
        <f>大立光股價表[[#This Row],[收盤價]]*大立光股價表[[#This Row],[除息乘數]]*大立光股價表[[#This Row],[除權乘數]]</f>
        <v>659.64162044280454</v>
      </c>
      <c r="F744" s="6">
        <f>F745*大立光股價表[[#This Row],[收盤價]]/B745</f>
        <v>125.68306010928936</v>
      </c>
      <c r="G744" s="6">
        <f>G745*大立光股價表[[#This Row],[還原價]]/E745</f>
        <v>131.15259832441726</v>
      </c>
    </row>
    <row r="745" spans="1:7" x14ac:dyDescent="0.25">
      <c r="A745" s="2">
        <v>41219</v>
      </c>
      <c r="B745" s="4">
        <v>645</v>
      </c>
      <c r="C745" s="1">
        <f>C744*(1-IFERROR(VLOOKUP(A744,大立光除權息表[],2,FALSE),0)/大立光股價表[[#This Row],[收盤價]])</f>
        <v>0.95600234846783272</v>
      </c>
      <c r="D745" s="1">
        <f>D744*(1/(1+IFERROR(VLOOKUP(A744,大立光除權息表[],3,FALSE), 0)/10))</f>
        <v>1</v>
      </c>
      <c r="E745" s="4">
        <f>大立光股價表[[#This Row],[收盤價]]*大立光股價表[[#This Row],[除息乘數]]*大立光股價表[[#This Row],[除權乘數]]</f>
        <v>616.62151476175211</v>
      </c>
      <c r="F745" s="6">
        <f>F746*大立光股價表[[#This Row],[收盤價]]/B746</f>
        <v>117.48633879781397</v>
      </c>
      <c r="G745" s="6">
        <f>G746*大立光股價表[[#This Row],[還原價]]/E746</f>
        <v>122.5991679989118</v>
      </c>
    </row>
    <row r="746" spans="1:7" x14ac:dyDescent="0.25">
      <c r="A746" s="2">
        <v>41218</v>
      </c>
      <c r="B746" s="4">
        <v>615</v>
      </c>
      <c r="C746" s="1">
        <f>C745*(1-IFERROR(VLOOKUP(A745,大立光除權息表[],2,FALSE),0)/大立光股價表[[#This Row],[收盤價]])</f>
        <v>0.95600234846783272</v>
      </c>
      <c r="D746" s="1">
        <f>D745*(1/(1+IFERROR(VLOOKUP(A745,大立光除權息表[],3,FALSE), 0)/10))</f>
        <v>1</v>
      </c>
      <c r="E746" s="4">
        <f>大立光股價表[[#This Row],[收盤價]]*大立光股價表[[#This Row],[除息乘數]]*大立光股價表[[#This Row],[除權乘數]]</f>
        <v>587.94144430771712</v>
      </c>
      <c r="F746" s="6">
        <f>F747*大立光股價表[[#This Row],[收盤價]]/B747</f>
        <v>112.02185792349704</v>
      </c>
      <c r="G746" s="6">
        <f>G747*大立光股價表[[#This Row],[還原價]]/E747</f>
        <v>116.89688111524147</v>
      </c>
    </row>
    <row r="747" spans="1:7" x14ac:dyDescent="0.25">
      <c r="A747" s="2">
        <v>41215</v>
      </c>
      <c r="B747" s="4">
        <v>631</v>
      </c>
      <c r="C747" s="1">
        <f>C746*(1-IFERROR(VLOOKUP(A746,大立光除權息表[],2,FALSE),0)/大立光股價表[[#This Row],[收盤價]])</f>
        <v>0.95600234846783272</v>
      </c>
      <c r="D747" s="1">
        <f>D746*(1/(1+IFERROR(VLOOKUP(A746,大立光除權息表[],3,FALSE), 0)/10))</f>
        <v>1</v>
      </c>
      <c r="E747" s="4">
        <f>大立光股價表[[#This Row],[收盤價]]*大立光股價表[[#This Row],[除息乘數]]*大立光股價表[[#This Row],[除權乘數]]</f>
        <v>603.23748188320246</v>
      </c>
      <c r="F747" s="6">
        <f>F748*大立光股價表[[#This Row],[收盤價]]/B748</f>
        <v>114.93624772313272</v>
      </c>
      <c r="G747" s="6">
        <f>G748*大立光股價表[[#This Row],[還原價]]/E748</f>
        <v>119.9381007865323</v>
      </c>
    </row>
    <row r="748" spans="1:7" x14ac:dyDescent="0.25">
      <c r="A748" s="2">
        <v>41214</v>
      </c>
      <c r="B748" s="4">
        <v>633</v>
      </c>
      <c r="C748" s="1">
        <f>C747*(1-IFERROR(VLOOKUP(A747,大立光除權息表[],2,FALSE),0)/大立光股價表[[#This Row],[收盤價]])</f>
        <v>0.95600234846783272</v>
      </c>
      <c r="D748" s="1">
        <f>D747*(1/(1+IFERROR(VLOOKUP(A747,大立光除權息表[],3,FALSE), 0)/10))</f>
        <v>1</v>
      </c>
      <c r="E748" s="4">
        <f>大立光股價表[[#This Row],[收盤價]]*大立光股價表[[#This Row],[除息乘數]]*大立光股價表[[#This Row],[除權乘數]]</f>
        <v>605.14948658013816</v>
      </c>
      <c r="F748" s="6">
        <f>F749*大立光股價表[[#This Row],[收盤價]]/B749</f>
        <v>115.30054644808719</v>
      </c>
      <c r="G748" s="6">
        <f>G749*大立光股價表[[#This Row],[還原價]]/E749</f>
        <v>120.31825324544367</v>
      </c>
    </row>
    <row r="749" spans="1:7" x14ac:dyDescent="0.25">
      <c r="A749" s="2">
        <v>41213</v>
      </c>
      <c r="B749" s="4">
        <v>622</v>
      </c>
      <c r="C749" s="1">
        <f>C748*(1-IFERROR(VLOOKUP(A748,大立光除權息表[],2,FALSE),0)/大立光股價表[[#This Row],[收盤價]])</f>
        <v>0.95600234846783272</v>
      </c>
      <c r="D749" s="1">
        <f>D748*(1/(1+IFERROR(VLOOKUP(A748,大立光除權息表[],3,FALSE), 0)/10))</f>
        <v>1</v>
      </c>
      <c r="E749" s="4">
        <f>大立光股價表[[#This Row],[收盤價]]*大立光股價表[[#This Row],[除息乘數]]*大立光股價表[[#This Row],[除權乘數]]</f>
        <v>594.633460746992</v>
      </c>
      <c r="F749" s="6">
        <f>F750*大立光股價表[[#This Row],[收盤價]]/B750</f>
        <v>113.29690346083765</v>
      </c>
      <c r="G749" s="6">
        <f>G750*大立光股價表[[#This Row],[還原價]]/E750</f>
        <v>118.22741472143122</v>
      </c>
    </row>
    <row r="750" spans="1:7" x14ac:dyDescent="0.25">
      <c r="A750" s="2">
        <v>41212</v>
      </c>
      <c r="B750" s="4">
        <v>620</v>
      </c>
      <c r="C750" s="1">
        <f>C749*(1-IFERROR(VLOOKUP(A749,大立光除權息表[],2,FALSE),0)/大立光股價表[[#This Row],[收盤價]])</f>
        <v>0.95600234846783272</v>
      </c>
      <c r="D750" s="1">
        <f>D749*(1/(1+IFERROR(VLOOKUP(A749,大立光除權息表[],3,FALSE), 0)/10))</f>
        <v>1</v>
      </c>
      <c r="E750" s="4">
        <f>大立光股價表[[#This Row],[收盤價]]*大立光股價表[[#This Row],[除息乘數]]*大立光股價表[[#This Row],[除權乘數]]</f>
        <v>592.7214560500563</v>
      </c>
      <c r="F750" s="6">
        <f>F751*大立光股價表[[#This Row],[收盤價]]/B751</f>
        <v>112.93260473588319</v>
      </c>
      <c r="G750" s="6">
        <f>G751*大立光股價表[[#This Row],[還原價]]/E751</f>
        <v>117.84726226251985</v>
      </c>
    </row>
    <row r="751" spans="1:7" x14ac:dyDescent="0.25">
      <c r="A751" s="2">
        <v>41211</v>
      </c>
      <c r="B751" s="4">
        <v>610</v>
      </c>
      <c r="C751" s="1">
        <f>C750*(1-IFERROR(VLOOKUP(A750,大立光除權息表[],2,FALSE),0)/大立光股價表[[#This Row],[收盤價]])</f>
        <v>0.95600234846783272</v>
      </c>
      <c r="D751" s="1">
        <f>D750*(1/(1+IFERROR(VLOOKUP(A750,大立光除權息表[],3,FALSE), 0)/10))</f>
        <v>1</v>
      </c>
      <c r="E751" s="4">
        <f>大立光股價表[[#This Row],[收盤價]]*大立光股價表[[#This Row],[除息乘數]]*大立光股價表[[#This Row],[除權乘數]]</f>
        <v>583.16143256537794</v>
      </c>
      <c r="F751" s="6">
        <f>F752*大立光股價表[[#This Row],[收盤價]]/B752</f>
        <v>111.11111111111089</v>
      </c>
      <c r="G751" s="6">
        <f>G752*大立光股價表[[#This Row],[還原價]]/E752</f>
        <v>115.94649996796306</v>
      </c>
    </row>
    <row r="752" spans="1:7" x14ac:dyDescent="0.25">
      <c r="A752" s="2">
        <v>41208</v>
      </c>
      <c r="B752" s="4">
        <v>616</v>
      </c>
      <c r="C752" s="1">
        <f>C751*(1-IFERROR(VLOOKUP(A751,大立光除權息表[],2,FALSE),0)/大立光股價表[[#This Row],[收盤價]])</f>
        <v>0.95600234846783272</v>
      </c>
      <c r="D752" s="1">
        <f>D751*(1/(1+IFERROR(VLOOKUP(A751,大立光除權息表[],3,FALSE), 0)/10))</f>
        <v>1</v>
      </c>
      <c r="E752" s="4">
        <f>大立光股價表[[#This Row],[收盤價]]*大立光股價表[[#This Row],[除息乘數]]*大立光股價表[[#This Row],[除權乘數]]</f>
        <v>588.89744665618491</v>
      </c>
      <c r="F752" s="6">
        <f>F753*大立光股價表[[#This Row],[收盤價]]/B753</f>
        <v>112.20400728597428</v>
      </c>
      <c r="G752" s="6">
        <f>G753*大立光股價表[[#This Row],[還原價]]/E753</f>
        <v>117.08695734469711</v>
      </c>
    </row>
    <row r="753" spans="1:7" x14ac:dyDescent="0.25">
      <c r="A753" s="2">
        <v>41207</v>
      </c>
      <c r="B753" s="4">
        <v>595</v>
      </c>
      <c r="C753" s="1">
        <f>C752*(1-IFERROR(VLOOKUP(A752,大立光除權息表[],2,FALSE),0)/大立光股價表[[#This Row],[收盤價]])</f>
        <v>0.95600234846783272</v>
      </c>
      <c r="D753" s="1">
        <f>D752*(1/(1+IFERROR(VLOOKUP(A752,大立光除權息表[],3,FALSE), 0)/10))</f>
        <v>1</v>
      </c>
      <c r="E753" s="4">
        <f>大立光股價表[[#This Row],[收盤價]]*大立光股價表[[#This Row],[除息乘數]]*大立光股價表[[#This Row],[除權乘數]]</f>
        <v>568.8213973383605</v>
      </c>
      <c r="F753" s="6">
        <f>F754*大立光股價表[[#This Row],[收盤價]]/B754</f>
        <v>108.37887067395243</v>
      </c>
      <c r="G753" s="6">
        <f>G754*大立光股價表[[#This Row],[還原價]]/E754</f>
        <v>113.0953565261279</v>
      </c>
    </row>
    <row r="754" spans="1:7" x14ac:dyDescent="0.25">
      <c r="A754" s="2">
        <v>41206</v>
      </c>
      <c r="B754" s="4">
        <v>592</v>
      </c>
      <c r="C754" s="1">
        <f>C753*(1-IFERROR(VLOOKUP(A753,大立光除權息表[],2,FALSE),0)/大立光股價表[[#This Row],[收盤價]])</f>
        <v>0.95600234846783272</v>
      </c>
      <c r="D754" s="1">
        <f>D753*(1/(1+IFERROR(VLOOKUP(A753,大立光除權息表[],3,FALSE), 0)/10))</f>
        <v>1</v>
      </c>
      <c r="E754" s="4">
        <f>大立光股價表[[#This Row],[收盤價]]*大立光股價表[[#This Row],[除息乘數]]*大立光股價表[[#This Row],[除權乘數]]</f>
        <v>565.95339029295701</v>
      </c>
      <c r="F754" s="6">
        <f>F755*大立光股價表[[#This Row],[收盤價]]/B755</f>
        <v>107.83242258652074</v>
      </c>
      <c r="G754" s="6">
        <f>G755*大立光股價表[[#This Row],[還原價]]/E755</f>
        <v>112.52512783776088</v>
      </c>
    </row>
    <row r="755" spans="1:7" x14ac:dyDescent="0.25">
      <c r="A755" s="2">
        <v>41205</v>
      </c>
      <c r="B755" s="4">
        <v>593</v>
      </c>
      <c r="C755" s="1">
        <f>C754*(1-IFERROR(VLOOKUP(A754,大立光除權息表[],2,FALSE),0)/大立光股價表[[#This Row],[收盤價]])</f>
        <v>0.95600234846783272</v>
      </c>
      <c r="D755" s="1">
        <f>D754*(1/(1+IFERROR(VLOOKUP(A754,大立光除權息表[],3,FALSE), 0)/10))</f>
        <v>1</v>
      </c>
      <c r="E755" s="4">
        <f>大立光股價表[[#This Row],[收盤價]]*大立光股價表[[#This Row],[除息乘數]]*大立光股價表[[#This Row],[除權乘數]]</f>
        <v>566.9093926414248</v>
      </c>
      <c r="F755" s="6">
        <f>F756*大立光股價表[[#This Row],[收盤價]]/B756</f>
        <v>108.01457194899797</v>
      </c>
      <c r="G755" s="6">
        <f>G756*大立光股價表[[#This Row],[還原價]]/E756</f>
        <v>112.71520406721655</v>
      </c>
    </row>
    <row r="756" spans="1:7" x14ac:dyDescent="0.25">
      <c r="A756" s="2">
        <v>41204</v>
      </c>
      <c r="B756" s="4">
        <v>596</v>
      </c>
      <c r="C756" s="1">
        <f>C755*(1-IFERROR(VLOOKUP(A755,大立光除權息表[],2,FALSE),0)/大立光股價表[[#This Row],[收盤價]])</f>
        <v>0.95600234846783272</v>
      </c>
      <c r="D756" s="1">
        <f>D755*(1/(1+IFERROR(VLOOKUP(A755,大立光除權息表[],3,FALSE), 0)/10))</f>
        <v>1</v>
      </c>
      <c r="E756" s="4">
        <f>大立光股價表[[#This Row],[收盤價]]*大立光股價表[[#This Row],[除息乘數]]*大立光股價表[[#This Row],[除權乘數]]</f>
        <v>569.77739968682829</v>
      </c>
      <c r="F756" s="6">
        <f>F757*大立光股價表[[#This Row],[收盤價]]/B757</f>
        <v>108.56102003642965</v>
      </c>
      <c r="G756" s="6">
        <f>G757*大立光股價表[[#This Row],[還原價]]/E757</f>
        <v>113.28543275558357</v>
      </c>
    </row>
    <row r="757" spans="1:7" x14ac:dyDescent="0.25">
      <c r="A757" s="2">
        <v>41201</v>
      </c>
      <c r="B757" s="4">
        <v>605</v>
      </c>
      <c r="C757" s="1">
        <f>C756*(1-IFERROR(VLOOKUP(A756,大立光除權息表[],2,FALSE),0)/大立光股價表[[#This Row],[收盤價]])</f>
        <v>0.95600234846783272</v>
      </c>
      <c r="D757" s="1">
        <f>D756*(1/(1+IFERROR(VLOOKUP(A756,大立光除權息表[],3,FALSE), 0)/10))</f>
        <v>1</v>
      </c>
      <c r="E757" s="4">
        <f>大立光股價表[[#This Row],[收盤價]]*大立光股價表[[#This Row],[除息乘數]]*大立光股價表[[#This Row],[除權乘數]]</f>
        <v>578.38142082303875</v>
      </c>
      <c r="F757" s="6">
        <f>F758*大立光股價表[[#This Row],[收盤價]]/B758</f>
        <v>110.20036429872474</v>
      </c>
      <c r="G757" s="6">
        <f>G758*大立光股價表[[#This Row],[還原價]]/E758</f>
        <v>114.99611882068467</v>
      </c>
    </row>
    <row r="758" spans="1:7" x14ac:dyDescent="0.25">
      <c r="A758" s="2">
        <v>41200</v>
      </c>
      <c r="B758" s="4">
        <v>611</v>
      </c>
      <c r="C758" s="1">
        <f>C757*(1-IFERROR(VLOOKUP(A757,大立光除權息表[],2,FALSE),0)/大立光股價表[[#This Row],[收盤價]])</f>
        <v>0.95600234846783272</v>
      </c>
      <c r="D758" s="1">
        <f>D757*(1/(1+IFERROR(VLOOKUP(A757,大立光除權息表[],3,FALSE), 0)/10))</f>
        <v>1</v>
      </c>
      <c r="E758" s="4">
        <f>大立光股價表[[#This Row],[收盤價]]*大立光股價表[[#This Row],[除息乘數]]*大立光股價表[[#This Row],[除權乘數]]</f>
        <v>584.11743491384584</v>
      </c>
      <c r="F758" s="6">
        <f>F759*大立光股價表[[#This Row],[收盤價]]/B759</f>
        <v>111.29326047358812</v>
      </c>
      <c r="G758" s="6">
        <f>G759*大立光股價表[[#This Row],[還原價]]/E759</f>
        <v>116.13657619741875</v>
      </c>
    </row>
    <row r="759" spans="1:7" x14ac:dyDescent="0.25">
      <c r="A759" s="2">
        <v>41199</v>
      </c>
      <c r="B759" s="4">
        <v>608</v>
      </c>
      <c r="C759" s="1">
        <f>C758*(1-IFERROR(VLOOKUP(A758,大立光除權息表[],2,FALSE),0)/大立光股價表[[#This Row],[收盤價]])</f>
        <v>0.95600234846783272</v>
      </c>
      <c r="D759" s="1">
        <f>D758*(1/(1+IFERROR(VLOOKUP(A758,大立光除權息表[],3,FALSE), 0)/10))</f>
        <v>1</v>
      </c>
      <c r="E759" s="4">
        <f>大立光股價表[[#This Row],[收盤價]]*大立光股價表[[#This Row],[除息乘數]]*大立光股價表[[#This Row],[除權乘數]]</f>
        <v>581.24942786844224</v>
      </c>
      <c r="F759" s="6">
        <f>F760*大立光股價表[[#This Row],[收盤價]]/B760</f>
        <v>110.74681238615644</v>
      </c>
      <c r="G759" s="6">
        <f>G760*大立光股價表[[#This Row],[還原價]]/E760</f>
        <v>115.56634750905171</v>
      </c>
    </row>
    <row r="760" spans="1:7" x14ac:dyDescent="0.25">
      <c r="A760" s="2">
        <v>41198</v>
      </c>
      <c r="B760" s="4">
        <v>617</v>
      </c>
      <c r="C760" s="1">
        <f>C759*(1-IFERROR(VLOOKUP(A759,大立光除權息表[],2,FALSE),0)/大立光股價表[[#This Row],[收盤價]])</f>
        <v>0.95600234846783272</v>
      </c>
      <c r="D760" s="1">
        <f>D759*(1/(1+IFERROR(VLOOKUP(A759,大立光除權息表[],3,FALSE), 0)/10))</f>
        <v>1</v>
      </c>
      <c r="E760" s="4">
        <f>大立光股價表[[#This Row],[收盤價]]*大立光股價表[[#This Row],[除息乘數]]*大立光股價表[[#This Row],[除權乘數]]</f>
        <v>589.85344900465282</v>
      </c>
      <c r="F760" s="6">
        <f>F761*大立光股價表[[#This Row],[收盤價]]/B761</f>
        <v>112.38615664845152</v>
      </c>
      <c r="G760" s="6">
        <f>G761*大立光股價表[[#This Row],[還原價]]/E761</f>
        <v>117.27703357415281</v>
      </c>
    </row>
    <row r="761" spans="1:7" x14ac:dyDescent="0.25">
      <c r="A761" s="2">
        <v>41197</v>
      </c>
      <c r="B761" s="4">
        <v>613</v>
      </c>
      <c r="C761" s="1">
        <f>C760*(1-IFERROR(VLOOKUP(A760,大立光除權息表[],2,FALSE),0)/大立光股價表[[#This Row],[收盤價]])</f>
        <v>0.95600234846783272</v>
      </c>
      <c r="D761" s="1">
        <f>D760*(1/(1+IFERROR(VLOOKUP(A760,大立光除權息表[],3,FALSE), 0)/10))</f>
        <v>1</v>
      </c>
      <c r="E761" s="4">
        <f>大立光股價表[[#This Row],[收盤價]]*大立光股價表[[#This Row],[除息乘數]]*大立光股價表[[#This Row],[除權乘數]]</f>
        <v>586.02943961078142</v>
      </c>
      <c r="F761" s="6">
        <f>F762*大立光股價表[[#This Row],[收盤價]]/B762</f>
        <v>111.6575591985426</v>
      </c>
      <c r="G761" s="6">
        <f>G762*大立光股價表[[#This Row],[還原價]]/E762</f>
        <v>116.51672865633009</v>
      </c>
    </row>
    <row r="762" spans="1:7" x14ac:dyDescent="0.25">
      <c r="A762" s="2">
        <v>41194</v>
      </c>
      <c r="B762" s="4">
        <v>612</v>
      </c>
      <c r="C762" s="1">
        <f>C761*(1-IFERROR(VLOOKUP(A761,大立光除權息表[],2,FALSE),0)/大立光股價表[[#This Row],[收盤價]])</f>
        <v>0.95600234846783272</v>
      </c>
      <c r="D762" s="1">
        <f>D761*(1/(1+IFERROR(VLOOKUP(A761,大立光除權息表[],3,FALSE), 0)/10))</f>
        <v>1</v>
      </c>
      <c r="E762" s="4">
        <f>大立光股價表[[#This Row],[收盤價]]*大立光股價表[[#This Row],[除息乘數]]*大立光股價表[[#This Row],[除權乘數]]</f>
        <v>585.07343726231363</v>
      </c>
      <c r="F762" s="6">
        <f>F763*大立光股價表[[#This Row],[收盤價]]/B763</f>
        <v>111.47540983606537</v>
      </c>
      <c r="G762" s="6">
        <f>G763*大立光股價表[[#This Row],[還原價]]/E763</f>
        <v>116.32665242687443</v>
      </c>
    </row>
    <row r="763" spans="1:7" x14ac:dyDescent="0.25">
      <c r="A763" s="2">
        <v>41193</v>
      </c>
      <c r="B763" s="4">
        <v>611</v>
      </c>
      <c r="C763" s="1">
        <f>C762*(1-IFERROR(VLOOKUP(A762,大立光除權息表[],2,FALSE),0)/大立光股價表[[#This Row],[收盤價]])</f>
        <v>0.95600234846783272</v>
      </c>
      <c r="D763" s="1">
        <f>D762*(1/(1+IFERROR(VLOOKUP(A762,大立光除權息表[],3,FALSE), 0)/10))</f>
        <v>1</v>
      </c>
      <c r="E763" s="4">
        <f>大立光股價表[[#This Row],[收盤價]]*大立光股價表[[#This Row],[除息乘數]]*大立光股價表[[#This Row],[除權乘數]]</f>
        <v>584.11743491384584</v>
      </c>
      <c r="F763" s="6">
        <f>F764*大立光股價表[[#This Row],[收盤價]]/B764</f>
        <v>111.29326047358815</v>
      </c>
      <c r="G763" s="6">
        <f>G764*大立光股價表[[#This Row],[還原價]]/E764</f>
        <v>116.13657619741878</v>
      </c>
    </row>
    <row r="764" spans="1:7" x14ac:dyDescent="0.25">
      <c r="A764" s="2">
        <v>41191</v>
      </c>
      <c r="B764" s="4">
        <v>602</v>
      </c>
      <c r="C764" s="1">
        <f>C763*(1-IFERROR(VLOOKUP(A763,大立光除權息表[],2,FALSE),0)/大立光股價表[[#This Row],[收盤價]])</f>
        <v>0.95600234846783272</v>
      </c>
      <c r="D764" s="1">
        <f>D763*(1/(1+IFERROR(VLOOKUP(A763,大立光除權息表[],3,FALSE), 0)/10))</f>
        <v>1</v>
      </c>
      <c r="E764" s="4">
        <f>大立光股價表[[#This Row],[收盤價]]*大立光股價表[[#This Row],[除息乘數]]*大立光股價表[[#This Row],[除權乘數]]</f>
        <v>575.51341377763526</v>
      </c>
      <c r="F764" s="6">
        <f>F765*大立光股價表[[#This Row],[收盤價]]/B765</f>
        <v>109.65391621129307</v>
      </c>
      <c r="G764" s="6">
        <f>G765*大立光股價表[[#This Row],[還原價]]/E765</f>
        <v>114.42589013231766</v>
      </c>
    </row>
    <row r="765" spans="1:7" x14ac:dyDescent="0.25">
      <c r="A765" s="2">
        <v>41190</v>
      </c>
      <c r="B765" s="4">
        <v>612</v>
      </c>
      <c r="C765" s="1">
        <f>C764*(1-IFERROR(VLOOKUP(A764,大立光除權息表[],2,FALSE),0)/大立光股價表[[#This Row],[收盤價]])</f>
        <v>0.95600234846783272</v>
      </c>
      <c r="D765" s="1">
        <f>D764*(1/(1+IFERROR(VLOOKUP(A764,大立光除權息表[],3,FALSE), 0)/10))</f>
        <v>1</v>
      </c>
      <c r="E765" s="4">
        <f>大立光股價表[[#This Row],[收盤價]]*大立光股價表[[#This Row],[除息乘數]]*大立光股價表[[#This Row],[除權乘數]]</f>
        <v>585.07343726231363</v>
      </c>
      <c r="F765" s="6">
        <f>F766*大立光股價表[[#This Row],[收盤價]]/B766</f>
        <v>111.47540983606537</v>
      </c>
      <c r="G765" s="6">
        <f>G766*大立光股價表[[#This Row],[還原價]]/E766</f>
        <v>116.32665242687445</v>
      </c>
    </row>
    <row r="766" spans="1:7" x14ac:dyDescent="0.25">
      <c r="A766" s="2">
        <v>41187</v>
      </c>
      <c r="B766" s="4">
        <v>625</v>
      </c>
      <c r="C766" s="1">
        <f>C765*(1-IFERROR(VLOOKUP(A765,大立光除權息表[],2,FALSE),0)/大立光股價表[[#This Row],[收盤價]])</f>
        <v>0.95600234846783272</v>
      </c>
      <c r="D766" s="1">
        <f>D765*(1/(1+IFERROR(VLOOKUP(A765,大立光除權息表[],3,FALSE), 0)/10))</f>
        <v>1</v>
      </c>
      <c r="E766" s="4">
        <f>大立光股價表[[#This Row],[收盤價]]*大立光股價表[[#This Row],[除息乘數]]*大立光股價表[[#This Row],[除權乘數]]</f>
        <v>597.50146779239549</v>
      </c>
      <c r="F766" s="6">
        <f>F767*大立光股價表[[#This Row],[收盤價]]/B767</f>
        <v>113.84335154826938</v>
      </c>
      <c r="G766" s="6">
        <f>G767*大立光股價表[[#This Row],[還原價]]/E767</f>
        <v>118.79764340979825</v>
      </c>
    </row>
    <row r="767" spans="1:7" x14ac:dyDescent="0.25">
      <c r="A767" s="2">
        <v>41186</v>
      </c>
      <c r="B767" s="4">
        <v>610</v>
      </c>
      <c r="C767" s="1">
        <f>C766*(1-IFERROR(VLOOKUP(A766,大立光除權息表[],2,FALSE),0)/大立光股價表[[#This Row],[收盤價]])</f>
        <v>0.95600234846783272</v>
      </c>
      <c r="D767" s="1">
        <f>D766*(1/(1+IFERROR(VLOOKUP(A766,大立光除權息表[],3,FALSE), 0)/10))</f>
        <v>1</v>
      </c>
      <c r="E767" s="4">
        <f>大立光股價表[[#This Row],[收盤價]]*大立光股價表[[#This Row],[除息乘數]]*大立光股價表[[#This Row],[除權乘數]]</f>
        <v>583.16143256537794</v>
      </c>
      <c r="F767" s="6">
        <f>F768*大立光股價表[[#This Row],[收盤價]]/B768</f>
        <v>111.11111111111092</v>
      </c>
      <c r="G767" s="6">
        <f>G768*大立光股價表[[#This Row],[還原價]]/E768</f>
        <v>115.94649996796308</v>
      </c>
    </row>
    <row r="768" spans="1:7" x14ac:dyDescent="0.25">
      <c r="A768" s="2">
        <v>41185</v>
      </c>
      <c r="B768" s="4">
        <v>612</v>
      </c>
      <c r="C768" s="1">
        <f>C767*(1-IFERROR(VLOOKUP(A767,大立光除權息表[],2,FALSE),0)/大立光股價表[[#This Row],[收盤價]])</f>
        <v>0.95600234846783272</v>
      </c>
      <c r="D768" s="1">
        <f>D767*(1/(1+IFERROR(VLOOKUP(A767,大立光除權息表[],3,FALSE), 0)/10))</f>
        <v>1</v>
      </c>
      <c r="E768" s="4">
        <f>大立光股價表[[#This Row],[收盤價]]*大立光股價表[[#This Row],[除息乘數]]*大立光股價表[[#This Row],[除權乘數]]</f>
        <v>585.07343726231363</v>
      </c>
      <c r="F768" s="6">
        <f>F769*大立光股價表[[#This Row],[收盤價]]/B769</f>
        <v>111.47540983606538</v>
      </c>
      <c r="G768" s="6">
        <f>G769*大立光股價表[[#This Row],[還原價]]/E769</f>
        <v>116.32665242687443</v>
      </c>
    </row>
    <row r="769" spans="1:7" x14ac:dyDescent="0.25">
      <c r="A769" s="2">
        <v>41184</v>
      </c>
      <c r="B769" s="4">
        <v>610</v>
      </c>
      <c r="C769" s="1">
        <f>C768*(1-IFERROR(VLOOKUP(A768,大立光除權息表[],2,FALSE),0)/大立光股價表[[#This Row],[收盤價]])</f>
        <v>0.95600234846783272</v>
      </c>
      <c r="D769" s="1">
        <f>D768*(1/(1+IFERROR(VLOOKUP(A768,大立光除權息表[],3,FALSE), 0)/10))</f>
        <v>1</v>
      </c>
      <c r="E769" s="4">
        <f>大立光股價表[[#This Row],[收盤價]]*大立光股價表[[#This Row],[除息乘數]]*大立光股價表[[#This Row],[除權乘數]]</f>
        <v>583.16143256537794</v>
      </c>
      <c r="F769" s="6">
        <f>F770*大立光股價表[[#This Row],[收盤價]]/B770</f>
        <v>111.11111111111092</v>
      </c>
      <c r="G769" s="6">
        <f>G770*大立光股價表[[#This Row],[還原價]]/E770</f>
        <v>115.94649996796306</v>
      </c>
    </row>
    <row r="770" spans="1:7" x14ac:dyDescent="0.25">
      <c r="A770" s="2">
        <v>41183</v>
      </c>
      <c r="B770" s="4">
        <v>593</v>
      </c>
      <c r="C770" s="1">
        <f>C769*(1-IFERROR(VLOOKUP(A769,大立光除權息表[],2,FALSE),0)/大立光股價表[[#This Row],[收盤價]])</f>
        <v>0.95600234846783272</v>
      </c>
      <c r="D770" s="1">
        <f>D769*(1/(1+IFERROR(VLOOKUP(A769,大立光除權息表[],3,FALSE), 0)/10))</f>
        <v>1</v>
      </c>
      <c r="E770" s="4">
        <f>大立光股價表[[#This Row],[收盤價]]*大立光股價表[[#This Row],[除息乘數]]*大立光股價表[[#This Row],[除權乘數]]</f>
        <v>566.9093926414248</v>
      </c>
      <c r="F770" s="6">
        <f>F771*大立光股價表[[#This Row],[收盤價]]/B771</f>
        <v>108.01457194899798</v>
      </c>
      <c r="G770" s="6">
        <f>G771*大立光股價表[[#This Row],[還原價]]/E771</f>
        <v>112.71520406721656</v>
      </c>
    </row>
    <row r="771" spans="1:7" x14ac:dyDescent="0.25">
      <c r="A771" s="2">
        <v>41180</v>
      </c>
      <c r="B771" s="4">
        <v>607</v>
      </c>
      <c r="C771" s="1">
        <f>C770*(1-IFERROR(VLOOKUP(A770,大立光除權息表[],2,FALSE),0)/大立光股價表[[#This Row],[收盤價]])</f>
        <v>0.95600234846783272</v>
      </c>
      <c r="D771" s="1">
        <f>D770*(1/(1+IFERROR(VLOOKUP(A770,大立光除權息表[],3,FALSE), 0)/10))</f>
        <v>1</v>
      </c>
      <c r="E771" s="4">
        <f>大立光股價表[[#This Row],[收盤價]]*大立光股價表[[#This Row],[除息乘數]]*大立光股價表[[#This Row],[除權乘數]]</f>
        <v>580.29342551997445</v>
      </c>
      <c r="F771" s="6">
        <f>F772*大立光股價表[[#This Row],[收盤價]]/B772</f>
        <v>110.56466302367922</v>
      </c>
      <c r="G771" s="6">
        <f>G772*大立光股價表[[#This Row],[還原價]]/E772</f>
        <v>115.37627127959604</v>
      </c>
    </row>
    <row r="772" spans="1:7" x14ac:dyDescent="0.25">
      <c r="A772" s="2">
        <v>41179</v>
      </c>
      <c r="B772" s="4">
        <v>607</v>
      </c>
      <c r="C772" s="1">
        <f>C771*(1-IFERROR(VLOOKUP(A771,大立光除權息表[],2,FALSE),0)/大立光股價表[[#This Row],[收盤價]])</f>
        <v>0.95600234846783272</v>
      </c>
      <c r="D772" s="1">
        <f>D771*(1/(1+IFERROR(VLOOKUP(A771,大立光除權息表[],3,FALSE), 0)/10))</f>
        <v>1</v>
      </c>
      <c r="E772" s="4">
        <f>大立光股價表[[#This Row],[收盤價]]*大立光股價表[[#This Row],[除息乘數]]*大立光股價表[[#This Row],[除權乘數]]</f>
        <v>580.29342551997445</v>
      </c>
      <c r="F772" s="6">
        <f>F773*大立光股價表[[#This Row],[收盤價]]/B773</f>
        <v>110.56466302367923</v>
      </c>
      <c r="G772" s="6">
        <f>G773*大立光股價表[[#This Row],[還原價]]/E773</f>
        <v>115.37627127959604</v>
      </c>
    </row>
    <row r="773" spans="1:7" x14ac:dyDescent="0.25">
      <c r="A773" s="2">
        <v>41178</v>
      </c>
      <c r="B773" s="4">
        <v>596</v>
      </c>
      <c r="C773" s="1">
        <f>C772*(1-IFERROR(VLOOKUP(A772,大立光除權息表[],2,FALSE),0)/大立光股價表[[#This Row],[收盤價]])</f>
        <v>0.95600234846783272</v>
      </c>
      <c r="D773" s="1">
        <f>D772*(1/(1+IFERROR(VLOOKUP(A772,大立光除權息表[],3,FALSE), 0)/10))</f>
        <v>1</v>
      </c>
      <c r="E773" s="4">
        <f>大立光股價表[[#This Row],[收盤價]]*大立光股價表[[#This Row],[除息乘數]]*大立光股價表[[#This Row],[除權乘數]]</f>
        <v>569.77739968682829</v>
      </c>
      <c r="F773" s="6">
        <f>F774*大立光股價表[[#This Row],[收盤價]]/B774</f>
        <v>108.5610200364297</v>
      </c>
      <c r="G773" s="6">
        <f>G774*大立光股價表[[#This Row],[還原價]]/E774</f>
        <v>113.2854327555836</v>
      </c>
    </row>
    <row r="774" spans="1:7" x14ac:dyDescent="0.25">
      <c r="A774" s="2">
        <v>41177</v>
      </c>
      <c r="B774" s="4">
        <v>636</v>
      </c>
      <c r="C774" s="1">
        <f>C773*(1-IFERROR(VLOOKUP(A773,大立光除權息表[],2,FALSE),0)/大立光股價表[[#This Row],[收盤價]])</f>
        <v>0.95600234846783272</v>
      </c>
      <c r="D774" s="1">
        <f>D773*(1/(1+IFERROR(VLOOKUP(A773,大立光除權息表[],3,FALSE), 0)/10))</f>
        <v>1</v>
      </c>
      <c r="E774" s="4">
        <f>大立光股價表[[#This Row],[收盤價]]*大立光股價表[[#This Row],[除息乘數]]*大立光股價表[[#This Row],[除權乘數]]</f>
        <v>608.01749362554165</v>
      </c>
      <c r="F774" s="6">
        <f>F775*大立光股價表[[#This Row],[收盤價]]/B775</f>
        <v>115.84699453551893</v>
      </c>
      <c r="G774" s="6">
        <f>G775*大立光股價表[[#This Row],[還原價]]/E775</f>
        <v>120.88848193381071</v>
      </c>
    </row>
    <row r="775" spans="1:7" x14ac:dyDescent="0.25">
      <c r="A775" s="2">
        <v>41176</v>
      </c>
      <c r="B775" s="4">
        <v>652</v>
      </c>
      <c r="C775" s="1">
        <f>C774*(1-IFERROR(VLOOKUP(A774,大立光除權息表[],2,FALSE),0)/大立光股價表[[#This Row],[收盤價]])</f>
        <v>0.95600234846783272</v>
      </c>
      <c r="D775" s="1">
        <f>D774*(1/(1+IFERROR(VLOOKUP(A774,大立光除權息表[],3,FALSE), 0)/10))</f>
        <v>1</v>
      </c>
      <c r="E775" s="4">
        <f>大立光股價表[[#This Row],[收盤價]]*大立光股價表[[#This Row],[除息乘數]]*大立光股價表[[#This Row],[除權乘數]]</f>
        <v>623.31353120102688</v>
      </c>
      <c r="F775" s="6">
        <f>F776*大立光股價表[[#This Row],[收盤價]]/B776</f>
        <v>118.76138433515463</v>
      </c>
      <c r="G775" s="6">
        <f>G776*大立光股價表[[#This Row],[還原價]]/E776</f>
        <v>123.92970160510153</v>
      </c>
    </row>
    <row r="776" spans="1:7" x14ac:dyDescent="0.25">
      <c r="A776" s="2">
        <v>41173</v>
      </c>
      <c r="B776" s="4">
        <v>653</v>
      </c>
      <c r="C776" s="1">
        <f>C775*(1-IFERROR(VLOOKUP(A775,大立光除權息表[],2,FALSE),0)/大立光股價表[[#This Row],[收盤價]])</f>
        <v>0.95600234846783272</v>
      </c>
      <c r="D776" s="1">
        <f>D775*(1/(1+IFERROR(VLOOKUP(A775,大立光除權息表[],3,FALSE), 0)/10))</f>
        <v>1</v>
      </c>
      <c r="E776" s="4">
        <f>大立光股價表[[#This Row],[收盤價]]*大立光股價表[[#This Row],[除息乘數]]*大立光股價表[[#This Row],[除權乘數]]</f>
        <v>624.26953354949478</v>
      </c>
      <c r="F776" s="6">
        <f>F777*大立光股價表[[#This Row],[收盤價]]/B777</f>
        <v>118.94353369763185</v>
      </c>
      <c r="G776" s="6">
        <f>G777*大立光股價表[[#This Row],[還原價]]/E777</f>
        <v>124.11977783455723</v>
      </c>
    </row>
    <row r="777" spans="1:7" x14ac:dyDescent="0.25">
      <c r="A777" s="2">
        <v>41172</v>
      </c>
      <c r="B777" s="4">
        <v>654</v>
      </c>
      <c r="C777" s="1">
        <f>C776*(1-IFERROR(VLOOKUP(A776,大立光除權息表[],2,FALSE),0)/大立光股價表[[#This Row],[收盤價]])</f>
        <v>0.95600234846783272</v>
      </c>
      <c r="D777" s="1">
        <f>D776*(1/(1+IFERROR(VLOOKUP(A776,大立光除權息表[],3,FALSE), 0)/10))</f>
        <v>1</v>
      </c>
      <c r="E777" s="4">
        <f>大立光股價表[[#This Row],[收盤價]]*大立光股價表[[#This Row],[除息乘數]]*大立光股價表[[#This Row],[除權乘數]]</f>
        <v>625.22553589796257</v>
      </c>
      <c r="F777" s="6">
        <f>F778*大立光股價表[[#This Row],[收盤價]]/B778</f>
        <v>119.1256830601091</v>
      </c>
      <c r="G777" s="6">
        <f>G778*大立光股價表[[#This Row],[還原價]]/E778</f>
        <v>124.3098540640129</v>
      </c>
    </row>
    <row r="778" spans="1:7" x14ac:dyDescent="0.25">
      <c r="A778" s="2">
        <v>41171</v>
      </c>
      <c r="B778" s="4">
        <v>656</v>
      </c>
      <c r="C778" s="1">
        <f>C777*(1-IFERROR(VLOOKUP(A777,大立光除權息表[],2,FALSE),0)/大立光股價表[[#This Row],[收盤價]])</f>
        <v>0.95600234846783272</v>
      </c>
      <c r="D778" s="1">
        <f>D777*(1/(1+IFERROR(VLOOKUP(A777,大立光除權息表[],3,FALSE), 0)/10))</f>
        <v>1</v>
      </c>
      <c r="E778" s="4">
        <f>大立光股價表[[#This Row],[收盤價]]*大立光股價表[[#This Row],[除息乘數]]*大立光股價表[[#This Row],[除權乘數]]</f>
        <v>627.13754059489827</v>
      </c>
      <c r="F778" s="6">
        <f>F779*大立光股價表[[#This Row],[收盤價]]/B779</f>
        <v>119.48998178506356</v>
      </c>
      <c r="G778" s="6">
        <f>G779*大立光股價表[[#This Row],[還原價]]/E779</f>
        <v>124.69000652292425</v>
      </c>
    </row>
    <row r="779" spans="1:7" x14ac:dyDescent="0.25">
      <c r="A779" s="2">
        <v>41170</v>
      </c>
      <c r="B779" s="4">
        <v>659</v>
      </c>
      <c r="C779" s="1">
        <f>C778*(1-IFERROR(VLOOKUP(A778,大立光除權息表[],2,FALSE),0)/大立光股價表[[#This Row],[收盤價]])</f>
        <v>0.95600234846783272</v>
      </c>
      <c r="D779" s="1">
        <f>D778*(1/(1+IFERROR(VLOOKUP(A778,大立光除權息表[],3,FALSE), 0)/10))</f>
        <v>1</v>
      </c>
      <c r="E779" s="4">
        <f>大立光股價表[[#This Row],[收盤價]]*大立光股價表[[#This Row],[除息乘數]]*大立光股價表[[#This Row],[除權乘數]]</f>
        <v>630.00554764030176</v>
      </c>
      <c r="F779" s="6">
        <f>F780*大立光股價表[[#This Row],[收盤價]]/B780</f>
        <v>120.03642987249526</v>
      </c>
      <c r="G779" s="6">
        <f>G780*大立光股價表[[#This Row],[還原價]]/E780</f>
        <v>125.26023521129127</v>
      </c>
    </row>
    <row r="780" spans="1:7" x14ac:dyDescent="0.25">
      <c r="A780" s="2">
        <v>41169</v>
      </c>
      <c r="B780" s="4">
        <v>660</v>
      </c>
      <c r="C780" s="1">
        <f>C779*(1-IFERROR(VLOOKUP(A779,大立光除權息表[],2,FALSE),0)/大立光股價表[[#This Row],[收盤價]])</f>
        <v>0.95600234846783272</v>
      </c>
      <c r="D780" s="1">
        <f>D779*(1/(1+IFERROR(VLOOKUP(A779,大立光除權息表[],3,FALSE), 0)/10))</f>
        <v>1</v>
      </c>
      <c r="E780" s="4">
        <f>大立光股價表[[#This Row],[收盤價]]*大立光股價表[[#This Row],[除息乘數]]*大立光股價表[[#This Row],[除權乘數]]</f>
        <v>630.96154998876955</v>
      </c>
      <c r="F780" s="6">
        <f>F781*大立光股價表[[#This Row],[收盤價]]/B781</f>
        <v>120.21857923497248</v>
      </c>
      <c r="G780" s="6">
        <f>G781*大立光股價表[[#This Row],[還原價]]/E781</f>
        <v>125.45031144074696</v>
      </c>
    </row>
    <row r="781" spans="1:7" x14ac:dyDescent="0.25">
      <c r="A781" s="2">
        <v>41166</v>
      </c>
      <c r="B781" s="4">
        <v>652</v>
      </c>
      <c r="C781" s="1">
        <f>C780*(1-IFERROR(VLOOKUP(A780,大立光除權息表[],2,FALSE),0)/大立光股價表[[#This Row],[收盤價]])</f>
        <v>0.95600234846783272</v>
      </c>
      <c r="D781" s="1">
        <f>D780*(1/(1+IFERROR(VLOOKUP(A780,大立光除權息表[],3,FALSE), 0)/10))</f>
        <v>1</v>
      </c>
      <c r="E781" s="4">
        <f>大立光股價表[[#This Row],[收盤價]]*大立光股價表[[#This Row],[除息乘數]]*大立光股價表[[#This Row],[除權乘數]]</f>
        <v>623.31353120102688</v>
      </c>
      <c r="F781" s="6">
        <f>F782*大立光股價表[[#This Row],[收盤價]]/B782</f>
        <v>118.76138433515463</v>
      </c>
      <c r="G781" s="6">
        <f>G782*大立光股價表[[#This Row],[還原價]]/E782</f>
        <v>123.92970160510153</v>
      </c>
    </row>
    <row r="782" spans="1:7" x14ac:dyDescent="0.25">
      <c r="A782" s="2">
        <v>41165</v>
      </c>
      <c r="B782" s="4">
        <v>645</v>
      </c>
      <c r="C782" s="1">
        <f>C781*(1-IFERROR(VLOOKUP(A781,大立光除權息表[],2,FALSE),0)/大立光股價表[[#This Row],[收盤價]])</f>
        <v>0.95600234846783272</v>
      </c>
      <c r="D782" s="1">
        <f>D781*(1/(1+IFERROR(VLOOKUP(A781,大立光除權息表[],3,FALSE), 0)/10))</f>
        <v>1</v>
      </c>
      <c r="E782" s="4">
        <f>大立光股價表[[#This Row],[收盤價]]*大立光股價表[[#This Row],[除息乘數]]*大立光股價表[[#This Row],[除權乘數]]</f>
        <v>616.62151476175211</v>
      </c>
      <c r="F782" s="6">
        <f>F783*大立光股價表[[#This Row],[收盤價]]/B783</f>
        <v>117.48633879781403</v>
      </c>
      <c r="G782" s="6">
        <f>G783*大立光股價表[[#This Row],[還原價]]/E783</f>
        <v>122.59916799891178</v>
      </c>
    </row>
    <row r="783" spans="1:7" x14ac:dyDescent="0.25">
      <c r="A783" s="2">
        <v>41164</v>
      </c>
      <c r="B783" s="4">
        <v>651</v>
      </c>
      <c r="C783" s="1">
        <f>C782*(1-IFERROR(VLOOKUP(A782,大立光除權息表[],2,FALSE),0)/大立光股價表[[#This Row],[收盤價]])</f>
        <v>0.95600234846783272</v>
      </c>
      <c r="D783" s="1">
        <f>D782*(1/(1+IFERROR(VLOOKUP(A782,大立光除權息表[],3,FALSE), 0)/10))</f>
        <v>1</v>
      </c>
      <c r="E783" s="4">
        <f>大立光股價表[[#This Row],[收盤價]]*大立光股價表[[#This Row],[除息乘數]]*大立光股價表[[#This Row],[除權乘數]]</f>
        <v>622.35752885255908</v>
      </c>
      <c r="F783" s="6">
        <f>F784*大立光股價表[[#This Row],[收盤價]]/B784</f>
        <v>118.57923497267741</v>
      </c>
      <c r="G783" s="6">
        <f>G784*大立光股價表[[#This Row],[還原價]]/E784</f>
        <v>123.73962537564584</v>
      </c>
    </row>
    <row r="784" spans="1:7" x14ac:dyDescent="0.25">
      <c r="A784" s="2">
        <v>41163</v>
      </c>
      <c r="B784" s="4">
        <v>642</v>
      </c>
      <c r="C784" s="1">
        <f>C783*(1-IFERROR(VLOOKUP(A783,大立光除權息表[],2,FALSE),0)/大立光股價表[[#This Row],[收盤價]])</f>
        <v>0.95600234846783272</v>
      </c>
      <c r="D784" s="1">
        <f>D783*(1/(1+IFERROR(VLOOKUP(A783,大立光除權息表[],3,FALSE), 0)/10))</f>
        <v>1</v>
      </c>
      <c r="E784" s="4">
        <f>大立光股價表[[#This Row],[收盤價]]*大立光股價表[[#This Row],[除息乘數]]*大立光股價表[[#This Row],[除權乘數]]</f>
        <v>613.75350771634862</v>
      </c>
      <c r="F784" s="6">
        <f>F785*大立光股價表[[#This Row],[收盤價]]/B785</f>
        <v>116.93989071038231</v>
      </c>
      <c r="G784" s="6">
        <f>G785*大立光股價表[[#This Row],[還原價]]/E785</f>
        <v>122.02893931054476</v>
      </c>
    </row>
    <row r="785" spans="1:7" x14ac:dyDescent="0.25">
      <c r="A785" s="2">
        <v>41162</v>
      </c>
      <c r="B785" s="4">
        <v>654</v>
      </c>
      <c r="C785" s="1">
        <f>C784*(1-IFERROR(VLOOKUP(A784,大立光除權息表[],2,FALSE),0)/大立光股價表[[#This Row],[收盤價]])</f>
        <v>0.95600234846783272</v>
      </c>
      <c r="D785" s="1">
        <f>D784*(1/(1+IFERROR(VLOOKUP(A784,大立光除權息表[],3,FALSE), 0)/10))</f>
        <v>1</v>
      </c>
      <c r="E785" s="4">
        <f>大立光股價表[[#This Row],[收盤價]]*大立光股價表[[#This Row],[除息乘數]]*大立光股價表[[#This Row],[除權乘數]]</f>
        <v>625.22553589796257</v>
      </c>
      <c r="F785" s="6">
        <f>F786*大立光股價表[[#This Row],[收盤價]]/B786</f>
        <v>119.12568306010908</v>
      </c>
      <c r="G785" s="6">
        <f>G786*大立光股價表[[#This Row],[還原價]]/E786</f>
        <v>124.30985406401287</v>
      </c>
    </row>
    <row r="786" spans="1:7" x14ac:dyDescent="0.25">
      <c r="A786" s="2">
        <v>41159</v>
      </c>
      <c r="B786" s="4">
        <v>643</v>
      </c>
      <c r="C786" s="1">
        <f>C785*(1-IFERROR(VLOOKUP(A785,大立光除權息表[],2,FALSE),0)/大立光股價表[[#This Row],[收盤價]])</f>
        <v>0.95600234846783272</v>
      </c>
      <c r="D786" s="1">
        <f>D785*(1/(1+IFERROR(VLOOKUP(A785,大立光除權息表[],3,FALSE), 0)/10))</f>
        <v>1</v>
      </c>
      <c r="E786" s="4">
        <f>大立光股價表[[#This Row],[收盤價]]*大立光股價表[[#This Row],[除息乘數]]*大立光股價表[[#This Row],[除權乘數]]</f>
        <v>614.70951006481641</v>
      </c>
      <c r="F786" s="6">
        <f>F787*大立光股價表[[#This Row],[收盤價]]/B787</f>
        <v>117.12204007285953</v>
      </c>
      <c r="G786" s="6">
        <f>G787*大立光股價表[[#This Row],[還原價]]/E787</f>
        <v>122.21901554000041</v>
      </c>
    </row>
    <row r="787" spans="1:7" x14ac:dyDescent="0.25">
      <c r="A787" s="2">
        <v>41158</v>
      </c>
      <c r="B787" s="4">
        <v>642</v>
      </c>
      <c r="C787" s="1">
        <f>C786*(1-IFERROR(VLOOKUP(A786,大立光除權息表[],2,FALSE),0)/大立光股價表[[#This Row],[收盤價]])</f>
        <v>0.95600234846783272</v>
      </c>
      <c r="D787" s="1">
        <f>D786*(1/(1+IFERROR(VLOOKUP(A786,大立光除權息表[],3,FALSE), 0)/10))</f>
        <v>1</v>
      </c>
      <c r="E787" s="4">
        <f>大立光股價表[[#This Row],[收盤價]]*大立光股價表[[#This Row],[除息乘數]]*大立光股價表[[#This Row],[除權乘數]]</f>
        <v>613.75350771634862</v>
      </c>
      <c r="F787" s="6">
        <f>F788*大立光股價表[[#This Row],[收盤價]]/B788</f>
        <v>116.9398907103823</v>
      </c>
      <c r="G787" s="6">
        <f>G788*大立光股價表[[#This Row],[還原價]]/E788</f>
        <v>122.02893931054476</v>
      </c>
    </row>
    <row r="788" spans="1:7" x14ac:dyDescent="0.25">
      <c r="A788" s="2">
        <v>41157</v>
      </c>
      <c r="B788" s="4">
        <v>639</v>
      </c>
      <c r="C788" s="1">
        <f>C787*(1-IFERROR(VLOOKUP(A787,大立光除權息表[],2,FALSE),0)/大立光股價表[[#This Row],[收盤價]])</f>
        <v>0.95600234846783272</v>
      </c>
      <c r="D788" s="1">
        <f>D787*(1/(1+IFERROR(VLOOKUP(A787,大立光除權息表[],3,FALSE), 0)/10))</f>
        <v>1</v>
      </c>
      <c r="E788" s="4">
        <f>大立光股價表[[#This Row],[收盤價]]*大立光股價表[[#This Row],[除息乘數]]*大立光股價表[[#This Row],[除權乘數]]</f>
        <v>610.88550067094513</v>
      </c>
      <c r="F788" s="6">
        <f>F789*大立光股價表[[#This Row],[收盤價]]/B789</f>
        <v>116.3934426229506</v>
      </c>
      <c r="G788" s="6">
        <f>G789*大立光股價表[[#This Row],[還原價]]/E789</f>
        <v>121.45871062217772</v>
      </c>
    </row>
    <row r="789" spans="1:7" x14ac:dyDescent="0.25">
      <c r="A789" s="2">
        <v>41156</v>
      </c>
      <c r="B789" s="4">
        <v>635</v>
      </c>
      <c r="C789" s="1">
        <f>C788*(1-IFERROR(VLOOKUP(A788,大立光除權息表[],2,FALSE),0)/大立光股價表[[#This Row],[收盤價]])</f>
        <v>0.95600234846783272</v>
      </c>
      <c r="D789" s="1">
        <f>D788*(1/(1+IFERROR(VLOOKUP(A788,大立光除權息表[],3,FALSE), 0)/10))</f>
        <v>1</v>
      </c>
      <c r="E789" s="4">
        <f>大立光股價表[[#This Row],[收盤價]]*大立光股價表[[#This Row],[除息乘數]]*大立光股價表[[#This Row],[除權乘數]]</f>
        <v>607.06149127707374</v>
      </c>
      <c r="F789" s="6">
        <f>F790*大立光股價表[[#This Row],[收盤價]]/B790</f>
        <v>115.66484517304168</v>
      </c>
      <c r="G789" s="6">
        <f>G790*大立光股價表[[#This Row],[還原價]]/E790</f>
        <v>120.69840570435501</v>
      </c>
    </row>
    <row r="790" spans="1:7" x14ac:dyDescent="0.25">
      <c r="A790" s="2">
        <v>41155</v>
      </c>
      <c r="B790" s="4">
        <v>643</v>
      </c>
      <c r="C790" s="1">
        <f>C789*(1-IFERROR(VLOOKUP(A789,大立光除權息表[],2,FALSE),0)/大立光股價表[[#This Row],[收盤價]])</f>
        <v>0.95600234846783272</v>
      </c>
      <c r="D790" s="1">
        <f>D789*(1/(1+IFERROR(VLOOKUP(A789,大立光除權息表[],3,FALSE), 0)/10))</f>
        <v>1</v>
      </c>
      <c r="E790" s="4">
        <f>大立光股價表[[#This Row],[收盤價]]*大立光股價表[[#This Row],[除息乘數]]*大立光股價表[[#This Row],[除權乘數]]</f>
        <v>614.70951006481641</v>
      </c>
      <c r="F790" s="6">
        <f>F791*大立光股價表[[#This Row],[收盤價]]/B791</f>
        <v>117.12204007285953</v>
      </c>
      <c r="G790" s="6">
        <f>G791*大立光股價表[[#This Row],[還原價]]/E791</f>
        <v>122.21901554000043</v>
      </c>
    </row>
    <row r="791" spans="1:7" x14ac:dyDescent="0.25">
      <c r="A791" s="2">
        <v>41152</v>
      </c>
      <c r="B791" s="4">
        <v>623</v>
      </c>
      <c r="C791" s="1">
        <f>C790*(1-IFERROR(VLOOKUP(A790,大立光除權息表[],2,FALSE),0)/大立光股價表[[#This Row],[收盤價]])</f>
        <v>0.95600234846783272</v>
      </c>
      <c r="D791" s="1">
        <f>D790*(1/(1+IFERROR(VLOOKUP(A790,大立光除權息表[],3,FALSE), 0)/10))</f>
        <v>1</v>
      </c>
      <c r="E791" s="4">
        <f>大立光股價表[[#This Row],[收盤價]]*大立光股價表[[#This Row],[除息乘數]]*大立光股價表[[#This Row],[除權乘數]]</f>
        <v>595.58946309545979</v>
      </c>
      <c r="F791" s="6">
        <f>F792*大立光股價表[[#This Row],[收盤價]]/B792</f>
        <v>113.4790528233149</v>
      </c>
      <c r="G791" s="6">
        <f>G792*大立光股價表[[#This Row],[還原價]]/E792</f>
        <v>118.4174909508869</v>
      </c>
    </row>
    <row r="792" spans="1:7" x14ac:dyDescent="0.25">
      <c r="A792" s="2">
        <v>41151</v>
      </c>
      <c r="B792" s="4">
        <v>620</v>
      </c>
      <c r="C792" s="1">
        <f>C791*(1-IFERROR(VLOOKUP(A791,大立光除權息表[],2,FALSE),0)/大立光股價表[[#This Row],[收盤價]])</f>
        <v>0.95600234846783272</v>
      </c>
      <c r="D792" s="1">
        <f>D791*(1/(1+IFERROR(VLOOKUP(A791,大立光除權息表[],3,FALSE), 0)/10))</f>
        <v>1</v>
      </c>
      <c r="E792" s="4">
        <f>大立光股價表[[#This Row],[收盤價]]*大立光股價表[[#This Row],[除息乘數]]*大立光股價表[[#This Row],[除權乘數]]</f>
        <v>592.7214560500563</v>
      </c>
      <c r="F792" s="6">
        <f>F793*大立光股價表[[#This Row],[收盤價]]/B793</f>
        <v>112.9326047358832</v>
      </c>
      <c r="G792" s="6">
        <f>G793*大立光股價表[[#This Row],[還原價]]/E793</f>
        <v>117.84726226251988</v>
      </c>
    </row>
    <row r="793" spans="1:7" x14ac:dyDescent="0.25">
      <c r="A793" s="2">
        <v>41150</v>
      </c>
      <c r="B793" s="4">
        <v>623</v>
      </c>
      <c r="C793" s="1">
        <f>C792*(1-IFERROR(VLOOKUP(A792,大立光除權息表[],2,FALSE),0)/大立光股價表[[#This Row],[收盤價]])</f>
        <v>0.95600234846783272</v>
      </c>
      <c r="D793" s="1">
        <f>D792*(1/(1+IFERROR(VLOOKUP(A792,大立光除權息表[],3,FALSE), 0)/10))</f>
        <v>1</v>
      </c>
      <c r="E793" s="4">
        <f>大立光股價表[[#This Row],[收盤價]]*大立光股價表[[#This Row],[除息乘數]]*大立光股價表[[#This Row],[除權乘數]]</f>
        <v>595.58946309545979</v>
      </c>
      <c r="F793" s="6">
        <f>F794*大立光股價表[[#This Row],[收盤價]]/B794</f>
        <v>113.4790528233149</v>
      </c>
      <c r="G793" s="6">
        <f>G794*大立光股價表[[#This Row],[還原價]]/E794</f>
        <v>118.4174909508869</v>
      </c>
    </row>
    <row r="794" spans="1:7" x14ac:dyDescent="0.25">
      <c r="A794" s="2">
        <v>41149</v>
      </c>
      <c r="B794" s="4">
        <v>619</v>
      </c>
      <c r="C794" s="1">
        <f>C793*(1-IFERROR(VLOOKUP(A793,大立光除權息表[],2,FALSE),0)/大立光股價表[[#This Row],[收盤價]])</f>
        <v>0.95600234846783272</v>
      </c>
      <c r="D794" s="1">
        <f>D793*(1/(1+IFERROR(VLOOKUP(A793,大立光除權息表[],3,FALSE), 0)/10))</f>
        <v>1</v>
      </c>
      <c r="E794" s="4">
        <f>大立光股價表[[#This Row],[收盤價]]*大立光股價表[[#This Row],[除息乘數]]*大立光股價表[[#This Row],[除權乘數]]</f>
        <v>591.7654537015884</v>
      </c>
      <c r="F794" s="6">
        <f>F795*大立光股價表[[#This Row],[收盤價]]/B795</f>
        <v>112.75045537340598</v>
      </c>
      <c r="G794" s="6">
        <f>G795*大立光股價表[[#This Row],[還原價]]/E795</f>
        <v>117.65718603306416</v>
      </c>
    </row>
    <row r="795" spans="1:7" x14ac:dyDescent="0.25">
      <c r="A795" s="2">
        <v>41148</v>
      </c>
      <c r="B795" s="4">
        <v>637</v>
      </c>
      <c r="C795" s="1">
        <f>C794*(1-IFERROR(VLOOKUP(A794,大立光除權息表[],2,FALSE),0)/大立光股價表[[#This Row],[收盤價]])</f>
        <v>0.95600234846783272</v>
      </c>
      <c r="D795" s="1">
        <f>D794*(1/(1+IFERROR(VLOOKUP(A794,大立光除權息表[],3,FALSE), 0)/10))</f>
        <v>1</v>
      </c>
      <c r="E795" s="4">
        <f>大立光股價表[[#This Row],[收盤價]]*大立光股價表[[#This Row],[除息乘數]]*大立光股價表[[#This Row],[除權乘數]]</f>
        <v>608.97349597400944</v>
      </c>
      <c r="F795" s="6">
        <f>F796*大立光股價表[[#This Row],[收盤價]]/B796</f>
        <v>116.02914389799615</v>
      </c>
      <c r="G795" s="6">
        <f>G796*大立光股價表[[#This Row],[還原價]]/E796</f>
        <v>121.07855816326638</v>
      </c>
    </row>
    <row r="796" spans="1:7" x14ac:dyDescent="0.25">
      <c r="A796" s="2">
        <v>41145</v>
      </c>
      <c r="B796" s="4">
        <v>616</v>
      </c>
      <c r="C796" s="1">
        <f>C795*(1-IFERROR(VLOOKUP(A795,大立光除權息表[],2,FALSE),0)/大立光股價表[[#This Row],[收盤價]])</f>
        <v>0.95600234846783272</v>
      </c>
      <c r="D796" s="1">
        <f>D795*(1/(1+IFERROR(VLOOKUP(A795,大立光除權息表[],3,FALSE), 0)/10))</f>
        <v>1</v>
      </c>
      <c r="E796" s="4">
        <f>大立光股價表[[#This Row],[收盤價]]*大立光股價表[[#This Row],[除息乘數]]*大立光股價表[[#This Row],[除權乘數]]</f>
        <v>588.89744665618491</v>
      </c>
      <c r="F796" s="6">
        <f>F797*大立光股價表[[#This Row],[收盤價]]/B797</f>
        <v>112.2040072859743</v>
      </c>
      <c r="G796" s="6">
        <f>G797*大立光股價表[[#This Row],[還原價]]/E797</f>
        <v>117.08695734469715</v>
      </c>
    </row>
    <row r="797" spans="1:7" x14ac:dyDescent="0.25">
      <c r="A797" s="2">
        <v>41144</v>
      </c>
      <c r="B797" s="4">
        <v>614</v>
      </c>
      <c r="C797" s="1">
        <f>C796*(1-IFERROR(VLOOKUP(A796,大立光除權息表[],2,FALSE),0)/大立光股價表[[#This Row],[收盤價]])</f>
        <v>0.95600234846783272</v>
      </c>
      <c r="D797" s="1">
        <f>D796*(1/(1+IFERROR(VLOOKUP(A796,大立光除權息表[],3,FALSE), 0)/10))</f>
        <v>1</v>
      </c>
      <c r="E797" s="4">
        <f>大立光股價表[[#This Row],[收盤價]]*大立光股價表[[#This Row],[除息乘數]]*大立光股價表[[#This Row],[除權乘數]]</f>
        <v>586.98544195924933</v>
      </c>
      <c r="F797" s="6">
        <f>F798*大立光股價表[[#This Row],[收盤價]]/B798</f>
        <v>111.83970856101983</v>
      </c>
      <c r="G797" s="6">
        <f>G798*大立光股價表[[#This Row],[還原價]]/E798</f>
        <v>116.70680488578583</v>
      </c>
    </row>
    <row r="798" spans="1:7" x14ac:dyDescent="0.25">
      <c r="A798" s="2">
        <v>41143</v>
      </c>
      <c r="B798" s="4">
        <v>614</v>
      </c>
      <c r="C798" s="1">
        <f>C797*(1-IFERROR(VLOOKUP(A797,大立光除權息表[],2,FALSE),0)/大立光股價表[[#This Row],[收盤價]])</f>
        <v>0.95600234846783272</v>
      </c>
      <c r="D798" s="1">
        <f>D797*(1/(1+IFERROR(VLOOKUP(A797,大立光除權息表[],3,FALSE), 0)/10))</f>
        <v>1</v>
      </c>
      <c r="E798" s="4">
        <f>大立光股價表[[#This Row],[收盤價]]*大立光股價表[[#This Row],[除息乘數]]*大立光股價表[[#This Row],[除權乘數]]</f>
        <v>586.98544195924933</v>
      </c>
      <c r="F798" s="6">
        <f>F799*大立光股價表[[#This Row],[收盤價]]/B799</f>
        <v>111.83970856101983</v>
      </c>
      <c r="G798" s="6">
        <f>G799*大立光股價表[[#This Row],[還原價]]/E799</f>
        <v>116.70680488578584</v>
      </c>
    </row>
    <row r="799" spans="1:7" x14ac:dyDescent="0.25">
      <c r="A799" s="2">
        <v>41142</v>
      </c>
      <c r="B799" s="4">
        <v>615</v>
      </c>
      <c r="C799" s="1">
        <f>C798*(1-IFERROR(VLOOKUP(A798,大立光除權息表[],2,FALSE),0)/大立光股價表[[#This Row],[收盤價]])</f>
        <v>0.95600234846783272</v>
      </c>
      <c r="D799" s="1">
        <f>D798*(1/(1+IFERROR(VLOOKUP(A798,大立光除權息表[],3,FALSE), 0)/10))</f>
        <v>1</v>
      </c>
      <c r="E799" s="4">
        <f>大立光股價表[[#This Row],[收盤價]]*大立光股價表[[#This Row],[除息乘數]]*大立光股價表[[#This Row],[除權乘數]]</f>
        <v>587.94144430771712</v>
      </c>
      <c r="F799" s="6">
        <f>F800*大立光股價表[[#This Row],[收盤價]]/B800</f>
        <v>112.02185792349708</v>
      </c>
      <c r="G799" s="6">
        <f>G800*大立光股價表[[#This Row],[還原價]]/E800</f>
        <v>116.8968811152415</v>
      </c>
    </row>
    <row r="800" spans="1:7" x14ac:dyDescent="0.25">
      <c r="A800" s="2">
        <v>41141</v>
      </c>
      <c r="B800" s="4">
        <v>615</v>
      </c>
      <c r="C800" s="1">
        <f>C799*(1-IFERROR(VLOOKUP(A799,大立光除權息表[],2,FALSE),0)/大立光股價表[[#This Row],[收盤價]])</f>
        <v>0.95600234846783272</v>
      </c>
      <c r="D800" s="1">
        <f>D799*(1/(1+IFERROR(VLOOKUP(A799,大立光除權息表[],3,FALSE), 0)/10))</f>
        <v>1</v>
      </c>
      <c r="E800" s="4">
        <f>大立光股價表[[#This Row],[收盤價]]*大立光股價表[[#This Row],[除息乘數]]*大立光股價表[[#This Row],[除權乘數]]</f>
        <v>587.94144430771712</v>
      </c>
      <c r="F800" s="6">
        <f>F801*大立光股價表[[#This Row],[收盤價]]/B801</f>
        <v>112.02185792349708</v>
      </c>
      <c r="G800" s="6">
        <f>G801*大立光股價表[[#This Row],[還原價]]/E801</f>
        <v>116.8968811152415</v>
      </c>
    </row>
    <row r="801" spans="1:7" x14ac:dyDescent="0.25">
      <c r="A801" s="2">
        <v>41138</v>
      </c>
      <c r="B801" s="4">
        <v>615</v>
      </c>
      <c r="C801" s="1">
        <f>C800*(1-IFERROR(VLOOKUP(A800,大立光除權息表[],2,FALSE),0)/大立光股價表[[#This Row],[收盤價]])</f>
        <v>0.95600234846783272</v>
      </c>
      <c r="D801" s="1">
        <f>D800*(1/(1+IFERROR(VLOOKUP(A800,大立光除權息表[],3,FALSE), 0)/10))</f>
        <v>1</v>
      </c>
      <c r="E801" s="4">
        <f>大立光股價表[[#This Row],[收盤價]]*大立光股價表[[#This Row],[除息乘數]]*大立光股價表[[#This Row],[除權乘數]]</f>
        <v>587.94144430771712</v>
      </c>
      <c r="F801" s="6">
        <f>F802*大立光股價表[[#This Row],[收盤價]]/B802</f>
        <v>112.02185792349709</v>
      </c>
      <c r="G801" s="6">
        <f>G802*大立光股價表[[#This Row],[還原價]]/E802</f>
        <v>116.8968811152415</v>
      </c>
    </row>
    <row r="802" spans="1:7" x14ac:dyDescent="0.25">
      <c r="A802" s="2">
        <v>41137</v>
      </c>
      <c r="B802" s="4">
        <v>617</v>
      </c>
      <c r="C802" s="1">
        <f>C801*(1-IFERROR(VLOOKUP(A801,大立光除權息表[],2,FALSE),0)/大立光股價表[[#This Row],[收盤價]])</f>
        <v>0.95600234846783272</v>
      </c>
      <c r="D802" s="1">
        <f>D801*(1/(1+IFERROR(VLOOKUP(A801,大立光除權息表[],3,FALSE), 0)/10))</f>
        <v>1</v>
      </c>
      <c r="E802" s="4">
        <f>大立光股價表[[#This Row],[收盤價]]*大立光股價表[[#This Row],[除息乘數]]*大立光股價表[[#This Row],[除權乘數]]</f>
        <v>589.85344900465282</v>
      </c>
      <c r="F802" s="6">
        <f>F803*大立光股價表[[#This Row],[收盤價]]/B803</f>
        <v>112.38615664845156</v>
      </c>
      <c r="G802" s="6">
        <f>G803*大立光股價表[[#This Row],[還原價]]/E803</f>
        <v>117.27703357415287</v>
      </c>
    </row>
    <row r="803" spans="1:7" x14ac:dyDescent="0.25">
      <c r="A803" s="2">
        <v>41136</v>
      </c>
      <c r="B803" s="4">
        <v>608</v>
      </c>
      <c r="C803" s="1">
        <f>C802*(1-IFERROR(VLOOKUP(A802,大立光除權息表[],2,FALSE),0)/大立光股價表[[#This Row],[收盤價]])</f>
        <v>0.95600234846783272</v>
      </c>
      <c r="D803" s="1">
        <f>D802*(1/(1+IFERROR(VLOOKUP(A802,大立光除權息表[],3,FALSE), 0)/10))</f>
        <v>1</v>
      </c>
      <c r="E803" s="4">
        <f>大立光股價表[[#This Row],[收盤價]]*大立光股價表[[#This Row],[除息乘數]]*大立光股價表[[#This Row],[除權乘數]]</f>
        <v>581.24942786844224</v>
      </c>
      <c r="F803" s="6">
        <f>F804*大立光股價表[[#This Row],[收盤價]]/B804</f>
        <v>110.74681238615648</v>
      </c>
      <c r="G803" s="6">
        <f>G804*大立光股價表[[#This Row],[還原價]]/E804</f>
        <v>115.56634750905175</v>
      </c>
    </row>
    <row r="804" spans="1:7" x14ac:dyDescent="0.25">
      <c r="A804" s="2">
        <v>41135</v>
      </c>
      <c r="B804" s="4">
        <v>614</v>
      </c>
      <c r="C804" s="1">
        <f>C803*(1-IFERROR(VLOOKUP(A803,大立光除權息表[],2,FALSE),0)/大立光股價表[[#This Row],[收盤價]])</f>
        <v>0.95600234846783272</v>
      </c>
      <c r="D804" s="1">
        <f>D803*(1/(1+IFERROR(VLOOKUP(A803,大立光除權息表[],3,FALSE), 0)/10))</f>
        <v>1</v>
      </c>
      <c r="E804" s="4">
        <f>大立光股價表[[#This Row],[收盤價]]*大立光股價表[[#This Row],[除息乘數]]*大立光股價表[[#This Row],[除權乘數]]</f>
        <v>586.98544195924933</v>
      </c>
      <c r="F804" s="6">
        <f>F805*大立光股價表[[#This Row],[收盤價]]/B805</f>
        <v>111.83970856101986</v>
      </c>
      <c r="G804" s="6">
        <f>G805*大立光股價表[[#This Row],[還原價]]/E805</f>
        <v>116.70680488578583</v>
      </c>
    </row>
    <row r="805" spans="1:7" x14ac:dyDescent="0.25">
      <c r="A805" s="2">
        <v>41134</v>
      </c>
      <c r="B805" s="4">
        <v>610</v>
      </c>
      <c r="C805" s="1">
        <f>C804*(1-IFERROR(VLOOKUP(A804,大立光除權息表[],2,FALSE),0)/大立光股價表[[#This Row],[收盤價]])</f>
        <v>0.95600234846783272</v>
      </c>
      <c r="D805" s="1">
        <f>D804*(1/(1+IFERROR(VLOOKUP(A804,大立光除權息表[],3,FALSE), 0)/10))</f>
        <v>1</v>
      </c>
      <c r="E805" s="4">
        <f>大立光股價表[[#This Row],[收盤價]]*大立光股價表[[#This Row],[除息乘數]]*大立光股價表[[#This Row],[除權乘數]]</f>
        <v>583.16143256537794</v>
      </c>
      <c r="F805" s="6">
        <f>F806*大立光股價表[[#This Row],[收盤價]]/B806</f>
        <v>111.11111111111093</v>
      </c>
      <c r="G805" s="6">
        <f>G806*大立光股價表[[#This Row],[還原價]]/E806</f>
        <v>115.94649996796309</v>
      </c>
    </row>
    <row r="806" spans="1:7" x14ac:dyDescent="0.25">
      <c r="A806" s="2">
        <v>41131</v>
      </c>
      <c r="B806" s="4">
        <v>601</v>
      </c>
      <c r="C806" s="1">
        <f>C805*(1-IFERROR(VLOOKUP(A805,大立光除權息表[],2,FALSE),0)/大立光股價表[[#This Row],[收盤價]])</f>
        <v>0.95600234846783272</v>
      </c>
      <c r="D806" s="1">
        <f>D805*(1/(1+IFERROR(VLOOKUP(A805,大立光除權息表[],3,FALSE), 0)/10))</f>
        <v>1</v>
      </c>
      <c r="E806" s="4">
        <f>大立光股價表[[#This Row],[收盤價]]*大立光股價表[[#This Row],[除息乘數]]*大立光股價表[[#This Row],[除權乘數]]</f>
        <v>574.55741142916747</v>
      </c>
      <c r="F806" s="6">
        <f>F807*大立光股價表[[#This Row],[收盤價]]/B807</f>
        <v>109.47176684881585</v>
      </c>
      <c r="G806" s="6">
        <f>G807*大立光股價表[[#This Row],[還原價]]/E807</f>
        <v>114.23581390286199</v>
      </c>
    </row>
    <row r="807" spans="1:7" x14ac:dyDescent="0.25">
      <c r="A807" s="2">
        <v>41130</v>
      </c>
      <c r="B807" s="4">
        <v>609</v>
      </c>
      <c r="C807" s="1">
        <f>C806*(1-IFERROR(VLOOKUP(A806,大立光除權息表[],2,FALSE),0)/大立光股價表[[#This Row],[收盤價]])</f>
        <v>0.95600234846783272</v>
      </c>
      <c r="D807" s="1">
        <f>D806*(1/(1+IFERROR(VLOOKUP(A806,大立光除權息表[],3,FALSE), 0)/10))</f>
        <v>1</v>
      </c>
      <c r="E807" s="4">
        <f>大立光股價表[[#This Row],[收盤價]]*大立光股價表[[#This Row],[除息乘數]]*大立光股價表[[#This Row],[除權乘數]]</f>
        <v>582.20543021691014</v>
      </c>
      <c r="F807" s="6">
        <f>F808*大立光股價表[[#This Row],[收盤價]]/B808</f>
        <v>110.92896174863368</v>
      </c>
      <c r="G807" s="6">
        <f>G808*大立光股價表[[#This Row],[還原價]]/E808</f>
        <v>115.75642373850742</v>
      </c>
    </row>
    <row r="808" spans="1:7" x14ac:dyDescent="0.25">
      <c r="A808" s="2">
        <v>41129</v>
      </c>
      <c r="B808" s="4">
        <v>598</v>
      </c>
      <c r="C808" s="1">
        <f>C807*(1-IFERROR(VLOOKUP(A807,大立光除權息表[],2,FALSE),0)/大立光股價表[[#This Row],[收盤價]])</f>
        <v>0.92882502418028567</v>
      </c>
      <c r="D808" s="1">
        <f>D807*(1/(1+IFERROR(VLOOKUP(A807,大立光除權息表[],3,FALSE), 0)/10))</f>
        <v>1</v>
      </c>
      <c r="E808" s="4">
        <f>大立光股價表[[#This Row],[收盤價]]*大立光股價表[[#This Row],[除息乘數]]*大立光股價表[[#This Row],[除權乘數]]</f>
        <v>555.43736445981085</v>
      </c>
      <c r="F808" s="6">
        <f>F809*大立光股價表[[#This Row],[收盤價]]/B809</f>
        <v>108.92531876138415</v>
      </c>
      <c r="G808" s="6">
        <f>G809*大立光股價表[[#This Row],[還原價]]/E809</f>
        <v>110.43428931374847</v>
      </c>
    </row>
    <row r="809" spans="1:7" x14ac:dyDescent="0.25">
      <c r="A809" s="2">
        <v>41128</v>
      </c>
      <c r="B809" s="4">
        <v>597</v>
      </c>
      <c r="C809" s="1">
        <f>C808*(1-IFERROR(VLOOKUP(A808,大立光除權息表[],2,FALSE),0)/大立光股價表[[#This Row],[收盤價]])</f>
        <v>0.92882502418028567</v>
      </c>
      <c r="D809" s="1">
        <f>D808*(1/(1+IFERROR(VLOOKUP(A808,大立光除權息表[],3,FALSE), 0)/10))</f>
        <v>1</v>
      </c>
      <c r="E809" s="4">
        <f>大立光股價表[[#This Row],[收盤價]]*大立光股價表[[#This Row],[除息乘數]]*大立光股價表[[#This Row],[除權乘數]]</f>
        <v>554.5085394356305</v>
      </c>
      <c r="F809" s="6">
        <f>F810*大立光股價表[[#This Row],[收盤價]]/B810</f>
        <v>108.74316939890691</v>
      </c>
      <c r="G809" s="6">
        <f>G810*大立光股價表[[#This Row],[還原價]]/E810</f>
        <v>110.24961658914351</v>
      </c>
    </row>
    <row r="810" spans="1:7" x14ac:dyDescent="0.25">
      <c r="A810" s="2">
        <v>41127</v>
      </c>
      <c r="B810" s="4">
        <v>592</v>
      </c>
      <c r="C810" s="1">
        <f>C809*(1-IFERROR(VLOOKUP(A809,大立光除權息表[],2,FALSE),0)/大立光股價表[[#This Row],[收盤價]])</f>
        <v>0.92882502418028567</v>
      </c>
      <c r="D810" s="1">
        <f>D809*(1/(1+IFERROR(VLOOKUP(A809,大立光除權息表[],3,FALSE), 0)/10))</f>
        <v>1</v>
      </c>
      <c r="E810" s="4">
        <f>大立光股價表[[#This Row],[收盤價]]*大立光股價表[[#This Row],[除息乘數]]*大立光股價表[[#This Row],[除權乘數]]</f>
        <v>549.86441431472917</v>
      </c>
      <c r="F810" s="6">
        <f>F811*大立光股價表[[#This Row],[收盤價]]/B811</f>
        <v>107.83242258652075</v>
      </c>
      <c r="G810" s="6">
        <f>G811*大立光股價表[[#This Row],[還原價]]/E811</f>
        <v>109.32625296611887</v>
      </c>
    </row>
    <row r="811" spans="1:7" x14ac:dyDescent="0.25">
      <c r="A811" s="2">
        <v>41124</v>
      </c>
      <c r="B811" s="4">
        <v>620</v>
      </c>
      <c r="C811" s="1">
        <f>C810*(1-IFERROR(VLOOKUP(A810,大立光除權息表[],2,FALSE),0)/大立光股價表[[#This Row],[收盤價]])</f>
        <v>0.92882502418028567</v>
      </c>
      <c r="D811" s="1">
        <f>D810*(1/(1+IFERROR(VLOOKUP(A810,大立光除權息表[],3,FALSE), 0)/10))</f>
        <v>1</v>
      </c>
      <c r="E811" s="4">
        <f>大立光股價表[[#This Row],[收盤價]]*大立光股價表[[#This Row],[除息乘數]]*大立光股價表[[#This Row],[除權乘數]]</f>
        <v>575.87151499177708</v>
      </c>
      <c r="F811" s="6">
        <f>F812*大立光股價表[[#This Row],[收盤價]]/B812</f>
        <v>112.93260473588323</v>
      </c>
      <c r="G811" s="6">
        <f>G812*大立光股價表[[#This Row],[還原價]]/E812</f>
        <v>114.49708925505691</v>
      </c>
    </row>
    <row r="812" spans="1:7" x14ac:dyDescent="0.25">
      <c r="A812" s="2">
        <v>41122</v>
      </c>
      <c r="B812" s="4">
        <v>623</v>
      </c>
      <c r="C812" s="1">
        <f>C811*(1-IFERROR(VLOOKUP(A811,大立光除權息表[],2,FALSE),0)/大立光股價表[[#This Row],[收盤價]])</f>
        <v>0.92882502418028567</v>
      </c>
      <c r="D812" s="1">
        <f>D811*(1/(1+IFERROR(VLOOKUP(A811,大立光除權息表[],3,FALSE), 0)/10))</f>
        <v>1</v>
      </c>
      <c r="E812" s="4">
        <f>大立光股價表[[#This Row],[收盤價]]*大立光股價表[[#This Row],[除息乘數]]*大立光股價表[[#This Row],[除權乘數]]</f>
        <v>578.65799006431803</v>
      </c>
      <c r="F812" s="6">
        <f>F813*大立光股價表[[#This Row],[收盤價]]/B813</f>
        <v>113.47905282331492</v>
      </c>
      <c r="G812" s="6">
        <f>G813*大立光股價表[[#This Row],[還原價]]/E813</f>
        <v>115.05110742887172</v>
      </c>
    </row>
    <row r="813" spans="1:7" x14ac:dyDescent="0.25">
      <c r="A813" s="2">
        <v>41121</v>
      </c>
      <c r="B813" s="4">
        <v>615</v>
      </c>
      <c r="C813" s="1">
        <f>C812*(1-IFERROR(VLOOKUP(A812,大立光除權息表[],2,FALSE),0)/大立光股價表[[#This Row],[收盤價]])</f>
        <v>0.92882502418028567</v>
      </c>
      <c r="D813" s="1">
        <f>D812*(1/(1+IFERROR(VLOOKUP(A812,大立光除權息表[],3,FALSE), 0)/10))</f>
        <v>1</v>
      </c>
      <c r="E813" s="4">
        <f>大立光股價表[[#This Row],[收盤價]]*大立光股價表[[#This Row],[除息乘數]]*大立光股價表[[#This Row],[除權乘數]]</f>
        <v>571.22738987087564</v>
      </c>
      <c r="F813" s="6">
        <f>F814*大立光股價表[[#This Row],[收盤價]]/B814</f>
        <v>112.02185792349705</v>
      </c>
      <c r="G813" s="6">
        <f>G814*大立光股價表[[#This Row],[還原價]]/E814</f>
        <v>113.57372563203224</v>
      </c>
    </row>
    <row r="814" spans="1:7" x14ac:dyDescent="0.25">
      <c r="A814" s="2">
        <v>41120</v>
      </c>
      <c r="B814" s="4">
        <v>614</v>
      </c>
      <c r="C814" s="1">
        <f>C813*(1-IFERROR(VLOOKUP(A813,大立光除權息表[],2,FALSE),0)/大立光股價表[[#This Row],[收盤價]])</f>
        <v>0.92882502418028567</v>
      </c>
      <c r="D814" s="1">
        <f>D813*(1/(1+IFERROR(VLOOKUP(A813,大立光除權息表[],3,FALSE), 0)/10))</f>
        <v>1</v>
      </c>
      <c r="E814" s="4">
        <f>大立光股價表[[#This Row],[收盤價]]*大立光股價表[[#This Row],[除息乘數]]*大立光股價表[[#This Row],[除權乘數]]</f>
        <v>570.2985648466954</v>
      </c>
      <c r="F814" s="6">
        <f>F815*大立光股價表[[#This Row],[收盤價]]/B815</f>
        <v>111.83970856101982</v>
      </c>
      <c r="G814" s="6">
        <f>G815*大立光股價表[[#This Row],[還原價]]/E815</f>
        <v>113.38905290742731</v>
      </c>
    </row>
    <row r="815" spans="1:7" x14ac:dyDescent="0.25">
      <c r="A815" s="2">
        <v>41117</v>
      </c>
      <c r="B815" s="4">
        <v>611</v>
      </c>
      <c r="C815" s="1">
        <f>C814*(1-IFERROR(VLOOKUP(A814,大立光除權息表[],2,FALSE),0)/大立光股價表[[#This Row],[收盤價]])</f>
        <v>0.92882502418028567</v>
      </c>
      <c r="D815" s="1">
        <f>D814*(1/(1+IFERROR(VLOOKUP(A814,大立光除權息表[],3,FALSE), 0)/10))</f>
        <v>1</v>
      </c>
      <c r="E815" s="4">
        <f>大立光股價表[[#This Row],[收盤價]]*大立光股價表[[#This Row],[除息乘數]]*大立光股價表[[#This Row],[除權乘數]]</f>
        <v>567.51208977415456</v>
      </c>
      <c r="F815" s="6">
        <f>F816*大立光股價表[[#This Row],[收盤價]]/B816</f>
        <v>111.29326047358813</v>
      </c>
      <c r="G815" s="6">
        <f>G816*大立光股價表[[#This Row],[還原價]]/E816</f>
        <v>112.83503473361252</v>
      </c>
    </row>
    <row r="816" spans="1:7" x14ac:dyDescent="0.25">
      <c r="A816" s="2">
        <v>41116</v>
      </c>
      <c r="B816" s="4">
        <v>597</v>
      </c>
      <c r="C816" s="1">
        <f>C815*(1-IFERROR(VLOOKUP(A815,大立光除權息表[],2,FALSE),0)/大立光股價表[[#This Row],[收盤價]])</f>
        <v>0.92882502418028567</v>
      </c>
      <c r="D816" s="1">
        <f>D815*(1/(1+IFERROR(VLOOKUP(A815,大立光除權息表[],3,FALSE), 0)/10))</f>
        <v>1</v>
      </c>
      <c r="E816" s="4">
        <f>大立光股價表[[#This Row],[收盤價]]*大立光股價表[[#This Row],[除息乘數]]*大立光股價表[[#This Row],[除權乘數]]</f>
        <v>554.5085394356305</v>
      </c>
      <c r="F816" s="6">
        <f>F817*大立光股價表[[#This Row],[收盤價]]/B817</f>
        <v>108.7431693989069</v>
      </c>
      <c r="G816" s="6">
        <f>G817*大立光股價表[[#This Row],[還原價]]/E817</f>
        <v>110.24961658914347</v>
      </c>
    </row>
    <row r="817" spans="1:7" x14ac:dyDescent="0.25">
      <c r="A817" s="2">
        <v>41115</v>
      </c>
      <c r="B817" s="4">
        <v>594</v>
      </c>
      <c r="C817" s="1">
        <f>C816*(1-IFERROR(VLOOKUP(A816,大立光除權息表[],2,FALSE),0)/大立光股價表[[#This Row],[收盤價]])</f>
        <v>0.92882502418028567</v>
      </c>
      <c r="D817" s="1">
        <f>D816*(1/(1+IFERROR(VLOOKUP(A816,大立光除權息表[],3,FALSE), 0)/10))</f>
        <v>1</v>
      </c>
      <c r="E817" s="4">
        <f>大立光股價表[[#This Row],[收盤價]]*大立光股價表[[#This Row],[除息乘數]]*大立光股價表[[#This Row],[除權乘數]]</f>
        <v>551.72206436308966</v>
      </c>
      <c r="F817" s="6">
        <f>F818*大立光股價表[[#This Row],[收盤價]]/B818</f>
        <v>108.19672131147522</v>
      </c>
      <c r="G817" s="6">
        <f>G818*大立光股價表[[#This Row],[還原價]]/E818</f>
        <v>109.69559841532869</v>
      </c>
    </row>
    <row r="818" spans="1:7" x14ac:dyDescent="0.25">
      <c r="A818" s="2">
        <v>41114</v>
      </c>
      <c r="B818" s="4">
        <v>589</v>
      </c>
      <c r="C818" s="1">
        <f>C817*(1-IFERROR(VLOOKUP(A817,大立光除權息表[],2,FALSE),0)/大立光股價表[[#This Row],[收盤價]])</f>
        <v>0.92882502418028567</v>
      </c>
      <c r="D818" s="1">
        <f>D817*(1/(1+IFERROR(VLOOKUP(A817,大立光除權息表[],3,FALSE), 0)/10))</f>
        <v>1</v>
      </c>
      <c r="E818" s="4">
        <f>大立光股價表[[#This Row],[收盤價]]*大立光股價表[[#This Row],[除息乘數]]*大立光股價表[[#This Row],[除權乘數]]</f>
        <v>547.07793924218822</v>
      </c>
      <c r="F818" s="6">
        <f>F819*大立光股價表[[#This Row],[收盤價]]/B819</f>
        <v>107.28597449908906</v>
      </c>
      <c r="G818" s="6">
        <f>G819*大立光股價表[[#This Row],[還原價]]/E819</f>
        <v>108.77223479230403</v>
      </c>
    </row>
    <row r="819" spans="1:7" x14ac:dyDescent="0.25">
      <c r="A819" s="2">
        <v>41113</v>
      </c>
      <c r="B819" s="4">
        <v>581</v>
      </c>
      <c r="C819" s="1">
        <f>C818*(1-IFERROR(VLOOKUP(A818,大立光除權息表[],2,FALSE),0)/大立光股價表[[#This Row],[收盤價]])</f>
        <v>0.92882502418028567</v>
      </c>
      <c r="D819" s="1">
        <f>D818*(1/(1+IFERROR(VLOOKUP(A818,大立光除權息表[],3,FALSE), 0)/10))</f>
        <v>1</v>
      </c>
      <c r="E819" s="4">
        <f>大立光股價表[[#This Row],[收盤價]]*大立光股價表[[#This Row],[除息乘數]]*大立光股價表[[#This Row],[除權乘數]]</f>
        <v>539.64733904874595</v>
      </c>
      <c r="F819" s="6">
        <f>F820*大立光股價表[[#This Row],[收盤價]]/B820</f>
        <v>105.82877959927121</v>
      </c>
      <c r="G819" s="6">
        <f>G820*大立光股價表[[#This Row],[還原價]]/E820</f>
        <v>107.29485299546459</v>
      </c>
    </row>
    <row r="820" spans="1:7" x14ac:dyDescent="0.25">
      <c r="A820" s="2">
        <v>41110</v>
      </c>
      <c r="B820" s="4">
        <v>590</v>
      </c>
      <c r="C820" s="1">
        <f>C819*(1-IFERROR(VLOOKUP(A819,大立光除權息表[],2,FALSE),0)/大立光股價表[[#This Row],[收盤價]])</f>
        <v>0.92882502418028567</v>
      </c>
      <c r="D820" s="1">
        <f>D819*(1/(1+IFERROR(VLOOKUP(A819,大立光除權息表[],3,FALSE), 0)/10))</f>
        <v>1</v>
      </c>
      <c r="E820" s="4">
        <f>大立光股價表[[#This Row],[收盤價]]*大立光股價表[[#This Row],[除息乘數]]*大立光股價表[[#This Row],[除權乘數]]</f>
        <v>548.00676426636858</v>
      </c>
      <c r="F820" s="6">
        <f>F821*大立光股價表[[#This Row],[收盤價]]/B821</f>
        <v>107.4681238615663</v>
      </c>
      <c r="G820" s="6">
        <f>G821*大立光股價表[[#This Row],[還原價]]/E821</f>
        <v>108.95690751690897</v>
      </c>
    </row>
    <row r="821" spans="1:7" x14ac:dyDescent="0.25">
      <c r="A821" s="2">
        <v>41109</v>
      </c>
      <c r="B821" s="4">
        <v>587</v>
      </c>
      <c r="C821" s="1">
        <f>C820*(1-IFERROR(VLOOKUP(A820,大立光除權息表[],2,FALSE),0)/大立光股價表[[#This Row],[收盤價]])</f>
        <v>0.92882502418028567</v>
      </c>
      <c r="D821" s="1">
        <f>D820*(1/(1+IFERROR(VLOOKUP(A820,大立光除權息表[],3,FALSE), 0)/10))</f>
        <v>1</v>
      </c>
      <c r="E821" s="4">
        <f>大立光股價表[[#This Row],[收盤價]]*大立光股價表[[#This Row],[除息乘數]]*大立光股價表[[#This Row],[除權乘數]]</f>
        <v>545.22028919382774</v>
      </c>
      <c r="F821" s="6">
        <f>F822*大立光股價表[[#This Row],[收盤價]]/B822</f>
        <v>106.92167577413461</v>
      </c>
      <c r="G821" s="6">
        <f>G822*大立光股價表[[#This Row],[還原價]]/E822</f>
        <v>108.40288934309419</v>
      </c>
    </row>
    <row r="822" spans="1:7" x14ac:dyDescent="0.25">
      <c r="A822" s="2">
        <v>41108</v>
      </c>
      <c r="B822" s="4">
        <v>574</v>
      </c>
      <c r="C822" s="1">
        <f>C821*(1-IFERROR(VLOOKUP(A821,大立光除權息表[],2,FALSE),0)/大立光股價表[[#This Row],[收盤價]])</f>
        <v>0.92882502418028567</v>
      </c>
      <c r="D822" s="1">
        <f>D821*(1/(1+IFERROR(VLOOKUP(A821,大立光除權息表[],3,FALSE), 0)/10))</f>
        <v>1</v>
      </c>
      <c r="E822" s="4">
        <f>大立光股價表[[#This Row],[收盤價]]*大立光股價表[[#This Row],[除息乘數]]*大立光股價表[[#This Row],[除權乘數]]</f>
        <v>533.14556387948403</v>
      </c>
      <c r="F822" s="6">
        <f>F823*大立光股價表[[#This Row],[收盤價]]/B823</f>
        <v>104.5537340619306</v>
      </c>
      <c r="G822" s="6">
        <f>G823*大立光股價表[[#This Row],[還原價]]/E823</f>
        <v>106.00214392323009</v>
      </c>
    </row>
    <row r="823" spans="1:7" x14ac:dyDescent="0.25">
      <c r="A823" s="2">
        <v>41107</v>
      </c>
      <c r="B823" s="4">
        <v>573</v>
      </c>
      <c r="C823" s="1">
        <f>C822*(1-IFERROR(VLOOKUP(A822,大立光除權息表[],2,FALSE),0)/大立光股價表[[#This Row],[收盤價]])</f>
        <v>0.92882502418028567</v>
      </c>
      <c r="D823" s="1">
        <f>D822*(1/(1+IFERROR(VLOOKUP(A822,大立光除權息表[],3,FALSE), 0)/10))</f>
        <v>1</v>
      </c>
      <c r="E823" s="4">
        <f>大立光股價表[[#This Row],[收盤價]]*大立光股價表[[#This Row],[除息乘數]]*大立光股價表[[#This Row],[除權乘數]]</f>
        <v>532.21673885530367</v>
      </c>
      <c r="F823" s="6">
        <f>F824*大立光股價表[[#This Row],[收盤價]]/B824</f>
        <v>104.37158469945336</v>
      </c>
      <c r="G823" s="6">
        <f>G824*大立光股價表[[#This Row],[還原價]]/E824</f>
        <v>105.81747119862514</v>
      </c>
    </row>
    <row r="824" spans="1:7" x14ac:dyDescent="0.25">
      <c r="A824" s="2">
        <v>41106</v>
      </c>
      <c r="B824" s="4">
        <v>578</v>
      </c>
      <c r="C824" s="1">
        <f>C823*(1-IFERROR(VLOOKUP(A823,大立光除權息表[],2,FALSE),0)/大立光股價表[[#This Row],[收盤價]])</f>
        <v>0.92882502418028567</v>
      </c>
      <c r="D824" s="1">
        <f>D823*(1/(1+IFERROR(VLOOKUP(A823,大立光除權息表[],3,FALSE), 0)/10))</f>
        <v>1</v>
      </c>
      <c r="E824" s="4">
        <f>大立光股價表[[#This Row],[收盤價]]*大立光股價表[[#This Row],[除息乘數]]*大立光股價表[[#This Row],[除權乘數]]</f>
        <v>536.86086397620511</v>
      </c>
      <c r="F824" s="6">
        <f>F825*大立光股價表[[#This Row],[收盤價]]/B825</f>
        <v>105.28233151183952</v>
      </c>
      <c r="G824" s="6">
        <f>G825*大立光股價表[[#This Row],[還原價]]/E825</f>
        <v>106.74083482164978</v>
      </c>
    </row>
    <row r="825" spans="1:7" x14ac:dyDescent="0.25">
      <c r="A825" s="2">
        <v>41103</v>
      </c>
      <c r="B825" s="4">
        <v>594</v>
      </c>
      <c r="C825" s="1">
        <f>C824*(1-IFERROR(VLOOKUP(A824,大立光除權息表[],2,FALSE),0)/大立光股價表[[#This Row],[收盤價]])</f>
        <v>0.92882502418028567</v>
      </c>
      <c r="D825" s="1">
        <f>D824*(1/(1+IFERROR(VLOOKUP(A824,大立光除權息表[],3,FALSE), 0)/10))</f>
        <v>1</v>
      </c>
      <c r="E825" s="4">
        <f>大立光股價表[[#This Row],[收盤價]]*大立光股價表[[#This Row],[除息乘數]]*大立光股價表[[#This Row],[除權乘數]]</f>
        <v>551.72206436308966</v>
      </c>
      <c r="F825" s="6">
        <f>F826*大立光股價表[[#This Row],[收盤價]]/B826</f>
        <v>108.19672131147522</v>
      </c>
      <c r="G825" s="6">
        <f>G826*大立光股價表[[#This Row],[還原價]]/E826</f>
        <v>109.69559841532867</v>
      </c>
    </row>
    <row r="826" spans="1:7" x14ac:dyDescent="0.25">
      <c r="A826" s="2">
        <v>41102</v>
      </c>
      <c r="B826" s="4">
        <v>582</v>
      </c>
      <c r="C826" s="1">
        <f>C825*(1-IFERROR(VLOOKUP(A825,大立光除權息表[],2,FALSE),0)/大立光股價表[[#This Row],[收盤價]])</f>
        <v>0.92882502418028567</v>
      </c>
      <c r="D826" s="1">
        <f>D825*(1/(1+IFERROR(VLOOKUP(A825,大立光除權息表[],3,FALSE), 0)/10))</f>
        <v>1</v>
      </c>
      <c r="E826" s="4">
        <f>大立光股價表[[#This Row],[收盤價]]*大立光股價表[[#This Row],[除息乘數]]*大立光股價表[[#This Row],[除權乘數]]</f>
        <v>540.5761640729263</v>
      </c>
      <c r="F826" s="6">
        <f>F827*大立光股價表[[#This Row],[收盤價]]/B827</f>
        <v>106.01092896174843</v>
      </c>
      <c r="G826" s="6">
        <f>G827*大立光股價表[[#This Row],[還原價]]/E827</f>
        <v>107.47952572006953</v>
      </c>
    </row>
    <row r="827" spans="1:7" x14ac:dyDescent="0.25">
      <c r="A827" s="2">
        <v>41101</v>
      </c>
      <c r="B827" s="4">
        <v>580</v>
      </c>
      <c r="C827" s="1">
        <f>C826*(1-IFERROR(VLOOKUP(A826,大立光除權息表[],2,FALSE),0)/大立光股價表[[#This Row],[收盤價]])</f>
        <v>0.92882502418028567</v>
      </c>
      <c r="D827" s="1">
        <f>D826*(1/(1+IFERROR(VLOOKUP(A826,大立光除權息表[],3,FALSE), 0)/10))</f>
        <v>1</v>
      </c>
      <c r="E827" s="4">
        <f>大立光股價表[[#This Row],[收盤價]]*大立光股價表[[#This Row],[除息乘數]]*大立光股價表[[#This Row],[除權乘數]]</f>
        <v>538.71851402456571</v>
      </c>
      <c r="F827" s="6">
        <f>F828*大立光股價表[[#This Row],[收盤價]]/B828</f>
        <v>105.64663023679397</v>
      </c>
      <c r="G827" s="6">
        <f>G828*大立光股價表[[#This Row],[還原價]]/E828</f>
        <v>107.11018027085967</v>
      </c>
    </row>
    <row r="828" spans="1:7" x14ac:dyDescent="0.25">
      <c r="A828" s="2">
        <v>41100</v>
      </c>
      <c r="B828" s="4">
        <v>571</v>
      </c>
      <c r="C828" s="1">
        <f>C827*(1-IFERROR(VLOOKUP(A827,大立光除權息表[],2,FALSE),0)/大立光股價表[[#This Row],[收盤價]])</f>
        <v>0.92882502418028567</v>
      </c>
      <c r="D828" s="1">
        <f>D827*(1/(1+IFERROR(VLOOKUP(A827,大立光除權息表[],3,FALSE), 0)/10))</f>
        <v>1</v>
      </c>
      <c r="E828" s="4">
        <f>大立光股價表[[#This Row],[收盤價]]*大立光股價表[[#This Row],[除息乘數]]*大立光股價表[[#This Row],[除權乘數]]</f>
        <v>530.35908880694308</v>
      </c>
      <c r="F828" s="6">
        <f>F829*大立光股價表[[#This Row],[收盤價]]/B829</f>
        <v>104.00728597449888</v>
      </c>
      <c r="G828" s="6">
        <f>G829*大立光股價表[[#This Row],[還原價]]/E829</f>
        <v>105.44812574941528</v>
      </c>
    </row>
    <row r="829" spans="1:7" x14ac:dyDescent="0.25">
      <c r="A829" s="2">
        <v>41099</v>
      </c>
      <c r="B829" s="4">
        <v>575</v>
      </c>
      <c r="C829" s="1">
        <f>C828*(1-IFERROR(VLOOKUP(A828,大立光除權息表[],2,FALSE),0)/大立光股價表[[#This Row],[收盤價]])</f>
        <v>0.92882502418028567</v>
      </c>
      <c r="D829" s="1">
        <f>D828*(1/(1+IFERROR(VLOOKUP(A828,大立光除權息表[],3,FALSE), 0)/10))</f>
        <v>1</v>
      </c>
      <c r="E829" s="4">
        <f>大立光股價表[[#This Row],[收盤價]]*大立光股價表[[#This Row],[除息乘數]]*大立光股價表[[#This Row],[除權乘數]]</f>
        <v>534.07438890366427</v>
      </c>
      <c r="F829" s="6">
        <f>F830*大立光股價表[[#This Row],[收盤價]]/B830</f>
        <v>104.7358834244078</v>
      </c>
      <c r="G829" s="6">
        <f>G830*大立光股價表[[#This Row],[還原價]]/E830</f>
        <v>106.18681664783502</v>
      </c>
    </row>
    <row r="830" spans="1:7" x14ac:dyDescent="0.25">
      <c r="A830" s="2">
        <v>41096</v>
      </c>
      <c r="B830" s="4">
        <v>582</v>
      </c>
      <c r="C830" s="1">
        <f>C829*(1-IFERROR(VLOOKUP(A829,大立光除權息表[],2,FALSE),0)/大立光股價表[[#This Row],[收盤價]])</f>
        <v>0.92882502418028567</v>
      </c>
      <c r="D830" s="1">
        <f>D829*(1/(1+IFERROR(VLOOKUP(A829,大立光除權息表[],3,FALSE), 0)/10))</f>
        <v>1</v>
      </c>
      <c r="E830" s="4">
        <f>大立光股價表[[#This Row],[收盤價]]*大立光股價表[[#This Row],[除息乘數]]*大立光股價表[[#This Row],[除權乘數]]</f>
        <v>540.5761640729263</v>
      </c>
      <c r="F830" s="6">
        <f>F831*大立光股價表[[#This Row],[收盤價]]/B831</f>
        <v>106.01092896174842</v>
      </c>
      <c r="G830" s="6">
        <f>G831*大立光股價表[[#This Row],[還原價]]/E831</f>
        <v>107.47952572006955</v>
      </c>
    </row>
    <row r="831" spans="1:7" x14ac:dyDescent="0.25">
      <c r="A831" s="2">
        <v>41095</v>
      </c>
      <c r="B831" s="4">
        <v>602</v>
      </c>
      <c r="C831" s="1">
        <f>C830*(1-IFERROR(VLOOKUP(A830,大立光除權息表[],2,FALSE),0)/大立光股價表[[#This Row],[收盤價]])</f>
        <v>0.92882502418028567</v>
      </c>
      <c r="D831" s="1">
        <f>D830*(1/(1+IFERROR(VLOOKUP(A830,大立光除權息表[],3,FALSE), 0)/10))</f>
        <v>1</v>
      </c>
      <c r="E831" s="4">
        <f>大立光股價表[[#This Row],[收盤價]]*大立光股價表[[#This Row],[除息乘數]]*大立光股價表[[#This Row],[除權乘數]]</f>
        <v>559.15266455653193</v>
      </c>
      <c r="F831" s="6">
        <f>F832*大立光股價表[[#This Row],[收盤價]]/B832</f>
        <v>109.65391621129305</v>
      </c>
      <c r="G831" s="6">
        <f>G832*大立光股價表[[#This Row],[還原價]]/E832</f>
        <v>111.17298021216814</v>
      </c>
    </row>
    <row r="832" spans="1:7" x14ac:dyDescent="0.25">
      <c r="A832" s="2">
        <v>41094</v>
      </c>
      <c r="B832" s="4">
        <v>606</v>
      </c>
      <c r="C832" s="1">
        <f>C831*(1-IFERROR(VLOOKUP(A831,大立光除權息表[],2,FALSE),0)/大立光股價表[[#This Row],[收盤價]])</f>
        <v>0.92882502418028567</v>
      </c>
      <c r="D832" s="1">
        <f>D831*(1/(1+IFERROR(VLOOKUP(A831,大立光除權息表[],3,FALSE), 0)/10))</f>
        <v>1</v>
      </c>
      <c r="E832" s="4">
        <f>大立光股價表[[#This Row],[收盤價]]*大立光股價表[[#This Row],[除息乘數]]*大立光股價表[[#This Row],[除權乘數]]</f>
        <v>562.86796465325313</v>
      </c>
      <c r="F832" s="6">
        <f>F833*大立光股價表[[#This Row],[收盤價]]/B833</f>
        <v>110.38251366120198</v>
      </c>
      <c r="G832" s="6">
        <f>G833*大立光股價表[[#This Row],[還原價]]/E833</f>
        <v>111.91167111058787</v>
      </c>
    </row>
    <row r="833" spans="1:7" x14ac:dyDescent="0.25">
      <c r="A833" s="2">
        <v>41093</v>
      </c>
      <c r="B833" s="4">
        <v>604</v>
      </c>
      <c r="C833" s="1">
        <f>C832*(1-IFERROR(VLOOKUP(A832,大立光除權息表[],2,FALSE),0)/大立光股價表[[#This Row],[收盤價]])</f>
        <v>0.92882502418028567</v>
      </c>
      <c r="D833" s="1">
        <f>D832*(1/(1+IFERROR(VLOOKUP(A832,大立光除權息表[],3,FALSE), 0)/10))</f>
        <v>1</v>
      </c>
      <c r="E833" s="4">
        <f>大立光股價表[[#This Row],[收盤價]]*大立光股價表[[#This Row],[除息乘數]]*大立光股價表[[#This Row],[除權乘數]]</f>
        <v>561.01031460489253</v>
      </c>
      <c r="F833" s="6">
        <f>F834*大立光股價表[[#This Row],[收盤價]]/B834</f>
        <v>110.01821493624753</v>
      </c>
      <c r="G833" s="6">
        <f>G834*大立光股價表[[#This Row],[還原價]]/E834</f>
        <v>111.542325661378</v>
      </c>
    </row>
    <row r="834" spans="1:7" x14ac:dyDescent="0.25">
      <c r="A834" s="2">
        <v>41092</v>
      </c>
      <c r="B834" s="4">
        <v>607</v>
      </c>
      <c r="C834" s="1">
        <f>C833*(1-IFERROR(VLOOKUP(A833,大立光除權息表[],2,FALSE),0)/大立光股價表[[#This Row],[收盤價]])</f>
        <v>0.92882502418028567</v>
      </c>
      <c r="D834" s="1">
        <f>D833*(1/(1+IFERROR(VLOOKUP(A833,大立光除權息表[],3,FALSE), 0)/10))</f>
        <v>1</v>
      </c>
      <c r="E834" s="4">
        <f>大立光股價表[[#This Row],[收盤價]]*大立光股價表[[#This Row],[除息乘數]]*大立光股價表[[#This Row],[除權乘數]]</f>
        <v>563.79678967743337</v>
      </c>
      <c r="F834" s="6">
        <f>F835*大立光股價表[[#This Row],[收盤價]]/B835</f>
        <v>110.56466302367923</v>
      </c>
      <c r="G834" s="6">
        <f>G835*大立光股價表[[#This Row],[還原價]]/E835</f>
        <v>112.09634383519278</v>
      </c>
    </row>
    <row r="835" spans="1:7" x14ac:dyDescent="0.25">
      <c r="A835" s="2">
        <v>41089</v>
      </c>
      <c r="B835" s="4">
        <v>618</v>
      </c>
      <c r="C835" s="1">
        <f>C834*(1-IFERROR(VLOOKUP(A834,大立光除權息表[],2,FALSE),0)/大立光股價表[[#This Row],[收盤價]])</f>
        <v>0.92882502418028567</v>
      </c>
      <c r="D835" s="1">
        <f>D834*(1/(1+IFERROR(VLOOKUP(A834,大立光除權息表[],3,FALSE), 0)/10))</f>
        <v>1</v>
      </c>
      <c r="E835" s="4">
        <f>大立光股價表[[#This Row],[收盤價]]*大立光股價表[[#This Row],[除息乘數]]*大立光股價表[[#This Row],[除權乘數]]</f>
        <v>574.01386494341659</v>
      </c>
      <c r="F835" s="6">
        <f>F836*大立光股價表[[#This Row],[收盤價]]/B836</f>
        <v>112.56830601092878</v>
      </c>
      <c r="G835" s="6">
        <f>G836*大立光股價表[[#This Row],[還原價]]/E836</f>
        <v>114.12774380584703</v>
      </c>
    </row>
    <row r="836" spans="1:7" x14ac:dyDescent="0.25">
      <c r="A836" s="2">
        <v>41088</v>
      </c>
      <c r="B836" s="4">
        <v>605</v>
      </c>
      <c r="C836" s="1">
        <f>C835*(1-IFERROR(VLOOKUP(A835,大立光除權息表[],2,FALSE),0)/大立光股價表[[#This Row],[收盤價]])</f>
        <v>0.92882502418028567</v>
      </c>
      <c r="D836" s="1">
        <f>D835*(1/(1+IFERROR(VLOOKUP(A835,大立光除權息表[],3,FALSE), 0)/10))</f>
        <v>1</v>
      </c>
      <c r="E836" s="4">
        <f>大立光股價表[[#This Row],[收盤價]]*大立光股價表[[#This Row],[除息乘數]]*大立光股價表[[#This Row],[除權乘數]]</f>
        <v>561.93913962907288</v>
      </c>
      <c r="F836" s="6">
        <f>F837*大立光股價表[[#This Row],[收盤價]]/B837</f>
        <v>110.20036429872476</v>
      </c>
      <c r="G836" s="6">
        <f>G837*大立光股價表[[#This Row],[還原價]]/E837</f>
        <v>111.72699838598294</v>
      </c>
    </row>
    <row r="837" spans="1:7" x14ac:dyDescent="0.25">
      <c r="A837" s="2">
        <v>41087</v>
      </c>
      <c r="B837" s="4">
        <v>612</v>
      </c>
      <c r="C837" s="1">
        <f>C836*(1-IFERROR(VLOOKUP(A836,大立光除權息表[],2,FALSE),0)/大立光股價表[[#This Row],[收盤價]])</f>
        <v>0.92882502418028567</v>
      </c>
      <c r="D837" s="1">
        <f>D836*(1/(1+IFERROR(VLOOKUP(A836,大立光除權息表[],3,FALSE), 0)/10))</f>
        <v>1</v>
      </c>
      <c r="E837" s="4">
        <f>大立光股價表[[#This Row],[收盤價]]*大立光股價表[[#This Row],[除息乘數]]*大立光股價表[[#This Row],[除權乘數]]</f>
        <v>568.4409147983348</v>
      </c>
      <c r="F837" s="6">
        <f>F838*大立光股價表[[#This Row],[收盤價]]/B838</f>
        <v>111.47540983606538</v>
      </c>
      <c r="G837" s="6">
        <f>G838*大立光股價表[[#This Row],[還原價]]/E838</f>
        <v>113.01970745821744</v>
      </c>
    </row>
    <row r="838" spans="1:7" x14ac:dyDescent="0.25">
      <c r="A838" s="2">
        <v>41086</v>
      </c>
      <c r="B838" s="4">
        <v>581</v>
      </c>
      <c r="C838" s="1">
        <f>C837*(1-IFERROR(VLOOKUP(A837,大立光除權息表[],2,FALSE),0)/大立光股價表[[#This Row],[收盤價]])</f>
        <v>0.92882502418028567</v>
      </c>
      <c r="D838" s="1">
        <f>D837*(1/(1+IFERROR(VLOOKUP(A837,大立光除權息表[],3,FALSE), 0)/10))</f>
        <v>1</v>
      </c>
      <c r="E838" s="4">
        <f>大立光股價表[[#This Row],[收盤價]]*大立光股價表[[#This Row],[除息乘數]]*大立光股價表[[#This Row],[除權乘數]]</f>
        <v>539.64733904874595</v>
      </c>
      <c r="F838" s="6">
        <f>F839*大立光股價表[[#This Row],[收盤價]]/B839</f>
        <v>105.82877959927121</v>
      </c>
      <c r="G838" s="6">
        <f>G839*大立光股價表[[#This Row],[還原價]]/E839</f>
        <v>107.29485299546459</v>
      </c>
    </row>
    <row r="839" spans="1:7" x14ac:dyDescent="0.25">
      <c r="A839" s="2">
        <v>41085</v>
      </c>
      <c r="B839" s="4">
        <v>599</v>
      </c>
      <c r="C839" s="1">
        <f>C838*(1-IFERROR(VLOOKUP(A838,大立光除權息表[],2,FALSE),0)/大立光股價表[[#This Row],[收盤價]])</f>
        <v>0.92882502418028567</v>
      </c>
      <c r="D839" s="1">
        <f>D838*(1/(1+IFERROR(VLOOKUP(A838,大立光除權息表[],3,FALSE), 0)/10))</f>
        <v>1</v>
      </c>
      <c r="E839" s="4">
        <f>大立光股價表[[#This Row],[收盤價]]*大立光股價表[[#This Row],[除息乘數]]*大立光股價表[[#This Row],[除權乘數]]</f>
        <v>556.36618948399109</v>
      </c>
      <c r="F839" s="6">
        <f>F840*大立光股價表[[#This Row],[收盤價]]/B840</f>
        <v>109.10746812386138</v>
      </c>
      <c r="G839" s="6">
        <f>G840*大立光股價表[[#This Row],[還原價]]/E840</f>
        <v>110.61896203835335</v>
      </c>
    </row>
    <row r="840" spans="1:7" x14ac:dyDescent="0.25">
      <c r="A840" s="2">
        <v>41082</v>
      </c>
      <c r="B840" s="4">
        <v>612</v>
      </c>
      <c r="C840" s="1">
        <f>C839*(1-IFERROR(VLOOKUP(A839,大立光除權息表[],2,FALSE),0)/大立光股價表[[#This Row],[收盤價]])</f>
        <v>0.92882502418028567</v>
      </c>
      <c r="D840" s="1">
        <f>D839*(1/(1+IFERROR(VLOOKUP(A839,大立光除權息表[],3,FALSE), 0)/10))</f>
        <v>1</v>
      </c>
      <c r="E840" s="4">
        <f>大立光股價表[[#This Row],[收盤價]]*大立光股價表[[#This Row],[除息乘數]]*大立光股價表[[#This Row],[除權乘數]]</f>
        <v>568.4409147983348</v>
      </c>
      <c r="F840" s="6">
        <f>F841*大立光股價表[[#This Row],[收盤價]]/B841</f>
        <v>111.4754098360654</v>
      </c>
      <c r="G840" s="6">
        <f>G841*大立光股價表[[#This Row],[還原價]]/E841</f>
        <v>113.01970745821744</v>
      </c>
    </row>
    <row r="841" spans="1:7" x14ac:dyDescent="0.25">
      <c r="A841" s="2">
        <v>41081</v>
      </c>
      <c r="B841" s="4">
        <v>605</v>
      </c>
      <c r="C841" s="1">
        <f>C840*(1-IFERROR(VLOOKUP(A840,大立光除權息表[],2,FALSE),0)/大立光股價表[[#This Row],[收盤價]])</f>
        <v>0.92882502418028567</v>
      </c>
      <c r="D841" s="1">
        <f>D840*(1/(1+IFERROR(VLOOKUP(A840,大立光除權息表[],3,FALSE), 0)/10))</f>
        <v>1</v>
      </c>
      <c r="E841" s="4">
        <f>大立光股價表[[#This Row],[收盤價]]*大立光股價表[[#This Row],[除息乘數]]*大立光股價表[[#This Row],[除權乘數]]</f>
        <v>561.93913962907288</v>
      </c>
      <c r="F841" s="6">
        <f>F842*大立光股價表[[#This Row],[收盤價]]/B842</f>
        <v>110.20036429872478</v>
      </c>
      <c r="G841" s="6">
        <f>G842*大立光股價表[[#This Row],[還原價]]/E842</f>
        <v>111.72699838598294</v>
      </c>
    </row>
    <row r="842" spans="1:7" x14ac:dyDescent="0.25">
      <c r="A842" s="2">
        <v>41080</v>
      </c>
      <c r="B842" s="4">
        <v>622</v>
      </c>
      <c r="C842" s="1">
        <f>C841*(1-IFERROR(VLOOKUP(A841,大立光除權息表[],2,FALSE),0)/大立光股價表[[#This Row],[收盤價]])</f>
        <v>0.92882502418028567</v>
      </c>
      <c r="D842" s="1">
        <f>D841*(1/(1+IFERROR(VLOOKUP(A841,大立光除權息表[],3,FALSE), 0)/10))</f>
        <v>1</v>
      </c>
      <c r="E842" s="4">
        <f>大立光股價表[[#This Row],[收盤價]]*大立光股價表[[#This Row],[除息乘數]]*大立光股價表[[#This Row],[除權乘數]]</f>
        <v>577.72916504013767</v>
      </c>
      <c r="F842" s="6">
        <f>F843*大立光股價表[[#This Row],[收盤價]]/B843</f>
        <v>113.2969034608377</v>
      </c>
      <c r="G842" s="6">
        <f>G843*大立光股價表[[#This Row],[還原價]]/E843</f>
        <v>114.86643470426674</v>
      </c>
    </row>
    <row r="843" spans="1:7" x14ac:dyDescent="0.25">
      <c r="A843" s="2">
        <v>41079</v>
      </c>
      <c r="B843" s="4">
        <v>609</v>
      </c>
      <c r="C843" s="1">
        <f>C842*(1-IFERROR(VLOOKUP(A842,大立光除權息表[],2,FALSE),0)/大立光股價表[[#This Row],[收盤價]])</f>
        <v>0.92882502418028567</v>
      </c>
      <c r="D843" s="1">
        <f>D842*(1/(1+IFERROR(VLOOKUP(A842,大立光除權息表[],3,FALSE), 0)/10))</f>
        <v>1</v>
      </c>
      <c r="E843" s="4">
        <f>大立光股價表[[#This Row],[收盤價]]*大立光股價表[[#This Row],[除息乘數]]*大立光股價表[[#This Row],[除權乘數]]</f>
        <v>565.65443972579396</v>
      </c>
      <c r="F843" s="6">
        <f>F844*大立光股價表[[#This Row],[收盤價]]/B844</f>
        <v>110.92896174863368</v>
      </c>
      <c r="G843" s="6">
        <f>G844*大立光股價表[[#This Row],[還原價]]/E844</f>
        <v>112.46568928440264</v>
      </c>
    </row>
    <row r="844" spans="1:7" x14ac:dyDescent="0.25">
      <c r="A844" s="2">
        <v>41078</v>
      </c>
      <c r="B844" s="4">
        <v>615</v>
      </c>
      <c r="C844" s="1">
        <f>C843*(1-IFERROR(VLOOKUP(A843,大立光除權息表[],2,FALSE),0)/大立光股價表[[#This Row],[收盤價]])</f>
        <v>0.92882502418028567</v>
      </c>
      <c r="D844" s="1">
        <f>D843*(1/(1+IFERROR(VLOOKUP(A843,大立光除權息表[],3,FALSE), 0)/10))</f>
        <v>1</v>
      </c>
      <c r="E844" s="4">
        <f>大立光股價表[[#This Row],[收盤價]]*大立光股價表[[#This Row],[除息乘數]]*大立光股價表[[#This Row],[除權乘數]]</f>
        <v>571.22738987087564</v>
      </c>
      <c r="F844" s="6">
        <f>F845*大立光股價表[[#This Row],[收盤價]]/B845</f>
        <v>112.02185792349708</v>
      </c>
      <c r="G844" s="6">
        <f>G845*大立光股價表[[#This Row],[還原價]]/E845</f>
        <v>113.57372563203222</v>
      </c>
    </row>
    <row r="845" spans="1:7" x14ac:dyDescent="0.25">
      <c r="A845" s="2">
        <v>41075</v>
      </c>
      <c r="B845" s="4">
        <v>576</v>
      </c>
      <c r="C845" s="1">
        <f>C844*(1-IFERROR(VLOOKUP(A844,大立光除權息表[],2,FALSE),0)/大立光股價表[[#This Row],[收盤價]])</f>
        <v>0.92882502418028567</v>
      </c>
      <c r="D845" s="1">
        <f>D844*(1/(1+IFERROR(VLOOKUP(A844,大立光除權息表[],3,FALSE), 0)/10))</f>
        <v>1</v>
      </c>
      <c r="E845" s="4">
        <f>大立光股價表[[#This Row],[收盤價]]*大立光股價表[[#This Row],[除息乘數]]*大立光股價表[[#This Row],[除權乘數]]</f>
        <v>535.00321392784451</v>
      </c>
      <c r="F845" s="6">
        <f>F846*大立光股價表[[#This Row],[收盤價]]/B846</f>
        <v>104.91803278688508</v>
      </c>
      <c r="G845" s="6">
        <f>G846*大立光股價表[[#This Row],[還原價]]/E846</f>
        <v>106.37148937243994</v>
      </c>
    </row>
    <row r="846" spans="1:7" x14ac:dyDescent="0.25">
      <c r="A846" s="2">
        <v>41074</v>
      </c>
      <c r="B846" s="4">
        <v>560</v>
      </c>
      <c r="C846" s="1">
        <f>C845*(1-IFERROR(VLOOKUP(A845,大立光除權息表[],2,FALSE),0)/大立光股價表[[#This Row],[收盤價]])</f>
        <v>0.92882502418028567</v>
      </c>
      <c r="D846" s="1">
        <f>D845*(1/(1+IFERROR(VLOOKUP(A845,大立光除權息表[],3,FALSE), 0)/10))</f>
        <v>1</v>
      </c>
      <c r="E846" s="4">
        <f>大立光股價表[[#This Row],[收盤價]]*大立光股價表[[#This Row],[除息乘數]]*大立光股價表[[#This Row],[除權乘數]]</f>
        <v>520.14201354095997</v>
      </c>
      <c r="F846" s="6">
        <f>F847*大立光股價表[[#This Row],[收盤價]]/B847</f>
        <v>102.00364298724939</v>
      </c>
      <c r="G846" s="6">
        <f>G847*大立光股價表[[#This Row],[還原價]]/E847</f>
        <v>103.41672577876105</v>
      </c>
    </row>
    <row r="847" spans="1:7" x14ac:dyDescent="0.25">
      <c r="A847" s="2">
        <v>41073</v>
      </c>
      <c r="B847" s="4">
        <v>569</v>
      </c>
      <c r="C847" s="1">
        <f>C846*(1-IFERROR(VLOOKUP(A846,大立光除權息表[],2,FALSE),0)/大立光股價表[[#This Row],[收盤價]])</f>
        <v>0.92882502418028567</v>
      </c>
      <c r="D847" s="1">
        <f>D846*(1/(1+IFERROR(VLOOKUP(A846,大立光除權息表[],3,FALSE), 0)/10))</f>
        <v>1</v>
      </c>
      <c r="E847" s="4">
        <f>大立光股價表[[#This Row],[收盤價]]*大立光股價表[[#This Row],[除息乘數]]*大立光股價表[[#This Row],[除權乘數]]</f>
        <v>528.50143875858259</v>
      </c>
      <c r="F847" s="6">
        <f>F848*大立光股價表[[#This Row],[收盤價]]/B848</f>
        <v>103.64298724954448</v>
      </c>
      <c r="G847" s="6">
        <f>G848*大立光股價表[[#This Row],[還原價]]/E848</f>
        <v>105.07878030020544</v>
      </c>
    </row>
    <row r="848" spans="1:7" x14ac:dyDescent="0.25">
      <c r="A848" s="2">
        <v>41072</v>
      </c>
      <c r="B848" s="4">
        <v>570</v>
      </c>
      <c r="C848" s="1">
        <f>C847*(1-IFERROR(VLOOKUP(A847,大立光除權息表[],2,FALSE),0)/大立光股價表[[#This Row],[收盤價]])</f>
        <v>0.92882502418028567</v>
      </c>
      <c r="D848" s="1">
        <f>D847*(1/(1+IFERROR(VLOOKUP(A847,大立光除權息表[],3,FALSE), 0)/10))</f>
        <v>1</v>
      </c>
      <c r="E848" s="4">
        <f>大立光股價表[[#This Row],[收盤價]]*大立光股價表[[#This Row],[除息乘數]]*大立光股價表[[#This Row],[除權乘數]]</f>
        <v>529.43026378276284</v>
      </c>
      <c r="F848" s="6">
        <f>F849*大立光股價表[[#This Row],[收盤價]]/B849</f>
        <v>103.82513661202171</v>
      </c>
      <c r="G848" s="6">
        <f>G849*大立光股價表[[#This Row],[還原價]]/E849</f>
        <v>105.26345302481036</v>
      </c>
    </row>
    <row r="849" spans="1:7" x14ac:dyDescent="0.25">
      <c r="A849" s="2">
        <v>41071</v>
      </c>
      <c r="B849" s="4">
        <v>573</v>
      </c>
      <c r="C849" s="1">
        <f>C848*(1-IFERROR(VLOOKUP(A848,大立光除權息表[],2,FALSE),0)/大立光股價表[[#This Row],[收盤價]])</f>
        <v>0.92882502418028567</v>
      </c>
      <c r="D849" s="1">
        <f>D848*(1/(1+IFERROR(VLOOKUP(A848,大立光除權息表[],3,FALSE), 0)/10))</f>
        <v>1</v>
      </c>
      <c r="E849" s="4">
        <f>大立光股價表[[#This Row],[收盤價]]*大立光股價表[[#This Row],[除息乘數]]*大立光股價表[[#This Row],[除權乘數]]</f>
        <v>532.21673885530367</v>
      </c>
      <c r="F849" s="6">
        <f>F850*大立光股價表[[#This Row],[收盤價]]/B850</f>
        <v>104.37158469945339</v>
      </c>
      <c r="G849" s="6">
        <f>G850*大立光股價表[[#This Row],[還原價]]/E850</f>
        <v>105.81747119862514</v>
      </c>
    </row>
    <row r="850" spans="1:7" x14ac:dyDescent="0.25">
      <c r="A850" s="2">
        <v>41068</v>
      </c>
      <c r="B850" s="4">
        <v>561</v>
      </c>
      <c r="C850" s="1">
        <f>C849*(1-IFERROR(VLOOKUP(A849,大立光除權息表[],2,FALSE),0)/大立光股價表[[#This Row],[收盤價]])</f>
        <v>0.92882502418028567</v>
      </c>
      <c r="D850" s="1">
        <f>D849*(1/(1+IFERROR(VLOOKUP(A849,大立光除權息表[],3,FALSE), 0)/10))</f>
        <v>1</v>
      </c>
      <c r="E850" s="4">
        <f>大立光股價表[[#This Row],[收盤價]]*大立光股價表[[#This Row],[除息乘數]]*大立光股價表[[#This Row],[除權乘數]]</f>
        <v>521.07083856514021</v>
      </c>
      <c r="F850" s="6">
        <f>F851*大立光股價表[[#This Row],[收盤價]]/B851</f>
        <v>102.18579234972663</v>
      </c>
      <c r="G850" s="6">
        <f>G851*大立光股價表[[#This Row],[還原價]]/E851</f>
        <v>103.60139850336597</v>
      </c>
    </row>
    <row r="851" spans="1:7" x14ac:dyDescent="0.25">
      <c r="A851" s="2">
        <v>41067</v>
      </c>
      <c r="B851" s="4">
        <v>564</v>
      </c>
      <c r="C851" s="1">
        <f>C850*(1-IFERROR(VLOOKUP(A850,大立光除權息表[],2,FALSE),0)/大立光股價表[[#This Row],[收盤價]])</f>
        <v>0.92882502418028567</v>
      </c>
      <c r="D851" s="1">
        <f>D850*(1/(1+IFERROR(VLOOKUP(A850,大立光除權息表[],3,FALSE), 0)/10))</f>
        <v>1</v>
      </c>
      <c r="E851" s="4">
        <f>大立光股價表[[#This Row],[收盤價]]*大立光股價表[[#This Row],[除息乘數]]*大立光股價表[[#This Row],[除權乘數]]</f>
        <v>523.85731363768116</v>
      </c>
      <c r="F851" s="6">
        <f>F852*大立光股價表[[#This Row],[收盤價]]/B852</f>
        <v>102.73224043715832</v>
      </c>
      <c r="G851" s="6">
        <f>G852*大立光股價表[[#This Row],[還原價]]/E852</f>
        <v>104.15541667718078</v>
      </c>
    </row>
    <row r="852" spans="1:7" x14ac:dyDescent="0.25">
      <c r="A852" s="2">
        <v>41066</v>
      </c>
      <c r="B852" s="4">
        <v>567</v>
      </c>
      <c r="C852" s="1">
        <f>C851*(1-IFERROR(VLOOKUP(A851,大立光除權息表[],2,FALSE),0)/大立光股價表[[#This Row],[收盤價]])</f>
        <v>0.92882502418028567</v>
      </c>
      <c r="D852" s="1">
        <f>D851*(1/(1+IFERROR(VLOOKUP(A851,大立光除權息表[],3,FALSE), 0)/10))</f>
        <v>1</v>
      </c>
      <c r="E852" s="4">
        <f>大立光股價表[[#This Row],[收盤價]]*大立光股價表[[#This Row],[除息乘數]]*大立光股價表[[#This Row],[除權乘數]]</f>
        <v>526.643788710222</v>
      </c>
      <c r="F852" s="6">
        <f>F853*大立光股價表[[#This Row],[收盤價]]/B853</f>
        <v>103.27868852459002</v>
      </c>
      <c r="G852" s="6">
        <f>G853*大立光股價表[[#This Row],[還原價]]/E853</f>
        <v>104.70943485099556</v>
      </c>
    </row>
    <row r="853" spans="1:7" x14ac:dyDescent="0.25">
      <c r="A853" s="2">
        <v>41065</v>
      </c>
      <c r="B853" s="4">
        <v>551</v>
      </c>
      <c r="C853" s="1">
        <f>C852*(1-IFERROR(VLOOKUP(A852,大立光除權息表[],2,FALSE),0)/大立光股價表[[#This Row],[收盤價]])</f>
        <v>0.92882502418028567</v>
      </c>
      <c r="D853" s="1">
        <f>D852*(1/(1+IFERROR(VLOOKUP(A852,大立光除權息表[],3,FALSE), 0)/10))</f>
        <v>1</v>
      </c>
      <c r="E853" s="4">
        <f>大立光股價表[[#This Row],[收盤價]]*大立光股價表[[#This Row],[除息乘數]]*大立光股價表[[#This Row],[除權乘數]]</f>
        <v>511.78258832333739</v>
      </c>
      <c r="F853" s="6">
        <f>F854*大立光股價表[[#This Row],[收盤價]]/B854</f>
        <v>100.36429872495432</v>
      </c>
      <c r="G853" s="6">
        <f>G854*大立光股價表[[#This Row],[還原價]]/E854</f>
        <v>101.75467125731666</v>
      </c>
    </row>
    <row r="854" spans="1:7" x14ac:dyDescent="0.25">
      <c r="A854" s="2">
        <v>41064</v>
      </c>
      <c r="B854" s="4">
        <v>529</v>
      </c>
      <c r="C854" s="1">
        <f>C853*(1-IFERROR(VLOOKUP(A853,大立光除權息表[],2,FALSE),0)/大立光股價表[[#This Row],[收盤價]])</f>
        <v>0.92882502418028567</v>
      </c>
      <c r="D854" s="1">
        <f>D853*(1/(1+IFERROR(VLOOKUP(A853,大立光除權息表[],3,FALSE), 0)/10))</f>
        <v>1</v>
      </c>
      <c r="E854" s="4">
        <f>大立光股價表[[#This Row],[收盤價]]*大立光股價表[[#This Row],[除息乘數]]*大立光股價表[[#This Row],[除權乘數]]</f>
        <v>491.34843779137111</v>
      </c>
      <c r="F854" s="6">
        <f>F855*大立光股價表[[#This Row],[收盤價]]/B855</f>
        <v>96.35701275045524</v>
      </c>
      <c r="G854" s="6">
        <f>G855*大立光股價表[[#This Row],[還原價]]/E855</f>
        <v>97.691871316008189</v>
      </c>
    </row>
    <row r="855" spans="1:7" x14ac:dyDescent="0.25">
      <c r="A855" s="2">
        <v>41061</v>
      </c>
      <c r="B855" s="4">
        <v>535</v>
      </c>
      <c r="C855" s="1">
        <f>C854*(1-IFERROR(VLOOKUP(A854,大立光除權息表[],2,FALSE),0)/大立光股價表[[#This Row],[收盤價]])</f>
        <v>0.92882502418028567</v>
      </c>
      <c r="D855" s="1">
        <f>D854*(1/(1+IFERROR(VLOOKUP(A854,大立光除權息表[],3,FALSE), 0)/10))</f>
        <v>1</v>
      </c>
      <c r="E855" s="4">
        <f>大立光股價表[[#This Row],[收盤價]]*大立光股價表[[#This Row],[除息乘數]]*大立光股價表[[#This Row],[除權乘數]]</f>
        <v>496.92138793645285</v>
      </c>
      <c r="F855" s="6">
        <f>F856*大立光股價表[[#This Row],[收盤價]]/B856</f>
        <v>97.449908925318624</v>
      </c>
      <c r="G855" s="6">
        <f>G856*大立光股價表[[#This Row],[還原價]]/E856</f>
        <v>98.799907663637768</v>
      </c>
    </row>
    <row r="856" spans="1:7" x14ac:dyDescent="0.25">
      <c r="A856" s="2">
        <v>41060</v>
      </c>
      <c r="B856" s="4">
        <v>564</v>
      </c>
      <c r="C856" s="1">
        <f>C855*(1-IFERROR(VLOOKUP(A855,大立光除權息表[],2,FALSE),0)/大立光股價表[[#This Row],[收盤價]])</f>
        <v>0.92882502418028567</v>
      </c>
      <c r="D856" s="1">
        <f>D855*(1/(1+IFERROR(VLOOKUP(A855,大立光除權息表[],3,FALSE), 0)/10))</f>
        <v>1</v>
      </c>
      <c r="E856" s="4">
        <f>大立光股價表[[#This Row],[收盤價]]*大立光股價表[[#This Row],[除息乘數]]*大立光股價表[[#This Row],[除權乘數]]</f>
        <v>523.85731363768116</v>
      </c>
      <c r="F856" s="6">
        <f>F857*大立光股價表[[#This Row],[收盤價]]/B857</f>
        <v>102.73224043715832</v>
      </c>
      <c r="G856" s="6">
        <f>G857*大立光股價表[[#This Row],[還原價]]/E857</f>
        <v>104.15541667718075</v>
      </c>
    </row>
    <row r="857" spans="1:7" x14ac:dyDescent="0.25">
      <c r="A857" s="2">
        <v>41059</v>
      </c>
      <c r="B857" s="4">
        <v>565</v>
      </c>
      <c r="C857" s="1">
        <f>C856*(1-IFERROR(VLOOKUP(A856,大立光除權息表[],2,FALSE),0)/大立光股價表[[#This Row],[收盤價]])</f>
        <v>0.92882502418028567</v>
      </c>
      <c r="D857" s="1">
        <f>D856*(1/(1+IFERROR(VLOOKUP(A856,大立光除權息表[],3,FALSE), 0)/10))</f>
        <v>1</v>
      </c>
      <c r="E857" s="4">
        <f>大立光股價表[[#This Row],[收盤價]]*大立光股價表[[#This Row],[除息乘數]]*大立光股價表[[#This Row],[除權乘數]]</f>
        <v>524.7861386618614</v>
      </c>
      <c r="F857" s="6">
        <f>F858*大立光股價表[[#This Row],[收盤價]]/B858</f>
        <v>102.91438979963556</v>
      </c>
      <c r="G857" s="6">
        <f>G858*大立光股價表[[#This Row],[還原價]]/E858</f>
        <v>104.34008940178566</v>
      </c>
    </row>
    <row r="858" spans="1:7" x14ac:dyDescent="0.25">
      <c r="A858" s="2">
        <v>41058</v>
      </c>
      <c r="B858" s="4">
        <v>583</v>
      </c>
      <c r="C858" s="1">
        <f>C857*(1-IFERROR(VLOOKUP(A857,大立光除權息表[],2,FALSE),0)/大立光股價表[[#This Row],[收盤價]])</f>
        <v>0.92882502418028567</v>
      </c>
      <c r="D858" s="1">
        <f>D857*(1/(1+IFERROR(VLOOKUP(A857,大立光除權息表[],3,FALSE), 0)/10))</f>
        <v>1</v>
      </c>
      <c r="E858" s="4">
        <f>大立光股價表[[#This Row],[收盤價]]*大立光股價表[[#This Row],[除息乘數]]*大立光股價表[[#This Row],[除權乘數]]</f>
        <v>541.50498909710655</v>
      </c>
      <c r="F858" s="6">
        <f>F859*大立光股價表[[#This Row],[收盤價]]/B859</f>
        <v>106.19307832422571</v>
      </c>
      <c r="G858" s="6">
        <f>G859*大立光股價表[[#This Row],[還原價]]/E859</f>
        <v>107.66419844467441</v>
      </c>
    </row>
    <row r="859" spans="1:7" x14ac:dyDescent="0.25">
      <c r="A859" s="2">
        <v>41057</v>
      </c>
      <c r="B859" s="4">
        <v>557</v>
      </c>
      <c r="C859" s="1">
        <f>C858*(1-IFERROR(VLOOKUP(A858,大立光除權息表[],2,FALSE),0)/大立光股價表[[#This Row],[收盤價]])</f>
        <v>0.92882502418028567</v>
      </c>
      <c r="D859" s="1">
        <f>D858*(1/(1+IFERROR(VLOOKUP(A858,大立光除權息表[],3,FALSE), 0)/10))</f>
        <v>1</v>
      </c>
      <c r="E859" s="4">
        <f>大立光股價表[[#This Row],[收盤價]]*大立光股價表[[#This Row],[除息乘數]]*大立光股價表[[#This Row],[除權乘數]]</f>
        <v>517.35553846841913</v>
      </c>
      <c r="F859" s="6">
        <f>F860*大立光股價表[[#This Row],[收盤價]]/B860</f>
        <v>101.45719489981771</v>
      </c>
      <c r="G859" s="6">
        <f>G860*大立光股價表[[#This Row],[還原價]]/E860</f>
        <v>102.86270760494622</v>
      </c>
    </row>
    <row r="860" spans="1:7" x14ac:dyDescent="0.25">
      <c r="A860" s="2">
        <v>41054</v>
      </c>
      <c r="B860" s="4">
        <v>567</v>
      </c>
      <c r="C860" s="1">
        <f>C859*(1-IFERROR(VLOOKUP(A859,大立光除權息表[],2,FALSE),0)/大立光股價表[[#This Row],[收盤價]])</f>
        <v>0.92882502418028567</v>
      </c>
      <c r="D860" s="1">
        <f>D859*(1/(1+IFERROR(VLOOKUP(A859,大立光除權息表[],3,FALSE), 0)/10))</f>
        <v>1</v>
      </c>
      <c r="E860" s="4">
        <f>大立光股價表[[#This Row],[收盤價]]*大立光股價表[[#This Row],[除息乘數]]*大立光股價表[[#This Row],[除權乘數]]</f>
        <v>526.643788710222</v>
      </c>
      <c r="F860" s="6">
        <f>F861*大立光股價表[[#This Row],[收盤價]]/B861</f>
        <v>103.27868852459002</v>
      </c>
      <c r="G860" s="6">
        <f>G861*大立光股價表[[#This Row],[還原價]]/E861</f>
        <v>104.70943485099552</v>
      </c>
    </row>
    <row r="861" spans="1:7" x14ac:dyDescent="0.25">
      <c r="A861" s="2">
        <v>41053</v>
      </c>
      <c r="B861" s="4">
        <v>564</v>
      </c>
      <c r="C861" s="1">
        <f>C860*(1-IFERROR(VLOOKUP(A860,大立光除權息表[],2,FALSE),0)/大立光股價表[[#This Row],[收盤價]])</f>
        <v>0.92882502418028567</v>
      </c>
      <c r="D861" s="1">
        <f>D860*(1/(1+IFERROR(VLOOKUP(A860,大立光除權息表[],3,FALSE), 0)/10))</f>
        <v>1</v>
      </c>
      <c r="E861" s="4">
        <f>大立光股價表[[#This Row],[收盤價]]*大立光股價表[[#This Row],[除息乘數]]*大立光股價表[[#This Row],[除權乘數]]</f>
        <v>523.85731363768116</v>
      </c>
      <c r="F861" s="6">
        <f>F862*大立光股價表[[#This Row],[收盤價]]/B862</f>
        <v>102.73224043715832</v>
      </c>
      <c r="G861" s="6">
        <f>G862*大立光股價表[[#This Row],[還原價]]/E862</f>
        <v>104.15541667718074</v>
      </c>
    </row>
    <row r="862" spans="1:7" x14ac:dyDescent="0.25">
      <c r="A862" s="2">
        <v>41052</v>
      </c>
      <c r="B862" s="4">
        <v>556</v>
      </c>
      <c r="C862" s="1">
        <f>C861*(1-IFERROR(VLOOKUP(A861,大立光除權息表[],2,FALSE),0)/大立光股價表[[#This Row],[收盤價]])</f>
        <v>0.92882502418028567</v>
      </c>
      <c r="D862" s="1">
        <f>D861*(1/(1+IFERROR(VLOOKUP(A861,大立光除權息表[],3,FALSE), 0)/10))</f>
        <v>1</v>
      </c>
      <c r="E862" s="4">
        <f>大立光股價表[[#This Row],[收盤價]]*大立光股價表[[#This Row],[除息乘數]]*大立光股價表[[#This Row],[除權乘數]]</f>
        <v>516.42671344423889</v>
      </c>
      <c r="F862" s="6">
        <f>F863*大立光股價表[[#This Row],[收盤價]]/B863</f>
        <v>101.27504553734049</v>
      </c>
      <c r="G862" s="6">
        <f>G863*大立光股價表[[#This Row],[還原價]]/E863</f>
        <v>102.6780348803413</v>
      </c>
    </row>
    <row r="863" spans="1:7" x14ac:dyDescent="0.25">
      <c r="A863" s="2">
        <v>41051</v>
      </c>
      <c r="B863" s="4">
        <v>562</v>
      </c>
      <c r="C863" s="1">
        <f>C862*(1-IFERROR(VLOOKUP(A862,大立光除權息表[],2,FALSE),0)/大立光股價表[[#This Row],[收盤價]])</f>
        <v>0.92882502418028567</v>
      </c>
      <c r="D863" s="1">
        <f>D862*(1/(1+IFERROR(VLOOKUP(A862,大立光除權息表[],3,FALSE), 0)/10))</f>
        <v>1</v>
      </c>
      <c r="E863" s="4">
        <f>大立光股價表[[#This Row],[收盤價]]*大立光股價表[[#This Row],[除息乘數]]*大立光股價表[[#This Row],[除權乘數]]</f>
        <v>521.99966358932056</v>
      </c>
      <c r="F863" s="6">
        <f>F864*大立光股價表[[#This Row],[收盤價]]/B864</f>
        <v>102.36794171220387</v>
      </c>
      <c r="G863" s="6">
        <f>G864*大立光股價表[[#This Row],[還原價]]/E864</f>
        <v>103.78607122797087</v>
      </c>
    </row>
    <row r="864" spans="1:7" x14ac:dyDescent="0.25">
      <c r="A864" s="2">
        <v>41050</v>
      </c>
      <c r="B864" s="4">
        <v>558</v>
      </c>
      <c r="C864" s="1">
        <f>C863*(1-IFERROR(VLOOKUP(A863,大立光除權息表[],2,FALSE),0)/大立光股價表[[#This Row],[收盤價]])</f>
        <v>0.92882502418028567</v>
      </c>
      <c r="D864" s="1">
        <f>D863*(1/(1+IFERROR(VLOOKUP(A863,大立光除權息表[],3,FALSE), 0)/10))</f>
        <v>1</v>
      </c>
      <c r="E864" s="4">
        <f>大立光股價表[[#This Row],[收盤價]]*大立光股價表[[#This Row],[除息乘數]]*大立光股價表[[#This Row],[除權乘數]]</f>
        <v>518.28436349259937</v>
      </c>
      <c r="F864" s="6">
        <f>F865*大立光股價表[[#This Row],[收盤價]]/B865</f>
        <v>101.63934426229496</v>
      </c>
      <c r="G864" s="6">
        <f>G865*大立光股價表[[#This Row],[還原價]]/E865</f>
        <v>103.04738032955113</v>
      </c>
    </row>
    <row r="865" spans="1:7" x14ac:dyDescent="0.25">
      <c r="A865" s="2">
        <v>41047</v>
      </c>
      <c r="B865" s="4">
        <v>545</v>
      </c>
      <c r="C865" s="1">
        <f>C864*(1-IFERROR(VLOOKUP(A864,大立光除權息表[],2,FALSE),0)/大立光股價表[[#This Row],[收盤價]])</f>
        <v>0.92882502418028567</v>
      </c>
      <c r="D865" s="1">
        <f>D864*(1/(1+IFERROR(VLOOKUP(A864,大立光除權息表[],3,FALSE), 0)/10))</f>
        <v>1</v>
      </c>
      <c r="E865" s="4">
        <f>大立光股價表[[#This Row],[收盤價]]*大立光股價表[[#This Row],[除息乘數]]*大立光股價表[[#This Row],[除權乘數]]</f>
        <v>506.20963817825572</v>
      </c>
      <c r="F865" s="6">
        <f>F866*大立光股價表[[#This Row],[收盤價]]/B866</f>
        <v>99.271402550090954</v>
      </c>
      <c r="G865" s="6">
        <f>G866*大立光股價表[[#This Row],[還原價]]/E866</f>
        <v>100.64663490968705</v>
      </c>
    </row>
    <row r="866" spans="1:7" x14ac:dyDescent="0.25">
      <c r="A866" s="2">
        <v>41046</v>
      </c>
      <c r="B866" s="4">
        <v>539</v>
      </c>
      <c r="C866" s="1">
        <f>C865*(1-IFERROR(VLOOKUP(A865,大立光除權息表[],2,FALSE),0)/大立光股價表[[#This Row],[收盤價]])</f>
        <v>0.92882502418028567</v>
      </c>
      <c r="D866" s="1">
        <f>D865*(1/(1+IFERROR(VLOOKUP(A865,大立光除權息表[],3,FALSE), 0)/10))</f>
        <v>1</v>
      </c>
      <c r="E866" s="4">
        <f>大立光股價表[[#This Row],[收盤價]]*大立光股價表[[#This Row],[除息乘數]]*大立光股價表[[#This Row],[除權乘數]]</f>
        <v>500.63668803317398</v>
      </c>
      <c r="F866" s="6">
        <f>F867*大立光股價表[[#This Row],[收盤價]]/B867</f>
        <v>98.17850637522757</v>
      </c>
      <c r="G866" s="6">
        <f>G867*大立光股價表[[#This Row],[還原價]]/E867</f>
        <v>99.538598562057473</v>
      </c>
    </row>
    <row r="867" spans="1:7" x14ac:dyDescent="0.25">
      <c r="A867" s="2">
        <v>41045</v>
      </c>
      <c r="B867" s="4">
        <v>504</v>
      </c>
      <c r="C867" s="1">
        <f>C866*(1-IFERROR(VLOOKUP(A866,大立光除權息表[],2,FALSE),0)/大立光股價表[[#This Row],[收盤價]])</f>
        <v>0.92882502418028567</v>
      </c>
      <c r="D867" s="1">
        <f>D866*(1/(1+IFERROR(VLOOKUP(A866,大立光除權息表[],3,FALSE), 0)/10))</f>
        <v>1</v>
      </c>
      <c r="E867" s="4">
        <f>大立光股價表[[#This Row],[收盤價]]*大立光股價表[[#This Row],[除息乘數]]*大立光股價表[[#This Row],[除權乘數]]</f>
        <v>468.12781218686399</v>
      </c>
      <c r="F867" s="6">
        <f>F868*大立光股價表[[#This Row],[收盤價]]/B868</f>
        <v>91.803278688524486</v>
      </c>
      <c r="G867" s="6">
        <f>G868*大立光股價表[[#This Row],[還原價]]/E868</f>
        <v>93.075053200884909</v>
      </c>
    </row>
    <row r="868" spans="1:7" x14ac:dyDescent="0.25">
      <c r="A868" s="2">
        <v>41044</v>
      </c>
      <c r="B868" s="4">
        <v>497.5</v>
      </c>
      <c r="C868" s="1">
        <f>C867*(1-IFERROR(VLOOKUP(A867,大立光除權息表[],2,FALSE),0)/大立光股價表[[#This Row],[收盤價]])</f>
        <v>0.92882502418028567</v>
      </c>
      <c r="D868" s="1">
        <f>D867*(1/(1+IFERROR(VLOOKUP(A867,大立光除權息表[],3,FALSE), 0)/10))</f>
        <v>1</v>
      </c>
      <c r="E868" s="4">
        <f>大立光股價表[[#This Row],[收盤價]]*大立光股價表[[#This Row],[除息乘數]]*大立光股價表[[#This Row],[除權乘數]]</f>
        <v>462.09044952969214</v>
      </c>
      <c r="F868" s="6">
        <f>F869*大立光股價表[[#This Row],[收盤價]]/B869</f>
        <v>90.619307832422479</v>
      </c>
      <c r="G868" s="6">
        <f>G869*大立光股價表[[#This Row],[還原價]]/E869</f>
        <v>91.874680490952869</v>
      </c>
    </row>
    <row r="869" spans="1:7" x14ac:dyDescent="0.25">
      <c r="A869" s="2">
        <v>41043</v>
      </c>
      <c r="B869" s="4">
        <v>465</v>
      </c>
      <c r="C869" s="1">
        <f>C868*(1-IFERROR(VLOOKUP(A868,大立光除權息表[],2,FALSE),0)/大立光股價表[[#This Row],[收盤價]])</f>
        <v>0.92882502418028567</v>
      </c>
      <c r="D869" s="1">
        <f>D868*(1/(1+IFERROR(VLOOKUP(A868,大立光除權息表[],3,FALSE), 0)/10))</f>
        <v>1</v>
      </c>
      <c r="E869" s="4">
        <f>大立光股價表[[#This Row],[收盤價]]*大立光股價表[[#This Row],[除息乘數]]*大立光股價表[[#This Row],[除權乘數]]</f>
        <v>431.90363624383286</v>
      </c>
      <c r="F869" s="6">
        <f>F870*大立光股價表[[#This Row],[收盤價]]/B870</f>
        <v>84.69945355191247</v>
      </c>
      <c r="G869" s="6">
        <f>G870*大立光股價表[[#This Row],[還原價]]/E870</f>
        <v>85.872816941292626</v>
      </c>
    </row>
    <row r="870" spans="1:7" x14ac:dyDescent="0.25">
      <c r="A870" s="2">
        <v>41040</v>
      </c>
      <c r="B870" s="4">
        <v>472</v>
      </c>
      <c r="C870" s="1">
        <f>C869*(1-IFERROR(VLOOKUP(A869,大立光除權息表[],2,FALSE),0)/大立光股價表[[#This Row],[收盤價]])</f>
        <v>0.92882502418028567</v>
      </c>
      <c r="D870" s="1">
        <f>D869*(1/(1+IFERROR(VLOOKUP(A869,大立光除權息表[],3,FALSE), 0)/10))</f>
        <v>1</v>
      </c>
      <c r="E870" s="4">
        <f>大立光股價表[[#This Row],[收盤價]]*大立光股價表[[#This Row],[除息乘數]]*大立光股價表[[#This Row],[除權乘數]]</f>
        <v>438.40541141309484</v>
      </c>
      <c r="F870" s="6">
        <f>F871*大立光股價表[[#This Row],[收盤價]]/B871</f>
        <v>85.974499089253086</v>
      </c>
      <c r="G870" s="6">
        <f>G871*大立光股價表[[#This Row],[還原價]]/E871</f>
        <v>87.165526013527142</v>
      </c>
    </row>
    <row r="871" spans="1:7" x14ac:dyDescent="0.25">
      <c r="A871" s="2">
        <v>41039</v>
      </c>
      <c r="B871" s="4">
        <v>490</v>
      </c>
      <c r="C871" s="1">
        <f>C870*(1-IFERROR(VLOOKUP(A870,大立光除權息表[],2,FALSE),0)/大立光股價表[[#This Row],[收盤價]])</f>
        <v>0.92882502418028567</v>
      </c>
      <c r="D871" s="1">
        <f>D870*(1/(1+IFERROR(VLOOKUP(A870,大立光除權息表[],3,FALSE), 0)/10))</f>
        <v>1</v>
      </c>
      <c r="E871" s="4">
        <f>大立光股價表[[#This Row],[收盤價]]*大立光股價表[[#This Row],[除息乘數]]*大立光股價表[[#This Row],[除權乘數]]</f>
        <v>455.12426184833998</v>
      </c>
      <c r="F871" s="6">
        <f>F872*大立光股價表[[#This Row],[收盤價]]/B872</f>
        <v>89.253187613843252</v>
      </c>
      <c r="G871" s="6">
        <f>G872*大立光股價表[[#This Row],[還原價]]/E872</f>
        <v>90.489635056415892</v>
      </c>
    </row>
    <row r="872" spans="1:7" x14ac:dyDescent="0.25">
      <c r="A872" s="2">
        <v>41038</v>
      </c>
      <c r="B872" s="4">
        <v>481</v>
      </c>
      <c r="C872" s="1">
        <f>C871*(1-IFERROR(VLOOKUP(A871,大立光除權息表[],2,FALSE),0)/大立光股價表[[#This Row],[收盤價]])</f>
        <v>0.92882502418028567</v>
      </c>
      <c r="D872" s="1">
        <f>D871*(1/(1+IFERROR(VLOOKUP(A871,大立光除權息表[],3,FALSE), 0)/10))</f>
        <v>1</v>
      </c>
      <c r="E872" s="4">
        <f>大立光股價表[[#This Row],[收盤價]]*大立光股價表[[#This Row],[除息乘數]]*大立光股價表[[#This Row],[除權乘數]]</f>
        <v>446.76483663071741</v>
      </c>
      <c r="F872" s="6">
        <f>F873*大立光股價表[[#This Row],[收盤價]]/B873</f>
        <v>87.613843351548184</v>
      </c>
      <c r="G872" s="6">
        <f>G873*大立光股價表[[#This Row],[還原價]]/E873</f>
        <v>88.827580534971517</v>
      </c>
    </row>
    <row r="873" spans="1:7" x14ac:dyDescent="0.25">
      <c r="A873" s="2">
        <v>41037</v>
      </c>
      <c r="B873" s="4">
        <v>473.5</v>
      </c>
      <c r="C873" s="1">
        <f>C872*(1-IFERROR(VLOOKUP(A872,大立光除權息表[],2,FALSE),0)/大立光股價表[[#This Row],[收盤價]])</f>
        <v>0.92882502418028567</v>
      </c>
      <c r="D873" s="1">
        <f>D872*(1/(1+IFERROR(VLOOKUP(A872,大立光除權息表[],3,FALSE), 0)/10))</f>
        <v>1</v>
      </c>
      <c r="E873" s="4">
        <f>大立光股價表[[#This Row],[收盤價]]*大立光股價表[[#This Row],[除息乘數]]*大立光股價表[[#This Row],[除權乘數]]</f>
        <v>439.79864894936526</v>
      </c>
      <c r="F873" s="6">
        <f>F874*大立光股價表[[#This Row],[收盤價]]/B874</f>
        <v>86.247723132968957</v>
      </c>
      <c r="G873" s="6">
        <f>G874*大立光股價表[[#This Row],[還原價]]/E874</f>
        <v>87.44253510043454</v>
      </c>
    </row>
    <row r="874" spans="1:7" x14ac:dyDescent="0.25">
      <c r="A874" s="2">
        <v>41036</v>
      </c>
      <c r="B874" s="4">
        <v>477</v>
      </c>
      <c r="C874" s="1">
        <f>C873*(1-IFERROR(VLOOKUP(A873,大立光除權息表[],2,FALSE),0)/大立光股價表[[#This Row],[收盤價]])</f>
        <v>0.92882502418028567</v>
      </c>
      <c r="D874" s="1">
        <f>D873*(1/(1+IFERROR(VLOOKUP(A873,大立光除權息表[],3,FALSE), 0)/10))</f>
        <v>1</v>
      </c>
      <c r="E874" s="4">
        <f>大立光股價表[[#This Row],[收盤價]]*大立光股價表[[#This Row],[除息乘數]]*大立光股價表[[#This Row],[除權乘數]]</f>
        <v>443.04953653399627</v>
      </c>
      <c r="F874" s="6">
        <f>F875*大立光股價表[[#This Row],[收盤價]]/B875</f>
        <v>86.885245901639266</v>
      </c>
      <c r="G874" s="6">
        <f>G875*大立光股價表[[#This Row],[還原價]]/E875</f>
        <v>88.088889636551798</v>
      </c>
    </row>
    <row r="875" spans="1:7" x14ac:dyDescent="0.25">
      <c r="A875" s="2">
        <v>41033</v>
      </c>
      <c r="B875" s="4">
        <v>480</v>
      </c>
      <c r="C875" s="1">
        <f>C874*(1-IFERROR(VLOOKUP(A874,大立光除權息表[],2,FALSE),0)/大立光股價表[[#This Row],[收盤價]])</f>
        <v>0.92882502418028567</v>
      </c>
      <c r="D875" s="1">
        <f>D874*(1/(1+IFERROR(VLOOKUP(A874,大立光除權息表[],3,FALSE), 0)/10))</f>
        <v>1</v>
      </c>
      <c r="E875" s="4">
        <f>大立光股價表[[#This Row],[收盤價]]*大立光股價表[[#This Row],[除息乘數]]*大立光股價表[[#This Row],[除權乘數]]</f>
        <v>445.83601160653711</v>
      </c>
      <c r="F875" s="6">
        <f>F876*大立光股價表[[#This Row],[收盤價]]/B876</f>
        <v>87.431693989070951</v>
      </c>
      <c r="G875" s="6">
        <f>G876*大立光股價表[[#This Row],[還原價]]/E876</f>
        <v>88.64290781036658</v>
      </c>
    </row>
    <row r="876" spans="1:7" x14ac:dyDescent="0.25">
      <c r="A876" s="2">
        <v>41032</v>
      </c>
      <c r="B876" s="4">
        <v>472</v>
      </c>
      <c r="C876" s="1">
        <f>C875*(1-IFERROR(VLOOKUP(A875,大立光除權息表[],2,FALSE),0)/大立光股價表[[#This Row],[收盤價]])</f>
        <v>0.92882502418028567</v>
      </c>
      <c r="D876" s="1">
        <f>D875*(1/(1+IFERROR(VLOOKUP(A875,大立光除權息表[],3,FALSE), 0)/10))</f>
        <v>1</v>
      </c>
      <c r="E876" s="4">
        <f>大立光股價表[[#This Row],[收盤價]]*大立光股價表[[#This Row],[除息乘數]]*大立光股價表[[#This Row],[除權乘數]]</f>
        <v>438.40541141309484</v>
      </c>
      <c r="F876" s="6">
        <f>F877*大立光股價表[[#This Row],[收盤價]]/B877</f>
        <v>85.974499089253101</v>
      </c>
      <c r="G876" s="6">
        <f>G877*大立光股價表[[#This Row],[還原價]]/E877</f>
        <v>87.165526013527128</v>
      </c>
    </row>
    <row r="877" spans="1:7" x14ac:dyDescent="0.25">
      <c r="A877" s="2">
        <v>41031</v>
      </c>
      <c r="B877" s="4">
        <v>496</v>
      </c>
      <c r="C877" s="1">
        <f>C876*(1-IFERROR(VLOOKUP(A876,大立光除權息表[],2,FALSE),0)/大立光股價表[[#This Row],[收盤價]])</f>
        <v>0.92882502418028567</v>
      </c>
      <c r="D877" s="1">
        <f>D876*(1/(1+IFERROR(VLOOKUP(A876,大立光除權息表[],3,FALSE), 0)/10))</f>
        <v>1</v>
      </c>
      <c r="E877" s="4">
        <f>大立光股價表[[#This Row],[收盤價]]*大立光股價表[[#This Row],[除息乘數]]*大立光股價表[[#This Row],[除權乘數]]</f>
        <v>460.69721199342172</v>
      </c>
      <c r="F877" s="6">
        <f>F878*大立光股價表[[#This Row],[收盤價]]/B878</f>
        <v>90.34608378870665</v>
      </c>
      <c r="G877" s="6">
        <f>G878*大立光股價表[[#This Row],[還原價]]/E878</f>
        <v>91.597671404045471</v>
      </c>
    </row>
    <row r="878" spans="1:7" x14ac:dyDescent="0.25">
      <c r="A878" s="2">
        <v>41029</v>
      </c>
      <c r="B878" s="4">
        <v>464</v>
      </c>
      <c r="C878" s="1">
        <f>C877*(1-IFERROR(VLOOKUP(A877,大立光除權息表[],2,FALSE),0)/大立光股價表[[#This Row],[收盤價]])</f>
        <v>0.92882502418028567</v>
      </c>
      <c r="D878" s="1">
        <f>D877*(1/(1+IFERROR(VLOOKUP(A877,大立光除權息表[],3,FALSE), 0)/10))</f>
        <v>1</v>
      </c>
      <c r="E878" s="4">
        <f>大立光股價表[[#This Row],[收盤價]]*大立光股價表[[#This Row],[除息乘數]]*大立光股價表[[#This Row],[除權乘數]]</f>
        <v>430.97481121965257</v>
      </c>
      <c r="F878" s="6">
        <f>F879*大立光股價表[[#This Row],[收盤價]]/B879</f>
        <v>84.517304189435265</v>
      </c>
      <c r="G878" s="6">
        <f>G879*大立光股價表[[#This Row],[還原價]]/E879</f>
        <v>85.688144216687704</v>
      </c>
    </row>
    <row r="879" spans="1:7" x14ac:dyDescent="0.25">
      <c r="A879" s="2">
        <v>41026</v>
      </c>
      <c r="B879" s="4">
        <v>498.5</v>
      </c>
      <c r="C879" s="1">
        <f>C878*(1-IFERROR(VLOOKUP(A878,大立光除權息表[],2,FALSE),0)/大立光股價表[[#This Row],[收盤價]])</f>
        <v>0.92882502418028567</v>
      </c>
      <c r="D879" s="1">
        <f>D878*(1/(1+IFERROR(VLOOKUP(A878,大立光除權息表[],3,FALSE), 0)/10))</f>
        <v>1</v>
      </c>
      <c r="E879" s="4">
        <f>大立光股價表[[#This Row],[收盤價]]*大立光股價表[[#This Row],[除息乘數]]*大立光股價表[[#This Row],[除權乘數]]</f>
        <v>463.01927455387244</v>
      </c>
      <c r="F879" s="6">
        <f>F880*大立光股價表[[#This Row],[收盤價]]/B880</f>
        <v>90.80145719489974</v>
      </c>
      <c r="G879" s="6">
        <f>G880*大立光股價表[[#This Row],[還原價]]/E880</f>
        <v>92.059353215557792</v>
      </c>
    </row>
    <row r="880" spans="1:7" x14ac:dyDescent="0.25">
      <c r="A880" s="2">
        <v>41025</v>
      </c>
      <c r="B880" s="4">
        <v>536</v>
      </c>
      <c r="C880" s="1">
        <f>C879*(1-IFERROR(VLOOKUP(A879,大立光除權息表[],2,FALSE),0)/大立光股價表[[#This Row],[收盤價]])</f>
        <v>0.92882502418028567</v>
      </c>
      <c r="D880" s="1">
        <f>D879*(1/(1+IFERROR(VLOOKUP(A879,大立光除權息表[],3,FALSE), 0)/10))</f>
        <v>1</v>
      </c>
      <c r="E880" s="4">
        <f>大立光股價表[[#This Row],[收盤價]]*大立光股價表[[#This Row],[除息乘數]]*大立光股價表[[#This Row],[除權乘數]]</f>
        <v>497.85021296063314</v>
      </c>
      <c r="F880" s="6">
        <f>F881*大立光股價表[[#This Row],[收盤價]]/B881</f>
        <v>97.632058287795914</v>
      </c>
      <c r="G880" s="6">
        <f>G881*大立光股價表[[#This Row],[還原價]]/E881</f>
        <v>98.984580388242676</v>
      </c>
    </row>
    <row r="881" spans="1:7" x14ac:dyDescent="0.25">
      <c r="A881" s="2">
        <v>41024</v>
      </c>
      <c r="B881" s="4">
        <v>537</v>
      </c>
      <c r="C881" s="1">
        <f>C880*(1-IFERROR(VLOOKUP(A880,大立光除權息表[],2,FALSE),0)/大立光股價表[[#This Row],[收盤價]])</f>
        <v>0.92882502418028567</v>
      </c>
      <c r="D881" s="1">
        <f>D880*(1/(1+IFERROR(VLOOKUP(A880,大立光除權息表[],3,FALSE), 0)/10))</f>
        <v>1</v>
      </c>
      <c r="E881" s="4">
        <f>大立光股價表[[#This Row],[收盤價]]*大立光股價表[[#This Row],[除息乘數]]*大立光股價表[[#This Row],[除權乘數]]</f>
        <v>498.77903798481339</v>
      </c>
      <c r="F881" s="6">
        <f>F882*大立光股價表[[#This Row],[收盤價]]/B882</f>
        <v>97.814207650273147</v>
      </c>
      <c r="G881" s="6">
        <f>G882*大立光股價表[[#This Row],[還原價]]/E882</f>
        <v>99.169253112847599</v>
      </c>
    </row>
    <row r="882" spans="1:7" x14ac:dyDescent="0.25">
      <c r="A882" s="2">
        <v>41023</v>
      </c>
      <c r="B882" s="4">
        <v>543</v>
      </c>
      <c r="C882" s="1">
        <f>C881*(1-IFERROR(VLOOKUP(A881,大立光除權息表[],2,FALSE),0)/大立光股價表[[#This Row],[收盤價]])</f>
        <v>0.92882502418028567</v>
      </c>
      <c r="D882" s="1">
        <f>D881*(1/(1+IFERROR(VLOOKUP(A881,大立光除權息表[],3,FALSE), 0)/10))</f>
        <v>1</v>
      </c>
      <c r="E882" s="4">
        <f>大立光股價表[[#This Row],[收盤價]]*大立光股價表[[#This Row],[除息乘數]]*大立光股價表[[#This Row],[除權乘數]]</f>
        <v>504.35198812989512</v>
      </c>
      <c r="F882" s="6">
        <f>F883*大立光股價表[[#This Row],[收盤價]]/B883</f>
        <v>98.907103825136545</v>
      </c>
      <c r="G882" s="6">
        <f>G883*大立光股價表[[#This Row],[還原價]]/E883</f>
        <v>100.27728946047719</v>
      </c>
    </row>
    <row r="883" spans="1:7" x14ac:dyDescent="0.25">
      <c r="A883" s="2">
        <v>41022</v>
      </c>
      <c r="B883" s="4">
        <v>522</v>
      </c>
      <c r="C883" s="1">
        <f>C882*(1-IFERROR(VLOOKUP(A882,大立光除權息表[],2,FALSE),0)/大立光股價表[[#This Row],[收盤價]])</f>
        <v>0.92882502418028567</v>
      </c>
      <c r="D883" s="1">
        <f>D882*(1/(1+IFERROR(VLOOKUP(A882,大立光除權息表[],3,FALSE), 0)/10))</f>
        <v>1</v>
      </c>
      <c r="E883" s="4">
        <f>大立光股價表[[#This Row],[收盤價]]*大立光股價表[[#This Row],[除息乘數]]*大立光股價表[[#This Row],[除權乘數]]</f>
        <v>484.84666262210914</v>
      </c>
      <c r="F883" s="6">
        <f>F884*大立光股價表[[#This Row],[收盤價]]/B884</f>
        <v>95.081967213114694</v>
      </c>
      <c r="G883" s="6">
        <f>G884*大立光股價表[[#This Row],[還原價]]/E884</f>
        <v>96.399162243773659</v>
      </c>
    </row>
    <row r="884" spans="1:7" x14ac:dyDescent="0.25">
      <c r="A884" s="2">
        <v>41019</v>
      </c>
      <c r="B884" s="4">
        <v>560</v>
      </c>
      <c r="C884" s="1">
        <f>C883*(1-IFERROR(VLOOKUP(A883,大立光除權息表[],2,FALSE),0)/大立光股價表[[#This Row],[收盤價]])</f>
        <v>0.92882502418028567</v>
      </c>
      <c r="D884" s="1">
        <f>D883*(1/(1+IFERROR(VLOOKUP(A883,大立光除權息表[],3,FALSE), 0)/10))</f>
        <v>1</v>
      </c>
      <c r="E884" s="4">
        <f>大立光股價表[[#This Row],[收盤價]]*大立光股價表[[#This Row],[除息乘數]]*大立光股價表[[#This Row],[除權乘數]]</f>
        <v>520.14201354095997</v>
      </c>
      <c r="F884" s="6">
        <f>F885*大立光股價表[[#This Row],[收盤價]]/B885</f>
        <v>102.00364298724948</v>
      </c>
      <c r="G884" s="6">
        <f>G885*大立光股價表[[#This Row],[還原價]]/E885</f>
        <v>103.41672577876101</v>
      </c>
    </row>
    <row r="885" spans="1:7" x14ac:dyDescent="0.25">
      <c r="A885" s="2">
        <v>41018</v>
      </c>
      <c r="B885" s="4">
        <v>568</v>
      </c>
      <c r="C885" s="1">
        <f>C884*(1-IFERROR(VLOOKUP(A884,大立光除權息表[],2,FALSE),0)/大立光股價表[[#This Row],[收盤價]])</f>
        <v>0.92882502418028567</v>
      </c>
      <c r="D885" s="1">
        <f>D884*(1/(1+IFERROR(VLOOKUP(A884,大立光除權息表[],3,FALSE), 0)/10))</f>
        <v>1</v>
      </c>
      <c r="E885" s="4">
        <f>大立光股價表[[#This Row],[收盤價]]*大立光股價表[[#This Row],[除息乘數]]*大立光股價表[[#This Row],[除權乘數]]</f>
        <v>527.57261373440224</v>
      </c>
      <c r="F885" s="6">
        <f>F886*大立光股價表[[#This Row],[收盤價]]/B886</f>
        <v>103.46083788706733</v>
      </c>
      <c r="G885" s="6">
        <f>G886*大立光股價表[[#This Row],[還原價]]/E886</f>
        <v>104.89410757560044</v>
      </c>
    </row>
    <row r="886" spans="1:7" x14ac:dyDescent="0.25">
      <c r="A886" s="2">
        <v>41017</v>
      </c>
      <c r="B886" s="4">
        <v>560</v>
      </c>
      <c r="C886" s="1">
        <f>C885*(1-IFERROR(VLOOKUP(A885,大立光除權息表[],2,FALSE),0)/大立光股價表[[#This Row],[收盤價]])</f>
        <v>0.92882502418028567</v>
      </c>
      <c r="D886" s="1">
        <f>D885*(1/(1+IFERROR(VLOOKUP(A885,大立光除權息表[],3,FALSE), 0)/10))</f>
        <v>1</v>
      </c>
      <c r="E886" s="4">
        <f>大立光股價表[[#This Row],[收盤價]]*大立光股價表[[#This Row],[除息乘數]]*大立光股價表[[#This Row],[除權乘數]]</f>
        <v>520.14201354095997</v>
      </c>
      <c r="F886" s="6">
        <f>F887*大立光股價表[[#This Row],[收盤價]]/B887</f>
        <v>102.00364298724948</v>
      </c>
      <c r="G886" s="6">
        <f>G887*大立光股價表[[#This Row],[還原價]]/E887</f>
        <v>103.41672577876101</v>
      </c>
    </row>
    <row r="887" spans="1:7" x14ac:dyDescent="0.25">
      <c r="A887" s="2">
        <v>41016</v>
      </c>
      <c r="B887" s="4">
        <v>549</v>
      </c>
      <c r="C887" s="1">
        <f>C886*(1-IFERROR(VLOOKUP(A886,大立光除權息表[],2,FALSE),0)/大立光股價表[[#This Row],[收盤價]])</f>
        <v>0.92882502418028567</v>
      </c>
      <c r="D887" s="1">
        <f>D886*(1/(1+IFERROR(VLOOKUP(A886,大立光除權息表[],3,FALSE), 0)/10))</f>
        <v>1</v>
      </c>
      <c r="E887" s="4">
        <f>大立光股價表[[#This Row],[收盤價]]*大立光股價表[[#This Row],[除息乘數]]*大立光股價表[[#This Row],[除權乘數]]</f>
        <v>509.92493827497685</v>
      </c>
      <c r="F887" s="6">
        <f>F888*大立光股價表[[#This Row],[收盤價]]/B888</f>
        <v>99.999999999999929</v>
      </c>
      <c r="G887" s="6">
        <f>G888*大立光股價表[[#This Row],[還原價]]/E888</f>
        <v>101.38532580810677</v>
      </c>
    </row>
    <row r="888" spans="1:7" x14ac:dyDescent="0.25">
      <c r="A888" s="2">
        <v>41015</v>
      </c>
      <c r="B888" s="4">
        <v>570</v>
      </c>
      <c r="C888" s="1">
        <f>C887*(1-IFERROR(VLOOKUP(A887,大立光除權息表[],2,FALSE),0)/大立光股價表[[#This Row],[收盤價]])</f>
        <v>0.92882502418028567</v>
      </c>
      <c r="D888" s="1">
        <f>D887*(1/(1+IFERROR(VLOOKUP(A887,大立光除權息表[],3,FALSE), 0)/10))</f>
        <v>1</v>
      </c>
      <c r="E888" s="4">
        <f>大立光股價表[[#This Row],[收盤價]]*大立光股價表[[#This Row],[除息乘數]]*大立光股價表[[#This Row],[除權乘數]]</f>
        <v>529.43026378276284</v>
      </c>
      <c r="F888" s="6">
        <f>F889*大立光股價表[[#This Row],[收盤價]]/B889</f>
        <v>103.82513661202178</v>
      </c>
      <c r="G888" s="6">
        <f>G889*大立光股價表[[#This Row],[還原價]]/E889</f>
        <v>105.2634530248103</v>
      </c>
    </row>
    <row r="889" spans="1:7" x14ac:dyDescent="0.25">
      <c r="A889" s="2">
        <v>41012</v>
      </c>
      <c r="B889" s="4">
        <v>573</v>
      </c>
      <c r="C889" s="1">
        <f>C888*(1-IFERROR(VLOOKUP(A888,大立光除權息表[],2,FALSE),0)/大立光股價表[[#This Row],[收盤價]])</f>
        <v>0.92882502418028567</v>
      </c>
      <c r="D889" s="1">
        <f>D888*(1/(1+IFERROR(VLOOKUP(A888,大立光除權息表[],3,FALSE), 0)/10))</f>
        <v>1</v>
      </c>
      <c r="E889" s="4">
        <f>大立光股價表[[#This Row],[收盤價]]*大立光股價表[[#This Row],[除息乘數]]*大立光股價表[[#This Row],[除權乘數]]</f>
        <v>532.21673885530367</v>
      </c>
      <c r="F889" s="6">
        <f>F890*大立光股價表[[#This Row],[收盤價]]/B890</f>
        <v>104.37158469945348</v>
      </c>
      <c r="G889" s="6">
        <f>G890*大立光股價表[[#This Row],[還原價]]/E890</f>
        <v>105.81747119862509</v>
      </c>
    </row>
    <row r="890" spans="1:7" x14ac:dyDescent="0.25">
      <c r="A890" s="2">
        <v>41011</v>
      </c>
      <c r="B890" s="4">
        <v>558</v>
      </c>
      <c r="C890" s="1">
        <f>C889*(1-IFERROR(VLOOKUP(A889,大立光除權息表[],2,FALSE),0)/大立光股價表[[#This Row],[收盤價]])</f>
        <v>0.92882502418028567</v>
      </c>
      <c r="D890" s="1">
        <f>D889*(1/(1+IFERROR(VLOOKUP(A889,大立光除權息表[],3,FALSE), 0)/10))</f>
        <v>1</v>
      </c>
      <c r="E890" s="4">
        <f>大立光股價表[[#This Row],[收盤價]]*大立光股價表[[#This Row],[除息乘數]]*大立光股價表[[#This Row],[除權乘數]]</f>
        <v>518.28436349259937</v>
      </c>
      <c r="F890" s="6">
        <f>F891*大立光股價表[[#This Row],[收盤價]]/B891</f>
        <v>101.63934426229501</v>
      </c>
      <c r="G890" s="6">
        <f>G891*大立光股價表[[#This Row],[還原價]]/E891</f>
        <v>103.04738032955113</v>
      </c>
    </row>
    <row r="891" spans="1:7" x14ac:dyDescent="0.25">
      <c r="A891" s="2">
        <v>41010</v>
      </c>
      <c r="B891" s="4">
        <v>540</v>
      </c>
      <c r="C891" s="1">
        <f>C890*(1-IFERROR(VLOOKUP(A890,大立光除權息表[],2,FALSE),0)/大立光股價表[[#This Row],[收盤價]])</f>
        <v>0.92882502418028567</v>
      </c>
      <c r="D891" s="1">
        <f>D890*(1/(1+IFERROR(VLOOKUP(A890,大立光除權息表[],3,FALSE), 0)/10))</f>
        <v>1</v>
      </c>
      <c r="E891" s="4">
        <f>大立光股價表[[#This Row],[收盤價]]*大立光股價表[[#This Row],[除息乘數]]*大立光股價表[[#This Row],[除權乘數]]</f>
        <v>501.56551305735428</v>
      </c>
      <c r="F891" s="6">
        <f>F892*大立光股價表[[#This Row],[收盤價]]/B892</f>
        <v>98.360655737704846</v>
      </c>
      <c r="G891" s="6">
        <f>G892*大立光股價表[[#This Row],[還原價]]/E892</f>
        <v>99.723271286662396</v>
      </c>
    </row>
    <row r="892" spans="1:7" x14ac:dyDescent="0.25">
      <c r="A892" s="2">
        <v>41009</v>
      </c>
      <c r="B892" s="4">
        <v>547</v>
      </c>
      <c r="C892" s="1">
        <f>C891*(1-IFERROR(VLOOKUP(A891,大立光除權息表[],2,FALSE),0)/大立光股價表[[#This Row],[收盤價]])</f>
        <v>0.92882502418028567</v>
      </c>
      <c r="D892" s="1">
        <f>D891*(1/(1+IFERROR(VLOOKUP(A891,大立光除權息表[],3,FALSE), 0)/10))</f>
        <v>1</v>
      </c>
      <c r="E892" s="4">
        <f>大立光股價表[[#This Row],[收盤價]]*大立光股價表[[#This Row],[除息乘數]]*大立光股價表[[#This Row],[除權乘數]]</f>
        <v>508.06728822661626</v>
      </c>
      <c r="F892" s="6">
        <f>F893*大立光股價表[[#This Row],[收盤價]]/B893</f>
        <v>99.635701275045463</v>
      </c>
      <c r="G892" s="6">
        <f>G893*大立光股價表[[#This Row],[還原價]]/E893</f>
        <v>101.0159803588969</v>
      </c>
    </row>
    <row r="893" spans="1:7" x14ac:dyDescent="0.25">
      <c r="A893" s="2">
        <v>41008</v>
      </c>
      <c r="B893" s="4">
        <v>557</v>
      </c>
      <c r="C893" s="1">
        <f>C892*(1-IFERROR(VLOOKUP(A892,大立光除權息表[],2,FALSE),0)/大立光股價表[[#This Row],[收盤價]])</f>
        <v>0.92882502418028567</v>
      </c>
      <c r="D893" s="1">
        <f>D892*(1/(1+IFERROR(VLOOKUP(A892,大立光除權息表[],3,FALSE), 0)/10))</f>
        <v>1</v>
      </c>
      <c r="E893" s="4">
        <f>大立光股價表[[#This Row],[收盤價]]*大立光股價表[[#This Row],[除息乘數]]*大立光股價表[[#This Row],[除權乘數]]</f>
        <v>517.35553846841913</v>
      </c>
      <c r="F893" s="6">
        <f>F894*大立光股價表[[#This Row],[收盤價]]/B894</f>
        <v>101.45719489981778</v>
      </c>
      <c r="G893" s="6">
        <f>G894*大立光股價表[[#This Row],[還原價]]/E894</f>
        <v>102.86270760494619</v>
      </c>
    </row>
    <row r="894" spans="1:7" x14ac:dyDescent="0.25">
      <c r="A894" s="2">
        <v>41005</v>
      </c>
      <c r="B894" s="4">
        <v>568</v>
      </c>
      <c r="C894" s="1">
        <f>C893*(1-IFERROR(VLOOKUP(A893,大立光除權息表[],2,FALSE),0)/大立光股價表[[#This Row],[收盤價]])</f>
        <v>0.92882502418028567</v>
      </c>
      <c r="D894" s="1">
        <f>D893*(1/(1+IFERROR(VLOOKUP(A893,大立光除權息表[],3,FALSE), 0)/10))</f>
        <v>1</v>
      </c>
      <c r="E894" s="4">
        <f>大立光股價表[[#This Row],[收盤價]]*大立光股價表[[#This Row],[除息乘數]]*大立光股價表[[#This Row],[除權乘數]]</f>
        <v>527.57261373440224</v>
      </c>
      <c r="F894" s="6">
        <f>F895*大立光股價表[[#This Row],[收盤價]]/B895</f>
        <v>103.46083788706733</v>
      </c>
      <c r="G894" s="6">
        <f>G895*大立光股價表[[#This Row],[還原價]]/E895</f>
        <v>104.89410757560042</v>
      </c>
    </row>
    <row r="895" spans="1:7" x14ac:dyDescent="0.25">
      <c r="A895" s="2">
        <v>41004</v>
      </c>
      <c r="B895" s="4">
        <v>531</v>
      </c>
      <c r="C895" s="1">
        <f>C894*(1-IFERROR(VLOOKUP(A894,大立光除權息表[],2,FALSE),0)/大立光股價表[[#This Row],[收盤價]])</f>
        <v>0.92882502418028567</v>
      </c>
      <c r="D895" s="1">
        <f>D894*(1/(1+IFERROR(VLOOKUP(A894,大立光除權息表[],3,FALSE), 0)/10))</f>
        <v>1</v>
      </c>
      <c r="E895" s="4">
        <f>大立光股價表[[#This Row],[收盤價]]*大立光股價表[[#This Row],[除息乘數]]*大立光股價表[[#This Row],[除權乘數]]</f>
        <v>493.20608783973171</v>
      </c>
      <c r="F895" s="6">
        <f>F896*大立光股價表[[#This Row],[收盤價]]/B896</f>
        <v>96.721311475409777</v>
      </c>
      <c r="G895" s="6">
        <f>G896*大立光股價表[[#This Row],[還原價]]/E896</f>
        <v>98.061216765218006</v>
      </c>
    </row>
    <row r="896" spans="1:7" x14ac:dyDescent="0.25">
      <c r="A896" s="2">
        <v>41002</v>
      </c>
      <c r="B896" s="4">
        <v>532</v>
      </c>
      <c r="C896" s="1">
        <f>C895*(1-IFERROR(VLOOKUP(A895,大立光除權息表[],2,FALSE),0)/大立光股價表[[#This Row],[收盤價]])</f>
        <v>0.92882502418028567</v>
      </c>
      <c r="D896" s="1">
        <f>D895*(1/(1+IFERROR(VLOOKUP(A895,大立光除權息表[],3,FALSE), 0)/10))</f>
        <v>1</v>
      </c>
      <c r="E896" s="4">
        <f>大立光股價表[[#This Row],[收盤價]]*大立光股價表[[#This Row],[除息乘數]]*大立光股價表[[#This Row],[除權乘數]]</f>
        <v>494.13491286391201</v>
      </c>
      <c r="F896" s="6">
        <f>F897*大立光股價表[[#This Row],[收盤價]]/B897</f>
        <v>96.90346083788701</v>
      </c>
      <c r="G896" s="6">
        <f>G897*大立光股價表[[#This Row],[還原價]]/E897</f>
        <v>98.245889489822943</v>
      </c>
    </row>
    <row r="897" spans="1:7" x14ac:dyDescent="0.25">
      <c r="A897" s="2">
        <v>41001</v>
      </c>
      <c r="B897" s="4">
        <v>558</v>
      </c>
      <c r="C897" s="1">
        <f>C896*(1-IFERROR(VLOOKUP(A896,大立光除權息表[],2,FALSE),0)/大立光股價表[[#This Row],[收盤價]])</f>
        <v>0.92882502418028567</v>
      </c>
      <c r="D897" s="1">
        <f>D896*(1/(1+IFERROR(VLOOKUP(A896,大立光除權息表[],3,FALSE), 0)/10))</f>
        <v>1</v>
      </c>
      <c r="E897" s="4">
        <f>大立光股價表[[#This Row],[收盤價]]*大立光股價表[[#This Row],[除息乘數]]*大立光股價表[[#This Row],[除權乘數]]</f>
        <v>518.28436349259937</v>
      </c>
      <c r="F897" s="6">
        <f>F898*大立光股價表[[#This Row],[收盤價]]/B898</f>
        <v>101.63934426229503</v>
      </c>
      <c r="G897" s="6">
        <f>G898*大立光股價表[[#This Row],[還原價]]/E898</f>
        <v>103.04738032955112</v>
      </c>
    </row>
    <row r="898" spans="1:7" x14ac:dyDescent="0.25">
      <c r="A898" s="2">
        <v>40998</v>
      </c>
      <c r="B898" s="4">
        <v>580</v>
      </c>
      <c r="C898" s="1">
        <f>C897*(1-IFERROR(VLOOKUP(A897,大立光除權息表[],2,FALSE),0)/大立光股價表[[#This Row],[收盤價]])</f>
        <v>0.92882502418028567</v>
      </c>
      <c r="D898" s="1">
        <f>D897*(1/(1+IFERROR(VLOOKUP(A897,大立光除權息表[],3,FALSE), 0)/10))</f>
        <v>1</v>
      </c>
      <c r="E898" s="4">
        <f>大立光股價表[[#This Row],[收盤價]]*大立光股價表[[#This Row],[除息乘數]]*大立光股價表[[#This Row],[除權乘數]]</f>
        <v>538.71851402456571</v>
      </c>
      <c r="F898" s="6">
        <f>F899*大立光股價表[[#This Row],[收盤價]]/B899</f>
        <v>105.64663023679412</v>
      </c>
      <c r="G898" s="6">
        <f>G899*大立光股價表[[#This Row],[還原價]]/E899</f>
        <v>107.11018027085959</v>
      </c>
    </row>
    <row r="899" spans="1:7" x14ac:dyDescent="0.25">
      <c r="A899" s="2">
        <v>40997</v>
      </c>
      <c r="B899" s="4">
        <v>570</v>
      </c>
      <c r="C899" s="1">
        <f>C898*(1-IFERROR(VLOOKUP(A898,大立光除權息表[],2,FALSE),0)/大立光股價表[[#This Row],[收盤價]])</f>
        <v>0.92882502418028567</v>
      </c>
      <c r="D899" s="1">
        <f>D898*(1/(1+IFERROR(VLOOKUP(A898,大立光除權息表[],3,FALSE), 0)/10))</f>
        <v>1</v>
      </c>
      <c r="E899" s="4">
        <f>大立光股價表[[#This Row],[收盤價]]*大立光股價表[[#This Row],[除息乘數]]*大立光股價表[[#This Row],[除權乘數]]</f>
        <v>529.43026378276284</v>
      </c>
      <c r="F899" s="6">
        <f>F900*大立光股價表[[#This Row],[收盤價]]/B900</f>
        <v>103.82513661202182</v>
      </c>
      <c r="G899" s="6">
        <f>G900*大立光股價表[[#This Row],[還原價]]/E900</f>
        <v>105.26345302481027</v>
      </c>
    </row>
    <row r="900" spans="1:7" x14ac:dyDescent="0.25">
      <c r="A900" s="2">
        <v>40996</v>
      </c>
      <c r="B900" s="4">
        <v>608</v>
      </c>
      <c r="C900" s="1">
        <f>C899*(1-IFERROR(VLOOKUP(A899,大立光除權息表[],2,FALSE),0)/大立光股價表[[#This Row],[收盤價]])</f>
        <v>0.92882502418028567</v>
      </c>
      <c r="D900" s="1">
        <f>D899*(1/(1+IFERROR(VLOOKUP(A899,大立光除權息表[],3,FALSE), 0)/10))</f>
        <v>1</v>
      </c>
      <c r="E900" s="4">
        <f>大立光股價表[[#This Row],[收盤價]]*大立光股價表[[#This Row],[除息乘數]]*大立光股價表[[#This Row],[除權乘數]]</f>
        <v>564.72561470161372</v>
      </c>
      <c r="F900" s="6">
        <f>F901*大立光股價表[[#This Row],[收盤價]]/B901</f>
        <v>110.74681238615661</v>
      </c>
      <c r="G900" s="6">
        <f>G901*大立光股價表[[#This Row],[還原價]]/E901</f>
        <v>112.28101655979764</v>
      </c>
    </row>
    <row r="901" spans="1:7" x14ac:dyDescent="0.25">
      <c r="A901" s="2">
        <v>40995</v>
      </c>
      <c r="B901" s="4">
        <v>609</v>
      </c>
      <c r="C901" s="1">
        <f>C900*(1-IFERROR(VLOOKUP(A900,大立光除權息表[],2,FALSE),0)/大立光股價表[[#This Row],[收盤價]])</f>
        <v>0.92882502418028567</v>
      </c>
      <c r="D901" s="1">
        <f>D900*(1/(1+IFERROR(VLOOKUP(A900,大立光除權息表[],3,FALSE), 0)/10))</f>
        <v>1</v>
      </c>
      <c r="E901" s="4">
        <f>大立光股價表[[#This Row],[收盤價]]*大立光股價表[[#This Row],[除息乘數]]*大立光股價表[[#This Row],[除權乘數]]</f>
        <v>565.65443972579396</v>
      </c>
      <c r="F901" s="6">
        <f>F902*大立光股價表[[#This Row],[收盤價]]/B902</f>
        <v>110.92896174863382</v>
      </c>
      <c r="G901" s="6">
        <f>G902*大立光股價表[[#This Row],[還原價]]/E902</f>
        <v>112.46568928440256</v>
      </c>
    </row>
    <row r="902" spans="1:7" x14ac:dyDescent="0.25">
      <c r="A902" s="2">
        <v>40994</v>
      </c>
      <c r="B902" s="4">
        <v>611</v>
      </c>
      <c r="C902" s="1">
        <f>C901*(1-IFERROR(VLOOKUP(A901,大立光除權息表[],2,FALSE),0)/大立光股價表[[#This Row],[收盤價]])</f>
        <v>0.92882502418028567</v>
      </c>
      <c r="D902" s="1">
        <f>D901*(1/(1+IFERROR(VLOOKUP(A901,大立光除權息表[],3,FALSE), 0)/10))</f>
        <v>1</v>
      </c>
      <c r="E902" s="4">
        <f>大立光股價表[[#This Row],[收盤價]]*大立光股價表[[#This Row],[除息乘數]]*大立光股價表[[#This Row],[除權乘數]]</f>
        <v>567.51208977415456</v>
      </c>
      <c r="F902" s="6">
        <f>F903*大立光股價表[[#This Row],[收盤價]]/B903</f>
        <v>111.29326047358828</v>
      </c>
      <c r="G902" s="6">
        <f>G903*大立光股價表[[#This Row],[還原價]]/E903</f>
        <v>112.83503473361242</v>
      </c>
    </row>
    <row r="903" spans="1:7" x14ac:dyDescent="0.25">
      <c r="A903" s="2">
        <v>40991</v>
      </c>
      <c r="B903" s="4">
        <v>612</v>
      </c>
      <c r="C903" s="1">
        <f>C902*(1-IFERROR(VLOOKUP(A902,大立光除權息表[],2,FALSE),0)/大立光股價表[[#This Row],[收盤價]])</f>
        <v>0.92882502418028567</v>
      </c>
      <c r="D903" s="1">
        <f>D902*(1/(1+IFERROR(VLOOKUP(A902,大立光除權息表[],3,FALSE), 0)/10))</f>
        <v>1</v>
      </c>
      <c r="E903" s="4">
        <f>大立光股價表[[#This Row],[收盤價]]*大立光股價表[[#This Row],[除息乘數]]*大立光股價表[[#This Row],[除權乘數]]</f>
        <v>568.4409147983348</v>
      </c>
      <c r="F903" s="6">
        <f>F904*大立光股價表[[#This Row],[收盤價]]/B904</f>
        <v>111.47540983606551</v>
      </c>
      <c r="G903" s="6">
        <f>G904*大立光股價表[[#This Row],[還原價]]/E904</f>
        <v>113.01970745821734</v>
      </c>
    </row>
    <row r="904" spans="1:7" x14ac:dyDescent="0.25">
      <c r="A904" s="2">
        <v>40990</v>
      </c>
      <c r="B904" s="4">
        <v>602</v>
      </c>
      <c r="C904" s="1">
        <f>C903*(1-IFERROR(VLOOKUP(A903,大立光除權息表[],2,FALSE),0)/大立光股價表[[#This Row],[收盤價]])</f>
        <v>0.92882502418028567</v>
      </c>
      <c r="D904" s="1">
        <f>D903*(1/(1+IFERROR(VLOOKUP(A903,大立光除權息表[],3,FALSE), 0)/10))</f>
        <v>1</v>
      </c>
      <c r="E904" s="4">
        <f>大立光股價表[[#This Row],[收盤價]]*大立光股價表[[#This Row],[除息乘數]]*大立光股價表[[#This Row],[除權乘數]]</f>
        <v>559.15266455653193</v>
      </c>
      <c r="F904" s="6">
        <f>F905*大立光股價表[[#This Row],[收盤價]]/B905</f>
        <v>109.65391621129321</v>
      </c>
      <c r="G904" s="6">
        <f>G905*大立光股價表[[#This Row],[還原價]]/E905</f>
        <v>111.17298021216803</v>
      </c>
    </row>
    <row r="905" spans="1:7" x14ac:dyDescent="0.25">
      <c r="A905" s="2">
        <v>40989</v>
      </c>
      <c r="B905" s="4">
        <v>599</v>
      </c>
      <c r="C905" s="1">
        <f>C904*(1-IFERROR(VLOOKUP(A904,大立光除權息表[],2,FALSE),0)/大立光股價表[[#This Row],[收盤價]])</f>
        <v>0.92882502418028567</v>
      </c>
      <c r="D905" s="1">
        <f>D904*(1/(1+IFERROR(VLOOKUP(A904,大立光除權息表[],3,FALSE), 0)/10))</f>
        <v>1</v>
      </c>
      <c r="E905" s="4">
        <f>大立光股價表[[#This Row],[收盤價]]*大立光股價表[[#This Row],[除息乘數]]*大立光股價表[[#This Row],[除權乘數]]</f>
        <v>556.36618948399109</v>
      </c>
      <c r="F905" s="6">
        <f>F906*大立光股價表[[#This Row],[收盤價]]/B906</f>
        <v>109.10746812386152</v>
      </c>
      <c r="G905" s="6">
        <f>G906*大立光股價表[[#This Row],[還原價]]/E906</f>
        <v>110.61896203835325</v>
      </c>
    </row>
    <row r="906" spans="1:7" x14ac:dyDescent="0.25">
      <c r="A906" s="2">
        <v>40988</v>
      </c>
      <c r="B906" s="4">
        <v>602</v>
      </c>
      <c r="C906" s="1">
        <f>C905*(1-IFERROR(VLOOKUP(A905,大立光除權息表[],2,FALSE),0)/大立光股價表[[#This Row],[收盤價]])</f>
        <v>0.92882502418028567</v>
      </c>
      <c r="D906" s="1">
        <f>D905*(1/(1+IFERROR(VLOOKUP(A905,大立光除權息表[],3,FALSE), 0)/10))</f>
        <v>1</v>
      </c>
      <c r="E906" s="4">
        <f>大立光股價表[[#This Row],[收盤價]]*大立光股價表[[#This Row],[除息乘數]]*大立光股價表[[#This Row],[除權乘數]]</f>
        <v>559.15266455653193</v>
      </c>
      <c r="F906" s="6">
        <f>F907*大立光股價表[[#This Row],[收盤價]]/B907</f>
        <v>109.65391621129321</v>
      </c>
      <c r="G906" s="6">
        <f>G907*大立光股價表[[#This Row],[還原價]]/E907</f>
        <v>111.17298021216803</v>
      </c>
    </row>
    <row r="907" spans="1:7" x14ac:dyDescent="0.25">
      <c r="A907" s="2">
        <v>40987</v>
      </c>
      <c r="B907" s="4">
        <v>612</v>
      </c>
      <c r="C907" s="1">
        <f>C906*(1-IFERROR(VLOOKUP(A906,大立光除權息表[],2,FALSE),0)/大立光股價表[[#This Row],[收盤價]])</f>
        <v>0.92882502418028567</v>
      </c>
      <c r="D907" s="1">
        <f>D906*(1/(1+IFERROR(VLOOKUP(A906,大立光除權息表[],3,FALSE), 0)/10))</f>
        <v>1</v>
      </c>
      <c r="E907" s="4">
        <f>大立光股價表[[#This Row],[收盤價]]*大立光股價表[[#This Row],[除息乘數]]*大立光股價表[[#This Row],[除權乘數]]</f>
        <v>568.4409147983348</v>
      </c>
      <c r="F907" s="6">
        <f>F908*大立光股價表[[#This Row],[收盤價]]/B908</f>
        <v>111.47540983606552</v>
      </c>
      <c r="G907" s="6">
        <f>G908*大立光股價表[[#This Row],[還原價]]/E908</f>
        <v>113.01970745821734</v>
      </c>
    </row>
    <row r="908" spans="1:7" x14ac:dyDescent="0.25">
      <c r="A908" s="2">
        <v>40984</v>
      </c>
      <c r="B908" s="4">
        <v>621</v>
      </c>
      <c r="C908" s="1">
        <f>C907*(1-IFERROR(VLOOKUP(A907,大立光除權息表[],2,FALSE),0)/大立光股價表[[#This Row],[收盤價]])</f>
        <v>0.92882502418028567</v>
      </c>
      <c r="D908" s="1">
        <f>D907*(1/(1+IFERROR(VLOOKUP(A907,大立光除權息表[],3,FALSE), 0)/10))</f>
        <v>1</v>
      </c>
      <c r="E908" s="4">
        <f>大立光股價表[[#This Row],[收盤價]]*大立光股價表[[#This Row],[除息乘數]]*大立光股價表[[#This Row],[除權乘數]]</f>
        <v>576.80034001595743</v>
      </c>
      <c r="F908" s="6">
        <f>F909*大立光股價表[[#This Row],[收盤價]]/B909</f>
        <v>113.11475409836061</v>
      </c>
      <c r="G908" s="6">
        <f>G909*大立光股價表[[#This Row],[還原價]]/E909</f>
        <v>114.68176197966173</v>
      </c>
    </row>
    <row r="909" spans="1:7" x14ac:dyDescent="0.25">
      <c r="A909" s="2">
        <v>40983</v>
      </c>
      <c r="B909" s="4">
        <v>613</v>
      </c>
      <c r="C909" s="1">
        <f>C908*(1-IFERROR(VLOOKUP(A908,大立光除權息表[],2,FALSE),0)/大立光股價表[[#This Row],[收盤價]])</f>
        <v>0.92882502418028567</v>
      </c>
      <c r="D909" s="1">
        <f>D908*(1/(1+IFERROR(VLOOKUP(A908,大立光除權息表[],3,FALSE), 0)/10))</f>
        <v>1</v>
      </c>
      <c r="E909" s="4">
        <f>大立光股價表[[#This Row],[收盤價]]*大立光股價表[[#This Row],[除息乘數]]*大立光股價表[[#This Row],[除權乘數]]</f>
        <v>569.36973982251516</v>
      </c>
      <c r="F909" s="6">
        <f>F910*大立光股價表[[#This Row],[收盤價]]/B910</f>
        <v>111.65755919854277</v>
      </c>
      <c r="G909" s="6">
        <f>G910*大立光股價表[[#This Row],[還原價]]/E910</f>
        <v>113.20438018282229</v>
      </c>
    </row>
    <row r="910" spans="1:7" x14ac:dyDescent="0.25">
      <c r="A910" s="2">
        <v>40982</v>
      </c>
      <c r="B910" s="4">
        <v>624</v>
      </c>
      <c r="C910" s="1">
        <f>C909*(1-IFERROR(VLOOKUP(A909,大立光除權息表[],2,FALSE),0)/大立光股價表[[#This Row],[收盤價]])</f>
        <v>0.92882502418028567</v>
      </c>
      <c r="D910" s="1">
        <f>D909*(1/(1+IFERROR(VLOOKUP(A909,大立光除權息表[],3,FALSE), 0)/10))</f>
        <v>1</v>
      </c>
      <c r="E910" s="4">
        <f>大立光股價表[[#This Row],[收盤價]]*大立光股價表[[#This Row],[除息乘數]]*大立光股價表[[#This Row],[除權乘數]]</f>
        <v>579.58681508849827</v>
      </c>
      <c r="F910" s="6">
        <f>F911*大立光股價表[[#This Row],[收盤價]]/B911</f>
        <v>113.66120218579232</v>
      </c>
      <c r="G910" s="6">
        <f>G911*大立光股價表[[#This Row],[還原價]]/E911</f>
        <v>115.23578015347653</v>
      </c>
    </row>
    <row r="911" spans="1:7" x14ac:dyDescent="0.25">
      <c r="A911" s="2">
        <v>40981</v>
      </c>
      <c r="B911" s="4">
        <v>610</v>
      </c>
      <c r="C911" s="1">
        <f>C910*(1-IFERROR(VLOOKUP(A910,大立光除權息表[],2,FALSE),0)/大立光股價表[[#This Row],[收盤價]])</f>
        <v>0.92882502418028567</v>
      </c>
      <c r="D911" s="1">
        <f>D910*(1/(1+IFERROR(VLOOKUP(A910,大立光除權息表[],3,FALSE), 0)/10))</f>
        <v>1</v>
      </c>
      <c r="E911" s="4">
        <f>大立光股價表[[#This Row],[收盤價]]*大立光股價表[[#This Row],[除息乘數]]*大立光股價表[[#This Row],[除權乘數]]</f>
        <v>566.58326474997421</v>
      </c>
      <c r="F911" s="6">
        <f>F912*大立光股價表[[#This Row],[收盤價]]/B912</f>
        <v>111.11111111111109</v>
      </c>
      <c r="G911" s="6">
        <f>G912*大立光股價表[[#This Row],[還原價]]/E912</f>
        <v>112.65036200900749</v>
      </c>
    </row>
    <row r="912" spans="1:7" x14ac:dyDescent="0.25">
      <c r="A912" s="2">
        <v>40980</v>
      </c>
      <c r="B912" s="4">
        <v>611</v>
      </c>
      <c r="C912" s="1">
        <f>C911*(1-IFERROR(VLOOKUP(A911,大立光除權息表[],2,FALSE),0)/大立光股價表[[#This Row],[收盤價]])</f>
        <v>0.92882502418028567</v>
      </c>
      <c r="D912" s="1">
        <f>D911*(1/(1+IFERROR(VLOOKUP(A911,大立光除權息表[],3,FALSE), 0)/10))</f>
        <v>1</v>
      </c>
      <c r="E912" s="4">
        <f>大立光股價表[[#This Row],[收盤價]]*大立光股價表[[#This Row],[除息乘數]]*大立光股價表[[#This Row],[除權乘數]]</f>
        <v>567.51208977415456</v>
      </c>
      <c r="F912" s="6">
        <f>F913*大立光股價表[[#This Row],[收盤價]]/B913</f>
        <v>111.29326047358832</v>
      </c>
      <c r="G912" s="6">
        <f>G913*大立光股價表[[#This Row],[還原價]]/E913</f>
        <v>112.83503473361243</v>
      </c>
    </row>
    <row r="913" spans="1:7" x14ac:dyDescent="0.25">
      <c r="A913" s="2">
        <v>40977</v>
      </c>
      <c r="B913" s="4">
        <v>636</v>
      </c>
      <c r="C913" s="1">
        <f>C912*(1-IFERROR(VLOOKUP(A912,大立光除權息表[],2,FALSE),0)/大立光股價表[[#This Row],[收盤價]])</f>
        <v>0.92882502418028567</v>
      </c>
      <c r="D913" s="1">
        <f>D912*(1/(1+IFERROR(VLOOKUP(A912,大立光除權息表[],3,FALSE), 0)/10))</f>
        <v>1</v>
      </c>
      <c r="E913" s="4">
        <f>大立光股價表[[#This Row],[收盤價]]*大立光股價表[[#This Row],[除息乘數]]*大立光股價表[[#This Row],[除權乘數]]</f>
        <v>590.73271537866174</v>
      </c>
      <c r="F913" s="6">
        <f>F914*大立光股價表[[#This Row],[收盤價]]/B914</f>
        <v>115.8469945355191</v>
      </c>
      <c r="G913" s="6">
        <f>G914*大立光股價表[[#This Row],[還原價]]/E914</f>
        <v>117.4518528487357</v>
      </c>
    </row>
    <row r="914" spans="1:7" x14ac:dyDescent="0.25">
      <c r="A914" s="2">
        <v>40976</v>
      </c>
      <c r="B914" s="4">
        <v>635</v>
      </c>
      <c r="C914" s="1">
        <f>C913*(1-IFERROR(VLOOKUP(A913,大立光除權息表[],2,FALSE),0)/大立光股價表[[#This Row],[收盤價]])</f>
        <v>0.92882502418028567</v>
      </c>
      <c r="D914" s="1">
        <f>D913*(1/(1+IFERROR(VLOOKUP(A913,大立光除權息表[],3,FALSE), 0)/10))</f>
        <v>1</v>
      </c>
      <c r="E914" s="4">
        <f>大立光股價表[[#This Row],[收盤價]]*大立光股價表[[#This Row],[除息乘數]]*大立光股價表[[#This Row],[除權乘數]]</f>
        <v>589.80389035448138</v>
      </c>
      <c r="F914" s="6">
        <f>F915*大立光股價表[[#This Row],[收盤價]]/B915</f>
        <v>115.66484517304188</v>
      </c>
      <c r="G914" s="6">
        <f>G915*大立光股價表[[#This Row],[還原價]]/E915</f>
        <v>117.26718012413075</v>
      </c>
    </row>
    <row r="915" spans="1:7" x14ac:dyDescent="0.25">
      <c r="A915" s="2">
        <v>40975</v>
      </c>
      <c r="B915" s="4">
        <v>639</v>
      </c>
      <c r="C915" s="1">
        <f>C914*(1-IFERROR(VLOOKUP(A914,大立光除權息表[],2,FALSE),0)/大立光股價表[[#This Row],[收盤價]])</f>
        <v>0.92882502418028567</v>
      </c>
      <c r="D915" s="1">
        <f>D914*(1/(1+IFERROR(VLOOKUP(A914,大立光除權息表[],3,FALSE), 0)/10))</f>
        <v>1</v>
      </c>
      <c r="E915" s="4">
        <f>大立光股價表[[#This Row],[收盤價]]*大立光股價表[[#This Row],[除息乘數]]*大立光股價表[[#This Row],[除權乘數]]</f>
        <v>593.51919045120258</v>
      </c>
      <c r="F915" s="6">
        <f>F916*大立光股價表[[#This Row],[收盤價]]/B916</f>
        <v>116.3934426229508</v>
      </c>
      <c r="G915" s="6">
        <f>G916*大立光股價表[[#This Row],[還原價]]/E916</f>
        <v>118.00587102255048</v>
      </c>
    </row>
    <row r="916" spans="1:7" x14ac:dyDescent="0.25">
      <c r="A916" s="2">
        <v>40974</v>
      </c>
      <c r="B916" s="4">
        <v>660</v>
      </c>
      <c r="C916" s="1">
        <f>C915*(1-IFERROR(VLOOKUP(A915,大立光除權息表[],2,FALSE),0)/大立光股價表[[#This Row],[收盤價]])</f>
        <v>0.92882502418028567</v>
      </c>
      <c r="D916" s="1">
        <f>D915*(1/(1+IFERROR(VLOOKUP(A915,大立光除權息表[],3,FALSE), 0)/10))</f>
        <v>1</v>
      </c>
      <c r="E916" s="4">
        <f>大立光股價表[[#This Row],[收盤價]]*大立光股價表[[#This Row],[除息乘數]]*大立光股價表[[#This Row],[除權乘數]]</f>
        <v>613.02451595898856</v>
      </c>
      <c r="F916" s="6">
        <f>F917*大立光股價表[[#This Row],[收盤價]]/B917</f>
        <v>120.21857923497267</v>
      </c>
      <c r="G916" s="6">
        <f>G917*大立光股價表[[#This Row],[還原價]]/E917</f>
        <v>121.88399823925401</v>
      </c>
    </row>
    <row r="917" spans="1:7" x14ac:dyDescent="0.25">
      <c r="A917" s="2">
        <v>40973</v>
      </c>
      <c r="B917" s="4">
        <v>646</v>
      </c>
      <c r="C917" s="1">
        <f>C916*(1-IFERROR(VLOOKUP(A916,大立光除權息表[],2,FALSE),0)/大立光股價表[[#This Row],[收盤價]])</f>
        <v>0.92882502418028567</v>
      </c>
      <c r="D917" s="1">
        <f>D916*(1/(1+IFERROR(VLOOKUP(A916,大立光除權息表[],3,FALSE), 0)/10))</f>
        <v>1</v>
      </c>
      <c r="E917" s="4">
        <f>大立光股價表[[#This Row],[收盤價]]*大立光股價表[[#This Row],[除息乘數]]*大立光股價表[[#This Row],[除權乘數]]</f>
        <v>600.02096562046449</v>
      </c>
      <c r="F917" s="6">
        <f>F918*大立光股價表[[#This Row],[收盤價]]/B918</f>
        <v>117.66848816029143</v>
      </c>
      <c r="G917" s="6">
        <f>G918*大立光股價表[[#This Row],[還原價]]/E918</f>
        <v>119.29858009478497</v>
      </c>
    </row>
    <row r="918" spans="1:7" x14ac:dyDescent="0.25">
      <c r="A918" s="2">
        <v>40971</v>
      </c>
      <c r="B918" s="4">
        <v>657</v>
      </c>
      <c r="C918" s="1">
        <f>C917*(1-IFERROR(VLOOKUP(A917,大立光除權息表[],2,FALSE),0)/大立光股價表[[#This Row],[收盤價]])</f>
        <v>0.92882502418028567</v>
      </c>
      <c r="D918" s="1">
        <f>D917*(1/(1+IFERROR(VLOOKUP(A917,大立光除權息表[],3,FALSE), 0)/10))</f>
        <v>1</v>
      </c>
      <c r="E918" s="4">
        <f>大立光股價表[[#This Row],[收盤價]]*大立光股價表[[#This Row],[除息乘數]]*大立光股價表[[#This Row],[除權乘數]]</f>
        <v>610.23804088644772</v>
      </c>
      <c r="F918" s="6">
        <f>F919*大立光股價表[[#This Row],[收盤價]]/B919</f>
        <v>119.67213114754098</v>
      </c>
      <c r="G918" s="6">
        <f>G919*大立光股價表[[#This Row],[還原價]]/E919</f>
        <v>121.32998006543923</v>
      </c>
    </row>
    <row r="919" spans="1:7" x14ac:dyDescent="0.25">
      <c r="A919" s="2">
        <v>40970</v>
      </c>
      <c r="B919" s="4">
        <v>653</v>
      </c>
      <c r="C919" s="1">
        <f>C918*(1-IFERROR(VLOOKUP(A918,大立光除權息表[],2,FALSE),0)/大立光股價表[[#This Row],[收盤價]])</f>
        <v>0.92882502418028567</v>
      </c>
      <c r="D919" s="1">
        <f>D918*(1/(1+IFERROR(VLOOKUP(A918,大立光除權息表[],3,FALSE), 0)/10))</f>
        <v>1</v>
      </c>
      <c r="E919" s="4">
        <f>大立光股價表[[#This Row],[收盤價]]*大立光股價表[[#This Row],[除息乘數]]*大立光股價表[[#This Row],[除權乘數]]</f>
        <v>606.52274078972653</v>
      </c>
      <c r="F919" s="6">
        <f>F920*大立光股價表[[#This Row],[收盤價]]/B920</f>
        <v>118.94353369763205</v>
      </c>
      <c r="G919" s="6">
        <f>G920*大立光股價表[[#This Row],[還原價]]/E920</f>
        <v>120.59128916701951</v>
      </c>
    </row>
    <row r="920" spans="1:7" x14ac:dyDescent="0.25">
      <c r="A920" s="2">
        <v>40969</v>
      </c>
      <c r="B920" s="4">
        <v>654</v>
      </c>
      <c r="C920" s="1">
        <f>C919*(1-IFERROR(VLOOKUP(A919,大立光除權息表[],2,FALSE),0)/大立光股價表[[#This Row],[收盤價]])</f>
        <v>0.92882502418028567</v>
      </c>
      <c r="D920" s="1">
        <f>D919*(1/(1+IFERROR(VLOOKUP(A919,大立光除權息表[],3,FALSE), 0)/10))</f>
        <v>1</v>
      </c>
      <c r="E920" s="4">
        <f>大立光股價表[[#This Row],[收盤價]]*大立光股價表[[#This Row],[除息乘數]]*大立光股價表[[#This Row],[除權乘數]]</f>
        <v>607.45156581390688</v>
      </c>
      <c r="F920" s="6">
        <f>F921*大立光股價表[[#This Row],[收盤價]]/B921</f>
        <v>119.1256830601093</v>
      </c>
      <c r="G920" s="6">
        <f>G921*大立光股價表[[#This Row],[還原價]]/E921</f>
        <v>120.77596189162446</v>
      </c>
    </row>
    <row r="921" spans="1:7" x14ac:dyDescent="0.25">
      <c r="A921" s="2">
        <v>40968</v>
      </c>
      <c r="B921" s="4">
        <v>659</v>
      </c>
      <c r="C921" s="1">
        <f>C920*(1-IFERROR(VLOOKUP(A920,大立光除權息表[],2,FALSE),0)/大立光股價表[[#This Row],[收盤價]])</f>
        <v>0.92882502418028567</v>
      </c>
      <c r="D921" s="1">
        <f>D920*(1/(1+IFERROR(VLOOKUP(A920,大立光除權息表[],3,FALSE), 0)/10))</f>
        <v>1</v>
      </c>
      <c r="E921" s="4">
        <f>大立光股價表[[#This Row],[收盤價]]*大立光股價表[[#This Row],[除息乘數]]*大立光股價表[[#This Row],[除權乘數]]</f>
        <v>612.0956909348082</v>
      </c>
      <c r="F921" s="6">
        <f>F922*大立光股價表[[#This Row],[收盤價]]/B922</f>
        <v>120.03642987249545</v>
      </c>
      <c r="G921" s="6">
        <f>G922*大立光股價表[[#This Row],[還原價]]/E922</f>
        <v>121.69932551464909</v>
      </c>
    </row>
    <row r="922" spans="1:7" x14ac:dyDescent="0.25">
      <c r="A922" s="2">
        <v>40963</v>
      </c>
      <c r="B922" s="4">
        <v>639</v>
      </c>
      <c r="C922" s="1">
        <f>C921*(1-IFERROR(VLOOKUP(A921,大立光除權息表[],2,FALSE),0)/大立光股價表[[#This Row],[收盤價]])</f>
        <v>0.92882502418028567</v>
      </c>
      <c r="D922" s="1">
        <f>D921*(1/(1+IFERROR(VLOOKUP(A921,大立光除權息表[],3,FALSE), 0)/10))</f>
        <v>1</v>
      </c>
      <c r="E922" s="4">
        <f>大立光股價表[[#This Row],[收盤價]]*大立光股價表[[#This Row],[除息乘數]]*大立光股價表[[#This Row],[除權乘數]]</f>
        <v>593.51919045120258</v>
      </c>
      <c r="F922" s="6">
        <f>F923*大立光股價表[[#This Row],[收盤價]]/B923</f>
        <v>116.39344262295081</v>
      </c>
      <c r="G922" s="6">
        <f>G923*大立光股價表[[#This Row],[還原價]]/E923</f>
        <v>118.00587102255049</v>
      </c>
    </row>
    <row r="923" spans="1:7" x14ac:dyDescent="0.25">
      <c r="A923" s="2">
        <v>40962</v>
      </c>
      <c r="B923" s="4">
        <v>638</v>
      </c>
      <c r="C923" s="1">
        <f>C922*(1-IFERROR(VLOOKUP(A922,大立光除權息表[],2,FALSE),0)/大立光股價表[[#This Row],[收盤價]])</f>
        <v>0.92882502418028567</v>
      </c>
      <c r="D923" s="1">
        <f>D922*(1/(1+IFERROR(VLOOKUP(A922,大立光除權息表[],3,FALSE), 0)/10))</f>
        <v>1</v>
      </c>
      <c r="E923" s="4">
        <f>大立光股價表[[#This Row],[收盤價]]*大立光股價表[[#This Row],[除息乘數]]*大立光股價表[[#This Row],[除權乘數]]</f>
        <v>592.59036542702222</v>
      </c>
      <c r="F923" s="6">
        <f>F924*大立光股價表[[#This Row],[收盤價]]/B924</f>
        <v>116.21129326047358</v>
      </c>
      <c r="G923" s="6">
        <f>G924*大立光股價表[[#This Row],[還原價]]/E924</f>
        <v>117.82119829794554</v>
      </c>
    </row>
    <row r="924" spans="1:7" x14ac:dyDescent="0.25">
      <c r="A924" s="2">
        <v>40961</v>
      </c>
      <c r="B924" s="4">
        <v>648</v>
      </c>
      <c r="C924" s="1">
        <f>C923*(1-IFERROR(VLOOKUP(A923,大立光除權息表[],2,FALSE),0)/大立光股價表[[#This Row],[收盤價]])</f>
        <v>0.92882502418028567</v>
      </c>
      <c r="D924" s="1">
        <f>D923*(1/(1+IFERROR(VLOOKUP(A923,大立光除權息表[],3,FALSE), 0)/10))</f>
        <v>1</v>
      </c>
      <c r="E924" s="4">
        <f>大立光股價表[[#This Row],[收盤價]]*大立光股價表[[#This Row],[除息乘數]]*大立光股價表[[#This Row],[除權乘數]]</f>
        <v>601.87861566882509</v>
      </c>
      <c r="F924" s="6">
        <f>F925*大立光股價表[[#This Row],[收盤價]]/B925</f>
        <v>118.0327868852459</v>
      </c>
      <c r="G924" s="6">
        <f>G925*大立光股價表[[#This Row],[還原價]]/E925</f>
        <v>119.66792554399485</v>
      </c>
    </row>
    <row r="925" spans="1:7" x14ac:dyDescent="0.25">
      <c r="A925" s="2">
        <v>40960</v>
      </c>
      <c r="B925" s="4">
        <v>638</v>
      </c>
      <c r="C925" s="1">
        <f>C924*(1-IFERROR(VLOOKUP(A924,大立光除權息表[],2,FALSE),0)/大立光股價表[[#This Row],[收盤價]])</f>
        <v>0.92882502418028567</v>
      </c>
      <c r="D925" s="1">
        <f>D924*(1/(1+IFERROR(VLOOKUP(A924,大立光除權息表[],3,FALSE), 0)/10))</f>
        <v>1</v>
      </c>
      <c r="E925" s="4">
        <f>大立光股價表[[#This Row],[收盤價]]*大立光股價表[[#This Row],[除息乘數]]*大立光股價表[[#This Row],[除權乘數]]</f>
        <v>592.59036542702222</v>
      </c>
      <c r="F925" s="6">
        <f>F926*大立光股價表[[#This Row],[收盤價]]/B926</f>
        <v>116.21129326047358</v>
      </c>
      <c r="G925" s="6">
        <f>G926*大立光股價表[[#This Row],[還原價]]/E926</f>
        <v>117.82119829794554</v>
      </c>
    </row>
    <row r="926" spans="1:7" x14ac:dyDescent="0.25">
      <c r="A926" s="2">
        <v>40959</v>
      </c>
      <c r="B926" s="4">
        <v>623</v>
      </c>
      <c r="C926" s="1">
        <f>C925*(1-IFERROR(VLOOKUP(A925,大立光除權息表[],2,FALSE),0)/大立光股價表[[#This Row],[收盤價]])</f>
        <v>0.92882502418028567</v>
      </c>
      <c r="D926" s="1">
        <f>D925*(1/(1+IFERROR(VLOOKUP(A925,大立光除權息表[],3,FALSE), 0)/10))</f>
        <v>1</v>
      </c>
      <c r="E926" s="4">
        <f>大立光股價表[[#This Row],[收盤價]]*大立光股價表[[#This Row],[除息乘數]]*大立光股價表[[#This Row],[除權乘數]]</f>
        <v>578.65799006431803</v>
      </c>
      <c r="F926" s="6">
        <f>F927*大立光股價表[[#This Row],[收盤價]]/B927</f>
        <v>113.47905282331512</v>
      </c>
      <c r="G926" s="6">
        <f>G927*大立光股價表[[#This Row],[還原價]]/E927</f>
        <v>115.05110742887162</v>
      </c>
    </row>
    <row r="927" spans="1:7" x14ac:dyDescent="0.25">
      <c r="A927" s="2">
        <v>40956</v>
      </c>
      <c r="B927" s="4">
        <v>626</v>
      </c>
      <c r="C927" s="1">
        <f>C926*(1-IFERROR(VLOOKUP(A926,大立光除權息表[],2,FALSE),0)/大立光股價表[[#This Row],[收盤價]])</f>
        <v>0.92882502418028567</v>
      </c>
      <c r="D927" s="1">
        <f>D926*(1/(1+IFERROR(VLOOKUP(A926,大立光除權息表[],3,FALSE), 0)/10))</f>
        <v>1</v>
      </c>
      <c r="E927" s="4">
        <f>大立光股價表[[#This Row],[收盤價]]*大立光股價表[[#This Row],[除息乘數]]*大立光股價表[[#This Row],[除權乘數]]</f>
        <v>581.44446513685887</v>
      </c>
      <c r="F927" s="6">
        <f>F928*大立光股價表[[#This Row],[收盤價]]/B928</f>
        <v>114.02550091074681</v>
      </c>
      <c r="G927" s="6">
        <f>G928*大立光股價表[[#This Row],[還原價]]/E928</f>
        <v>115.6051256026864</v>
      </c>
    </row>
    <row r="928" spans="1:7" x14ac:dyDescent="0.25">
      <c r="A928" s="2">
        <v>40955</v>
      </c>
      <c r="B928" s="4">
        <v>619</v>
      </c>
      <c r="C928" s="1">
        <f>C927*(1-IFERROR(VLOOKUP(A927,大立光除權息表[],2,FALSE),0)/大立光股價表[[#This Row],[收盤價]])</f>
        <v>0.92882502418028567</v>
      </c>
      <c r="D928" s="1">
        <f>D927*(1/(1+IFERROR(VLOOKUP(A927,大立光除權息表[],3,FALSE), 0)/10))</f>
        <v>1</v>
      </c>
      <c r="E928" s="4">
        <f>大立光股價表[[#This Row],[收盤價]]*大立光股價表[[#This Row],[除息乘數]]*大立光股價表[[#This Row],[除權乘數]]</f>
        <v>574.94268996759683</v>
      </c>
      <c r="F928" s="6">
        <f>F929*大立光股價表[[#This Row],[收盤價]]/B929</f>
        <v>112.7504553734062</v>
      </c>
      <c r="G928" s="6">
        <f>G929*大立光股價表[[#This Row],[還原價]]/E929</f>
        <v>114.31241653045187</v>
      </c>
    </row>
    <row r="929" spans="1:7" x14ac:dyDescent="0.25">
      <c r="A929" s="2">
        <v>40954</v>
      </c>
      <c r="B929" s="4">
        <v>640</v>
      </c>
      <c r="C929" s="1">
        <f>C928*(1-IFERROR(VLOOKUP(A928,大立光除權息表[],2,FALSE),0)/大立光股價表[[#This Row],[收盤價]])</f>
        <v>0.92882502418028567</v>
      </c>
      <c r="D929" s="1">
        <f>D928*(1/(1+IFERROR(VLOOKUP(A928,大立光除權息表[],3,FALSE), 0)/10))</f>
        <v>1</v>
      </c>
      <c r="E929" s="4">
        <f>大立光股價表[[#This Row],[收盤價]]*大立光股價表[[#This Row],[除息乘數]]*大立光股價表[[#This Row],[除權乘數]]</f>
        <v>594.44801547538282</v>
      </c>
      <c r="F929" s="6">
        <f>F930*大立光股價表[[#This Row],[收盤價]]/B930</f>
        <v>116.57559198542806</v>
      </c>
      <c r="G929" s="6">
        <f>G930*大立光股價表[[#This Row],[還原價]]/E930</f>
        <v>118.19054374715539</v>
      </c>
    </row>
    <row r="930" spans="1:7" x14ac:dyDescent="0.25">
      <c r="A930" s="2">
        <v>40953</v>
      </c>
      <c r="B930" s="4">
        <v>620</v>
      </c>
      <c r="C930" s="1">
        <f>C929*(1-IFERROR(VLOOKUP(A929,大立光除權息表[],2,FALSE),0)/大立光股價表[[#This Row],[收盤價]])</f>
        <v>0.92882502418028567</v>
      </c>
      <c r="D930" s="1">
        <f>D929*(1/(1+IFERROR(VLOOKUP(A929,大立光除權息表[],3,FALSE), 0)/10))</f>
        <v>1</v>
      </c>
      <c r="E930" s="4">
        <f>大立光股價表[[#This Row],[收盤價]]*大立光股價表[[#This Row],[除息乘數]]*大立光股價表[[#This Row],[除權乘數]]</f>
        <v>575.87151499177708</v>
      </c>
      <c r="F930" s="6">
        <f>F931*大立光股價表[[#This Row],[收盤價]]/B931</f>
        <v>112.93260473588344</v>
      </c>
      <c r="G930" s="6">
        <f>G931*大立光股價表[[#This Row],[還原價]]/E931</f>
        <v>114.49708925505678</v>
      </c>
    </row>
    <row r="931" spans="1:7" x14ac:dyDescent="0.25">
      <c r="A931" s="2">
        <v>40952</v>
      </c>
      <c r="B931" s="4">
        <v>610</v>
      </c>
      <c r="C931" s="1">
        <f>C930*(1-IFERROR(VLOOKUP(A930,大立光除權息表[],2,FALSE),0)/大立光股價表[[#This Row],[收盤價]])</f>
        <v>0.92882502418028567</v>
      </c>
      <c r="D931" s="1">
        <f>D930*(1/(1+IFERROR(VLOOKUP(A930,大立光除權息表[],3,FALSE), 0)/10))</f>
        <v>1</v>
      </c>
      <c r="E931" s="4">
        <f>大立光股價表[[#This Row],[收盤價]]*大立光股價表[[#This Row],[除息乘數]]*大立光股價表[[#This Row],[除權乘數]]</f>
        <v>566.58326474997421</v>
      </c>
      <c r="F931" s="6">
        <f>F932*大立光股價表[[#This Row],[收盤價]]/B932</f>
        <v>111.11111111111114</v>
      </c>
      <c r="G931" s="6">
        <f>G932*大立光股價表[[#This Row],[還原價]]/E932</f>
        <v>112.65036200900748</v>
      </c>
    </row>
    <row r="932" spans="1:7" x14ac:dyDescent="0.25">
      <c r="A932" s="2">
        <v>40949</v>
      </c>
      <c r="B932" s="4">
        <v>638</v>
      </c>
      <c r="C932" s="1">
        <f>C931*(1-IFERROR(VLOOKUP(A931,大立光除權息表[],2,FALSE),0)/大立光股價表[[#This Row],[收盤價]])</f>
        <v>0.92882502418028567</v>
      </c>
      <c r="D932" s="1">
        <f>D931*(1/(1+IFERROR(VLOOKUP(A931,大立光除權息表[],3,FALSE), 0)/10))</f>
        <v>1</v>
      </c>
      <c r="E932" s="4">
        <f>大立光股價表[[#This Row],[收盤價]]*大立光股價表[[#This Row],[除息乘數]]*大立光股價表[[#This Row],[除權乘數]]</f>
        <v>592.59036542702222</v>
      </c>
      <c r="F932" s="6">
        <f>F933*大立光股價表[[#This Row],[收盤價]]/B933</f>
        <v>116.21129326047362</v>
      </c>
      <c r="G932" s="6">
        <f>G933*大立光股價表[[#This Row],[還原價]]/E933</f>
        <v>117.82119829794554</v>
      </c>
    </row>
    <row r="933" spans="1:7" x14ac:dyDescent="0.25">
      <c r="A933" s="2">
        <v>40948</v>
      </c>
      <c r="B933" s="4">
        <v>685</v>
      </c>
      <c r="C933" s="1">
        <f>C932*(1-IFERROR(VLOOKUP(A932,大立光除權息表[],2,FALSE),0)/大立光股價表[[#This Row],[收盤價]])</f>
        <v>0.92882502418028567</v>
      </c>
      <c r="D933" s="1">
        <f>D932*(1/(1+IFERROR(VLOOKUP(A932,大立光除權息表[],3,FALSE), 0)/10))</f>
        <v>1</v>
      </c>
      <c r="E933" s="4">
        <f>大立光股價表[[#This Row],[收盤價]]*大立光股價表[[#This Row],[除息乘數]]*大立光股價表[[#This Row],[除權乘數]]</f>
        <v>636.24514156349574</v>
      </c>
      <c r="F933" s="6">
        <f>F934*大立光股價表[[#This Row],[收盤價]]/B934</f>
        <v>124.7723132969035</v>
      </c>
      <c r="G933" s="6">
        <f>G934*大立光股價表[[#This Row],[還原價]]/E934</f>
        <v>126.50081635437729</v>
      </c>
    </row>
    <row r="934" spans="1:7" x14ac:dyDescent="0.25">
      <c r="A934" s="2">
        <v>40947</v>
      </c>
      <c r="B934" s="4">
        <v>694</v>
      </c>
      <c r="C934" s="1">
        <f>C933*(1-IFERROR(VLOOKUP(A933,大立光除權息表[],2,FALSE),0)/大立光股價表[[#This Row],[收盤價]])</f>
        <v>0.92882502418028567</v>
      </c>
      <c r="D934" s="1">
        <f>D933*(1/(1+IFERROR(VLOOKUP(A933,大立光除權息表[],3,FALSE), 0)/10))</f>
        <v>1</v>
      </c>
      <c r="E934" s="4">
        <f>大立光股價表[[#This Row],[收盤價]]*大立光股價表[[#This Row],[除息乘數]]*大立光股價表[[#This Row],[除權乘數]]</f>
        <v>644.60456678111825</v>
      </c>
      <c r="F934" s="6">
        <f>F935*大立光股價表[[#This Row],[收盤價]]/B935</f>
        <v>126.41165755919859</v>
      </c>
      <c r="G934" s="6">
        <f>G935*大立光股價表[[#This Row],[還原價]]/E935</f>
        <v>128.16287087582165</v>
      </c>
    </row>
    <row r="935" spans="1:7" x14ac:dyDescent="0.25">
      <c r="A935" s="2">
        <v>40946</v>
      </c>
      <c r="B935" s="4">
        <v>660</v>
      </c>
      <c r="C935" s="1">
        <f>C934*(1-IFERROR(VLOOKUP(A934,大立光除權息表[],2,FALSE),0)/大立光股價表[[#This Row],[收盤價]])</f>
        <v>0.92882502418028567</v>
      </c>
      <c r="D935" s="1">
        <f>D934*(1/(1+IFERROR(VLOOKUP(A934,大立光除權息表[],3,FALSE), 0)/10))</f>
        <v>1</v>
      </c>
      <c r="E935" s="4">
        <f>大立光股價表[[#This Row],[收盤價]]*大立光股價表[[#This Row],[除息乘數]]*大立光股價表[[#This Row],[除權乘數]]</f>
        <v>613.02451595898856</v>
      </c>
      <c r="F935" s="6">
        <f>F936*大立光股價表[[#This Row],[收盤價]]/B936</f>
        <v>120.21857923497271</v>
      </c>
      <c r="G935" s="6">
        <f>G936*大立光股價表[[#This Row],[還原價]]/E936</f>
        <v>121.88399823925404</v>
      </c>
    </row>
    <row r="936" spans="1:7" x14ac:dyDescent="0.25">
      <c r="A936" s="2">
        <v>40945</v>
      </c>
      <c r="B936" s="4">
        <v>675</v>
      </c>
      <c r="C936" s="1">
        <f>C935*(1-IFERROR(VLOOKUP(A935,大立光除權息表[],2,FALSE),0)/大立光股價表[[#This Row],[收盤價]])</f>
        <v>0.92882502418028567</v>
      </c>
      <c r="D936" s="1">
        <f>D935*(1/(1+IFERROR(VLOOKUP(A935,大立光除權息表[],3,FALSE), 0)/10))</f>
        <v>1</v>
      </c>
      <c r="E936" s="4">
        <f>大立光股價表[[#This Row],[收盤價]]*大立光股價表[[#This Row],[除息乘數]]*大立光股價表[[#This Row],[除權乘數]]</f>
        <v>626.95689132169286</v>
      </c>
      <c r="F936" s="6">
        <f>F937*大立光股價表[[#This Row],[收盤價]]/B937</f>
        <v>122.95081967213117</v>
      </c>
      <c r="G936" s="6">
        <f>G937*大立光股價表[[#This Row],[還原價]]/E937</f>
        <v>124.65408910832801</v>
      </c>
    </row>
    <row r="937" spans="1:7" x14ac:dyDescent="0.25">
      <c r="A937" s="2">
        <v>40943</v>
      </c>
      <c r="B937" s="4">
        <v>697</v>
      </c>
      <c r="C937" s="1">
        <f>C936*(1-IFERROR(VLOOKUP(A936,大立光除權息表[],2,FALSE),0)/大立光股價表[[#This Row],[收盤價]])</f>
        <v>0.92882502418028567</v>
      </c>
      <c r="D937" s="1">
        <f>D936*(1/(1+IFERROR(VLOOKUP(A936,大立光除權息表[],3,FALSE), 0)/10))</f>
        <v>1</v>
      </c>
      <c r="E937" s="4">
        <f>大立光股價表[[#This Row],[收盤價]]*大立光股價表[[#This Row],[除息乘數]]*大立光股價表[[#This Row],[除權乘數]]</f>
        <v>647.39104185365909</v>
      </c>
      <c r="F937" s="6">
        <f>F938*大立光股價表[[#This Row],[收盤價]]/B938</f>
        <v>126.95810564663027</v>
      </c>
      <c r="G937" s="6">
        <f>G938*大立光股價表[[#This Row],[還原價]]/E938</f>
        <v>128.71688904963648</v>
      </c>
    </row>
    <row r="938" spans="1:7" x14ac:dyDescent="0.25">
      <c r="A938" s="2">
        <v>40942</v>
      </c>
      <c r="B938" s="4">
        <v>697</v>
      </c>
      <c r="C938" s="1">
        <f>C937*(1-IFERROR(VLOOKUP(A937,大立光除權息表[],2,FALSE),0)/大立光股價表[[#This Row],[收盤價]])</f>
        <v>0.92882502418028567</v>
      </c>
      <c r="D938" s="1">
        <f>D937*(1/(1+IFERROR(VLOOKUP(A937,大立光除權息表[],3,FALSE), 0)/10))</f>
        <v>1</v>
      </c>
      <c r="E938" s="4">
        <f>大立光股價表[[#This Row],[收盤價]]*大立光股價表[[#This Row],[除息乘數]]*大立光股價表[[#This Row],[除權乘數]]</f>
        <v>647.39104185365909</v>
      </c>
      <c r="F938" s="6">
        <f>F939*大立光股價表[[#This Row],[收盤價]]/B939</f>
        <v>126.95810564663029</v>
      </c>
      <c r="G938" s="6">
        <f>G939*大立光股價表[[#This Row],[還原價]]/E939</f>
        <v>128.71688904963648</v>
      </c>
    </row>
    <row r="939" spans="1:7" x14ac:dyDescent="0.25">
      <c r="A939" s="2">
        <v>40941</v>
      </c>
      <c r="B939" s="4">
        <v>704</v>
      </c>
      <c r="C939" s="1">
        <f>C938*(1-IFERROR(VLOOKUP(A938,大立光除權息表[],2,FALSE),0)/大立光股價表[[#This Row],[收盤價]])</f>
        <v>0.92882502418028567</v>
      </c>
      <c r="D939" s="1">
        <f>D938*(1/(1+IFERROR(VLOOKUP(A938,大立光除權息表[],3,FALSE), 0)/10))</f>
        <v>1</v>
      </c>
      <c r="E939" s="4">
        <f>大立光股價表[[#This Row],[收盤價]]*大立光股價表[[#This Row],[除息乘數]]*大立光股價表[[#This Row],[除權乘數]]</f>
        <v>653.89281702292112</v>
      </c>
      <c r="F939" s="6">
        <f>F940*大立光股價表[[#This Row],[收盤價]]/B940</f>
        <v>128.2331511839709</v>
      </c>
      <c r="G939" s="6">
        <f>G940*大立光股價表[[#This Row],[還原價]]/E940</f>
        <v>130.00959812187099</v>
      </c>
    </row>
    <row r="940" spans="1:7" x14ac:dyDescent="0.25">
      <c r="A940" s="2">
        <v>40940</v>
      </c>
      <c r="B940" s="4">
        <v>658</v>
      </c>
      <c r="C940" s="1">
        <f>C939*(1-IFERROR(VLOOKUP(A939,大立光除權息表[],2,FALSE),0)/大立光股價表[[#This Row],[收盤價]])</f>
        <v>0.92882502418028567</v>
      </c>
      <c r="D940" s="1">
        <f>D939*(1/(1+IFERROR(VLOOKUP(A939,大立光除權息表[],3,FALSE), 0)/10))</f>
        <v>1</v>
      </c>
      <c r="E940" s="4">
        <f>大立光股價表[[#This Row],[收盤價]]*大立光股價表[[#This Row],[除息乘數]]*大立光股價表[[#This Row],[除權乘數]]</f>
        <v>611.16686591062796</v>
      </c>
      <c r="F940" s="6">
        <f>F941*大立光股價表[[#This Row],[收盤價]]/B941</f>
        <v>119.85428051001827</v>
      </c>
      <c r="G940" s="6">
        <f>G941*大立光股價表[[#This Row],[還原價]]/E941</f>
        <v>121.5146527900442</v>
      </c>
    </row>
    <row r="941" spans="1:7" x14ac:dyDescent="0.25">
      <c r="A941" s="2">
        <v>40939</v>
      </c>
      <c r="B941" s="4">
        <v>636</v>
      </c>
      <c r="C941" s="1">
        <f>C940*(1-IFERROR(VLOOKUP(A940,大立光除權息表[],2,FALSE),0)/大立光股價表[[#This Row],[收盤價]])</f>
        <v>0.92882502418028567</v>
      </c>
      <c r="D941" s="1">
        <f>D940*(1/(1+IFERROR(VLOOKUP(A940,大立光除權息表[],3,FALSE), 0)/10))</f>
        <v>1</v>
      </c>
      <c r="E941" s="4">
        <f>大立光股價表[[#This Row],[收盤價]]*大立光股價表[[#This Row],[除息乘數]]*大立光股價表[[#This Row],[除權乘數]]</f>
        <v>590.73271537866174</v>
      </c>
      <c r="F941" s="6">
        <f>F942*大立光股價表[[#This Row],[收盤價]]/B942</f>
        <v>115.84699453551917</v>
      </c>
      <c r="G941" s="6">
        <f>G942*大立光股價表[[#This Row],[還原價]]/E942</f>
        <v>117.45185284873575</v>
      </c>
    </row>
    <row r="942" spans="1:7" x14ac:dyDescent="0.25">
      <c r="A942" s="2">
        <v>40938</v>
      </c>
      <c r="B942" s="4">
        <v>628</v>
      </c>
      <c r="C942" s="1">
        <f>C941*(1-IFERROR(VLOOKUP(A941,大立光除權息表[],2,FALSE),0)/大立光股價表[[#This Row],[收盤價]])</f>
        <v>0.92882502418028567</v>
      </c>
      <c r="D942" s="1">
        <f>D941*(1/(1+IFERROR(VLOOKUP(A941,大立光除權息表[],3,FALSE), 0)/10))</f>
        <v>1</v>
      </c>
      <c r="E942" s="4">
        <f>大立光股價表[[#This Row],[收盤價]]*大立光股價表[[#This Row],[除息乘數]]*大立光股價表[[#This Row],[除權乘數]]</f>
        <v>583.30211518521935</v>
      </c>
      <c r="F942" s="6">
        <f>F943*大立光股價表[[#This Row],[收盤價]]/B943</f>
        <v>114.38979963570132</v>
      </c>
      <c r="G942" s="6">
        <f>G943*大立光股價表[[#This Row],[還原價]]/E943</f>
        <v>115.97447105189629</v>
      </c>
    </row>
    <row r="943" spans="1:7" x14ac:dyDescent="0.25">
      <c r="A943" s="2">
        <v>40926</v>
      </c>
      <c r="B943" s="4">
        <v>589</v>
      </c>
      <c r="C943" s="1">
        <f>C942*(1-IFERROR(VLOOKUP(A942,大立光除權息表[],2,FALSE),0)/大立光股價表[[#This Row],[收盤價]])</f>
        <v>0.92882502418028567</v>
      </c>
      <c r="D943" s="1">
        <f>D942*(1/(1+IFERROR(VLOOKUP(A942,大立光除權息表[],3,FALSE), 0)/10))</f>
        <v>1</v>
      </c>
      <c r="E943" s="4">
        <f>大立光股價表[[#This Row],[收盤價]]*大立光股價表[[#This Row],[除息乘數]]*大立光股價表[[#This Row],[除權乘數]]</f>
        <v>547.07793924218822</v>
      </c>
      <c r="F943" s="6">
        <f>F944*大立光股價表[[#This Row],[收盤價]]/B944</f>
        <v>107.28597449908929</v>
      </c>
      <c r="G943" s="6">
        <f>G944*大立光股價表[[#This Row],[還原價]]/E944</f>
        <v>108.772234792304</v>
      </c>
    </row>
    <row r="944" spans="1:7" x14ac:dyDescent="0.25">
      <c r="A944" s="2">
        <v>40925</v>
      </c>
      <c r="B944" s="4">
        <v>595</v>
      </c>
      <c r="C944" s="1">
        <f>C943*(1-IFERROR(VLOOKUP(A943,大立光除權息表[],2,FALSE),0)/大立光股價表[[#This Row],[收盤價]])</f>
        <v>0.92882502418028567</v>
      </c>
      <c r="D944" s="1">
        <f>D943*(1/(1+IFERROR(VLOOKUP(A943,大立光除權息表[],3,FALSE), 0)/10))</f>
        <v>1</v>
      </c>
      <c r="E944" s="4">
        <f>大立光股價表[[#This Row],[收盤價]]*大立光股價表[[#This Row],[除息乘數]]*大立光股價表[[#This Row],[除權乘數]]</f>
        <v>552.65088938727001</v>
      </c>
      <c r="F944" s="6">
        <f>F945*大立光股價表[[#This Row],[收盤價]]/B945</f>
        <v>108.37887067395269</v>
      </c>
      <c r="G944" s="6">
        <f>G945*大立光股價表[[#This Row],[還原價]]/E945</f>
        <v>109.8802711399336</v>
      </c>
    </row>
    <row r="945" spans="1:7" x14ac:dyDescent="0.25">
      <c r="A945" s="2">
        <v>40924</v>
      </c>
      <c r="B945" s="4">
        <v>586</v>
      </c>
      <c r="C945" s="1">
        <f>C944*(1-IFERROR(VLOOKUP(A944,大立光除權息表[],2,FALSE),0)/大立光股價表[[#This Row],[收盤價]])</f>
        <v>0.92882502418028567</v>
      </c>
      <c r="D945" s="1">
        <f>D944*(1/(1+IFERROR(VLOOKUP(A944,大立光除權息表[],3,FALSE), 0)/10))</f>
        <v>1</v>
      </c>
      <c r="E945" s="4">
        <f>大立光股價表[[#This Row],[收盤價]]*大立光股價表[[#This Row],[除息乘數]]*大立光股價表[[#This Row],[除權乘數]]</f>
        <v>544.29146416964738</v>
      </c>
      <c r="F945" s="6">
        <f>F946*大立光股價表[[#This Row],[收盤價]]/B946</f>
        <v>106.73952641165761</v>
      </c>
      <c r="G945" s="6">
        <f>G946*大立光股價表[[#This Row],[還原價]]/E946</f>
        <v>108.21821661848921</v>
      </c>
    </row>
    <row r="946" spans="1:7" x14ac:dyDescent="0.25">
      <c r="A946" s="2">
        <v>40921</v>
      </c>
      <c r="B946" s="4">
        <v>600</v>
      </c>
      <c r="C946" s="1">
        <f>C945*(1-IFERROR(VLOOKUP(A945,大立光除權息表[],2,FALSE),0)/大立光股價表[[#This Row],[收盤價]])</f>
        <v>0.92882502418028567</v>
      </c>
      <c r="D946" s="1">
        <f>D945*(1/(1+IFERROR(VLOOKUP(A945,大立光除權息表[],3,FALSE), 0)/10))</f>
        <v>1</v>
      </c>
      <c r="E946" s="4">
        <f>大立光股價表[[#This Row],[收盤價]]*大立光股價表[[#This Row],[除息乘數]]*大立光股價表[[#This Row],[除權乘數]]</f>
        <v>557.29501450817145</v>
      </c>
      <c r="F946" s="6">
        <f>F947*大立光股價表[[#This Row],[收盤價]]/B947</f>
        <v>109.28961748633884</v>
      </c>
      <c r="G946" s="6">
        <f>G947*大立光股價表[[#This Row],[還原價]]/E947</f>
        <v>110.80363476295825</v>
      </c>
    </row>
    <row r="947" spans="1:7" x14ac:dyDescent="0.25">
      <c r="A947" s="2">
        <v>40920</v>
      </c>
      <c r="B947" s="4">
        <v>611</v>
      </c>
      <c r="C947" s="1">
        <f>C946*(1-IFERROR(VLOOKUP(A946,大立光除權息表[],2,FALSE),0)/大立光股價表[[#This Row],[收盤價]])</f>
        <v>0.92882502418028567</v>
      </c>
      <c r="D947" s="1">
        <f>D946*(1/(1+IFERROR(VLOOKUP(A946,大立光除權息表[],3,FALSE), 0)/10))</f>
        <v>1</v>
      </c>
      <c r="E947" s="4">
        <f>大立光股價表[[#This Row],[收盤價]]*大立光股價表[[#This Row],[除息乘數]]*大立光股價表[[#This Row],[除權乘數]]</f>
        <v>567.51208977415456</v>
      </c>
      <c r="F947" s="6">
        <f>F948*大立光股價表[[#This Row],[收盤價]]/B948</f>
        <v>111.29326047358839</v>
      </c>
      <c r="G947" s="6">
        <f>G948*大立光股價表[[#This Row],[還原價]]/E948</f>
        <v>112.83503473361247</v>
      </c>
    </row>
    <row r="948" spans="1:7" x14ac:dyDescent="0.25">
      <c r="A948" s="2">
        <v>40919</v>
      </c>
      <c r="B948" s="4">
        <v>611</v>
      </c>
      <c r="C948" s="1">
        <f>C947*(1-IFERROR(VLOOKUP(A947,大立光除權息表[],2,FALSE),0)/大立光股價表[[#This Row],[收盤價]])</f>
        <v>0.92882502418028567</v>
      </c>
      <c r="D948" s="1">
        <f>D947*(1/(1+IFERROR(VLOOKUP(A947,大立光除權息表[],3,FALSE), 0)/10))</f>
        <v>1</v>
      </c>
      <c r="E948" s="4">
        <f>大立光股價表[[#This Row],[收盤價]]*大立光股價表[[#This Row],[除息乘數]]*大立光股價表[[#This Row],[除權乘數]]</f>
        <v>567.51208977415456</v>
      </c>
      <c r="F948" s="6">
        <f>F949*大立光股價表[[#This Row],[收盤價]]/B949</f>
        <v>111.29326047358839</v>
      </c>
      <c r="G948" s="6">
        <f>G949*大立光股價表[[#This Row],[還原價]]/E949</f>
        <v>112.83503473361247</v>
      </c>
    </row>
    <row r="949" spans="1:7" x14ac:dyDescent="0.25">
      <c r="A949" s="2">
        <v>40918</v>
      </c>
      <c r="B949" s="4">
        <v>596</v>
      </c>
      <c r="C949" s="1">
        <f>C948*(1-IFERROR(VLOOKUP(A948,大立光除權息表[],2,FALSE),0)/大立光股價表[[#This Row],[收盤價]])</f>
        <v>0.92882502418028567</v>
      </c>
      <c r="D949" s="1">
        <f>D948*(1/(1+IFERROR(VLOOKUP(A948,大立光除權息表[],3,FALSE), 0)/10))</f>
        <v>1</v>
      </c>
      <c r="E949" s="4">
        <f>大立光股價表[[#This Row],[收盤價]]*大立光股價表[[#This Row],[除息乘數]]*大立光股價表[[#This Row],[除權乘數]]</f>
        <v>553.57971441145025</v>
      </c>
      <c r="F949" s="6">
        <f>F950*大立光股價表[[#This Row],[收盤價]]/B950</f>
        <v>108.56102003642992</v>
      </c>
      <c r="G949" s="6">
        <f>G950*大立光股價表[[#This Row],[還原價]]/E950</f>
        <v>110.06494386453852</v>
      </c>
    </row>
    <row r="950" spans="1:7" x14ac:dyDescent="0.25">
      <c r="A950" s="2">
        <v>40917</v>
      </c>
      <c r="B950" s="4">
        <v>600</v>
      </c>
      <c r="C950" s="1">
        <f>C949*(1-IFERROR(VLOOKUP(A949,大立光除權息表[],2,FALSE),0)/大立光股價表[[#This Row],[收盤價]])</f>
        <v>0.92882502418028567</v>
      </c>
      <c r="D950" s="1">
        <f>D949*(1/(1+IFERROR(VLOOKUP(A949,大立光除權息表[],3,FALSE), 0)/10))</f>
        <v>1</v>
      </c>
      <c r="E950" s="4">
        <f>大立光股價表[[#This Row],[收盤價]]*大立光股價表[[#This Row],[除息乘數]]*大立光股價表[[#This Row],[除權乘數]]</f>
        <v>557.29501450817145</v>
      </c>
      <c r="F950" s="6">
        <f>F951*大立光股價表[[#This Row],[收盤價]]/B951</f>
        <v>109.28961748633884</v>
      </c>
      <c r="G950" s="6">
        <f>G951*大立光股價表[[#This Row],[還原價]]/E951</f>
        <v>110.80363476295825</v>
      </c>
    </row>
    <row r="951" spans="1:7" x14ac:dyDescent="0.25">
      <c r="A951" s="2">
        <v>40914</v>
      </c>
      <c r="B951" s="4">
        <v>603</v>
      </c>
      <c r="C951" s="1">
        <f>C950*(1-IFERROR(VLOOKUP(A950,大立光除權息表[],2,FALSE),0)/大立光股價表[[#This Row],[收盤價]])</f>
        <v>0.92882502418028567</v>
      </c>
      <c r="D951" s="1">
        <f>D950*(1/(1+IFERROR(VLOOKUP(A950,大立光除權息表[],3,FALSE), 0)/10))</f>
        <v>1</v>
      </c>
      <c r="E951" s="4">
        <f>大立光股價表[[#This Row],[收盤價]]*大立光股價表[[#This Row],[除息乘數]]*大立光股價表[[#This Row],[除權乘數]]</f>
        <v>560.08148958071229</v>
      </c>
      <c r="F951" s="6">
        <f>F952*大立光股價表[[#This Row],[收盤價]]/B952</f>
        <v>109.83606557377054</v>
      </c>
      <c r="G951" s="6">
        <f>G952*大立光股價表[[#This Row],[還原價]]/E952</f>
        <v>111.35765293677304</v>
      </c>
    </row>
    <row r="952" spans="1:7" x14ac:dyDescent="0.25">
      <c r="A952" s="2">
        <v>40913</v>
      </c>
      <c r="B952" s="4">
        <v>587</v>
      </c>
      <c r="C952" s="1">
        <f>C951*(1-IFERROR(VLOOKUP(A951,大立光除權息表[],2,FALSE),0)/大立光股價表[[#This Row],[收盤價]])</f>
        <v>0.92882502418028567</v>
      </c>
      <c r="D952" s="1">
        <f>D951*(1/(1+IFERROR(VLOOKUP(A951,大立光除權息表[],3,FALSE), 0)/10))</f>
        <v>1</v>
      </c>
      <c r="E952" s="4">
        <f>大立光股價表[[#This Row],[收盤價]]*大立光股價表[[#This Row],[除息乘數]]*大立光股價表[[#This Row],[除權乘數]]</f>
        <v>545.22028919382774</v>
      </c>
      <c r="F952" s="6">
        <f>F953*大立光股價表[[#This Row],[收盤價]]/B953</f>
        <v>106.92167577413484</v>
      </c>
      <c r="G952" s="6">
        <f>G953*大立光股價表[[#This Row],[還原價]]/E953</f>
        <v>108.40288934309415</v>
      </c>
    </row>
    <row r="953" spans="1:7" x14ac:dyDescent="0.25">
      <c r="A953" s="2">
        <v>40912</v>
      </c>
      <c r="B953" s="4">
        <v>583</v>
      </c>
      <c r="C953" s="1">
        <f>C952*(1-IFERROR(VLOOKUP(A952,大立光除權息表[],2,FALSE),0)/大立光股價表[[#This Row],[收盤價]])</f>
        <v>0.92882502418028567</v>
      </c>
      <c r="D953" s="1">
        <f>D952*(1/(1+IFERROR(VLOOKUP(A952,大立光除權息表[],3,FALSE), 0)/10))</f>
        <v>1</v>
      </c>
      <c r="E953" s="4">
        <f>大立光股價表[[#This Row],[收盤價]]*大立光股價表[[#This Row],[除息乘數]]*大立光股價表[[#This Row],[除權乘數]]</f>
        <v>541.50498909710655</v>
      </c>
      <c r="F953" s="6">
        <f>F954*大立光股價表[[#This Row],[收盤價]]/B954</f>
        <v>106.19307832422592</v>
      </c>
      <c r="G953" s="6">
        <f>G954*大立光股價表[[#This Row],[還原價]]/E954</f>
        <v>107.66419844467441</v>
      </c>
    </row>
    <row r="954" spans="1:7" x14ac:dyDescent="0.25">
      <c r="A954" s="2">
        <v>40911</v>
      </c>
      <c r="B954" s="4">
        <v>591</v>
      </c>
      <c r="C954" s="1">
        <f>C953*(1-IFERROR(VLOOKUP(A953,大立光除權息表[],2,FALSE),0)/大立光股價表[[#This Row],[收盤價]])</f>
        <v>0.92882502418028567</v>
      </c>
      <c r="D954" s="1">
        <f>D953*(1/(1+IFERROR(VLOOKUP(A953,大立光除權息表[],3,FALSE), 0)/10))</f>
        <v>1</v>
      </c>
      <c r="E954" s="4">
        <f>大立光股價表[[#This Row],[收盤價]]*大立光股價表[[#This Row],[除息乘數]]*大立光股價表[[#This Row],[除權乘數]]</f>
        <v>548.93558929054882</v>
      </c>
      <c r="F954" s="6">
        <f>F955*大立光股價表[[#This Row],[收盤價]]/B955</f>
        <v>107.65027322404377</v>
      </c>
      <c r="G954" s="6">
        <f>G955*大立光股價表[[#This Row],[還原價]]/E955</f>
        <v>109.14158024151385</v>
      </c>
    </row>
    <row r="955" spans="1:7" x14ac:dyDescent="0.25">
      <c r="A955" s="2">
        <v>40910</v>
      </c>
      <c r="B955" s="4">
        <v>553</v>
      </c>
      <c r="C955" s="1">
        <f>C954*(1-IFERROR(VLOOKUP(A954,大立光除權息表[],2,FALSE),0)/大立光股價表[[#This Row],[收盤價]])</f>
        <v>0.92882502418028567</v>
      </c>
      <c r="D955" s="1">
        <f>D954*(1/(1+IFERROR(VLOOKUP(A954,大立光除權息表[],3,FALSE), 0)/10))</f>
        <v>1</v>
      </c>
      <c r="E955" s="4">
        <f>大立光股價表[[#This Row],[收盤價]]*大立光股價表[[#This Row],[除息乘數]]*大立光股價表[[#This Row],[除權乘數]]</f>
        <v>513.64023837169793</v>
      </c>
      <c r="F955" s="6">
        <f>F956*大立光股價表[[#This Row],[收盤價]]/B956</f>
        <v>100.72859744990897</v>
      </c>
      <c r="G955" s="6">
        <f>G956*大立光股價表[[#This Row],[還原價]]/E956</f>
        <v>102.12401670652649</v>
      </c>
    </row>
    <row r="956" spans="1:7" x14ac:dyDescent="0.25">
      <c r="A956" s="2">
        <v>40907</v>
      </c>
      <c r="B956" s="4">
        <v>566</v>
      </c>
      <c r="C956" s="1">
        <f>C955*(1-IFERROR(VLOOKUP(A955,大立光除權息表[],2,FALSE),0)/大立光股價表[[#This Row],[收盤價]])</f>
        <v>0.92882502418028567</v>
      </c>
      <c r="D956" s="1">
        <f>D955*(1/(1+IFERROR(VLOOKUP(A955,大立光除權息表[],3,FALSE), 0)/10))</f>
        <v>1</v>
      </c>
      <c r="E956" s="4">
        <f>大立光股價表[[#This Row],[收盤價]]*大立光股價表[[#This Row],[除息乘數]]*大立光股價表[[#This Row],[除權乘數]]</f>
        <v>525.71496368604164</v>
      </c>
      <c r="F956" s="6">
        <f>F957*大立光股價表[[#This Row],[收盤價]]/B957</f>
        <v>103.09653916211298</v>
      </c>
      <c r="G956" s="6">
        <f>G957*大立光股價表[[#This Row],[還原價]]/E957</f>
        <v>104.52476212639058</v>
      </c>
    </row>
    <row r="957" spans="1:7" x14ac:dyDescent="0.25">
      <c r="A957" s="2">
        <v>40906</v>
      </c>
      <c r="B957" s="4">
        <v>576</v>
      </c>
      <c r="C957" s="1">
        <f>C956*(1-IFERROR(VLOOKUP(A956,大立光除權息表[],2,FALSE),0)/大立光股價表[[#This Row],[收盤價]])</f>
        <v>0.92882502418028567</v>
      </c>
      <c r="D957" s="1">
        <f>D956*(1/(1+IFERROR(VLOOKUP(A956,大立光除權息表[],3,FALSE), 0)/10))</f>
        <v>1</v>
      </c>
      <c r="E957" s="4">
        <f>大立光股價表[[#This Row],[收盤價]]*大立光股價表[[#This Row],[除息乘數]]*大立光股價表[[#This Row],[除權乘數]]</f>
        <v>535.00321392784451</v>
      </c>
      <c r="F957" s="6">
        <f>F958*大立光股價表[[#This Row],[收盤價]]/B958</f>
        <v>104.91803278688529</v>
      </c>
      <c r="G957" s="6">
        <f>G958*大立光股價表[[#This Row],[還原價]]/E958</f>
        <v>106.3714893724399</v>
      </c>
    </row>
    <row r="958" spans="1:7" x14ac:dyDescent="0.25">
      <c r="A958" s="2">
        <v>40905</v>
      </c>
      <c r="B958" s="4">
        <v>557</v>
      </c>
      <c r="C958" s="1">
        <f>C957*(1-IFERROR(VLOOKUP(A957,大立光除權息表[],2,FALSE),0)/大立光股價表[[#This Row],[收盤價]])</f>
        <v>0.92882502418028567</v>
      </c>
      <c r="D958" s="1">
        <f>D957*(1/(1+IFERROR(VLOOKUP(A957,大立光除權息表[],3,FALSE), 0)/10))</f>
        <v>1</v>
      </c>
      <c r="E958" s="4">
        <f>大立光股價表[[#This Row],[收盤價]]*大立光股價表[[#This Row],[除息乘數]]*大立光股價表[[#This Row],[除權乘數]]</f>
        <v>517.35553846841913</v>
      </c>
      <c r="F958" s="6">
        <f>F959*大立光股價表[[#This Row],[收盤價]]/B959</f>
        <v>101.45719489981789</v>
      </c>
      <c r="G958" s="6">
        <f>G959*大立光股價表[[#This Row],[還原價]]/E959</f>
        <v>102.86270760494624</v>
      </c>
    </row>
    <row r="959" spans="1:7" x14ac:dyDescent="0.25">
      <c r="A959" s="2">
        <v>40904</v>
      </c>
      <c r="B959" s="4">
        <v>555</v>
      </c>
      <c r="C959" s="1">
        <f>C958*(1-IFERROR(VLOOKUP(A958,大立光除權息表[],2,FALSE),0)/大立光股價表[[#This Row],[收盤價]])</f>
        <v>0.92882502418028567</v>
      </c>
      <c r="D959" s="1">
        <f>D958*(1/(1+IFERROR(VLOOKUP(A958,大立光除權息表[],3,FALSE), 0)/10))</f>
        <v>1</v>
      </c>
      <c r="E959" s="4">
        <f>大立光股價表[[#This Row],[收盤價]]*大立光股價表[[#This Row],[除息乘數]]*大立光股價表[[#This Row],[除權乘數]]</f>
        <v>515.49788842005853</v>
      </c>
      <c r="F959" s="6">
        <f>F960*大立光股價表[[#This Row],[收盤價]]/B960</f>
        <v>101.09289617486343</v>
      </c>
      <c r="G959" s="6">
        <f>G960*大立光股價表[[#This Row],[還原價]]/E960</f>
        <v>102.49336215573638</v>
      </c>
    </row>
    <row r="960" spans="1:7" x14ac:dyDescent="0.25">
      <c r="A960" s="2">
        <v>40903</v>
      </c>
      <c r="B960" s="4">
        <v>572</v>
      </c>
      <c r="C960" s="1">
        <f>C959*(1-IFERROR(VLOOKUP(A959,大立光除權息表[],2,FALSE),0)/大立光股價表[[#This Row],[收盤價]])</f>
        <v>0.92882502418028567</v>
      </c>
      <c r="D960" s="1">
        <f>D959*(1/(1+IFERROR(VLOOKUP(A959,大立光除權息表[],3,FALSE), 0)/10))</f>
        <v>1</v>
      </c>
      <c r="E960" s="4">
        <f>大立光股價表[[#This Row],[收盤價]]*大立光股價表[[#This Row],[除息乘數]]*大立光股價表[[#This Row],[除權乘數]]</f>
        <v>531.28791383112343</v>
      </c>
      <c r="F960" s="6">
        <f>F961*大立光股價表[[#This Row],[收盤價]]/B961</f>
        <v>104.18943533697636</v>
      </c>
      <c r="G960" s="6">
        <f>G961*大立光股價表[[#This Row],[還原價]]/E961</f>
        <v>105.63279847402021</v>
      </c>
    </row>
    <row r="961" spans="1:7" x14ac:dyDescent="0.25">
      <c r="A961" s="2">
        <v>40900</v>
      </c>
      <c r="B961" s="4">
        <v>570</v>
      </c>
      <c r="C961" s="1">
        <f>C960*(1-IFERROR(VLOOKUP(A960,大立光除權息表[],2,FALSE),0)/大立光股價表[[#This Row],[收盤價]])</f>
        <v>0.92882502418028567</v>
      </c>
      <c r="D961" s="1">
        <f>D960*(1/(1+IFERROR(VLOOKUP(A960,大立光除權息表[],3,FALSE), 0)/10))</f>
        <v>1</v>
      </c>
      <c r="E961" s="4">
        <f>大立光股價表[[#This Row],[收盤價]]*大立光股價表[[#This Row],[除息乘數]]*大立光股價表[[#This Row],[除權乘數]]</f>
        <v>529.43026378276284</v>
      </c>
      <c r="F961" s="6">
        <f>F962*大立光股價表[[#This Row],[收盤價]]/B962</f>
        <v>103.82513661202191</v>
      </c>
      <c r="G961" s="6">
        <f>G962*大立光股價表[[#This Row],[還原價]]/E962</f>
        <v>105.26345302481033</v>
      </c>
    </row>
    <row r="962" spans="1:7" x14ac:dyDescent="0.25">
      <c r="A962" s="2">
        <v>40899</v>
      </c>
      <c r="B962" s="4">
        <v>567</v>
      </c>
      <c r="C962" s="1">
        <f>C961*(1-IFERROR(VLOOKUP(A961,大立光除權息表[],2,FALSE),0)/大立光股價表[[#This Row],[收盤價]])</f>
        <v>0.92882502418028567</v>
      </c>
      <c r="D962" s="1">
        <f>D961*(1/(1+IFERROR(VLOOKUP(A961,大立光除權息表[],3,FALSE), 0)/10))</f>
        <v>1</v>
      </c>
      <c r="E962" s="4">
        <f>大立光股價表[[#This Row],[收盤價]]*大立光股價表[[#This Row],[除息乘數]]*大立光股價表[[#This Row],[除權乘數]]</f>
        <v>526.643788710222</v>
      </c>
      <c r="F962" s="6">
        <f>F963*大立光股價表[[#This Row],[收盤價]]/B963</f>
        <v>103.27868852459022</v>
      </c>
      <c r="G962" s="6">
        <f>G963*大立光股價表[[#This Row],[還原價]]/E963</f>
        <v>104.70943485099555</v>
      </c>
    </row>
    <row r="963" spans="1:7" x14ac:dyDescent="0.25">
      <c r="A963" s="2">
        <v>40898</v>
      </c>
      <c r="B963" s="4">
        <v>558</v>
      </c>
      <c r="C963" s="1">
        <f>C962*(1-IFERROR(VLOOKUP(A962,大立光除權息表[],2,FALSE),0)/大立光股價表[[#This Row],[收盤價]])</f>
        <v>0.92882502418028567</v>
      </c>
      <c r="D963" s="1">
        <f>D962*(1/(1+IFERROR(VLOOKUP(A962,大立光除權息表[],3,FALSE), 0)/10))</f>
        <v>1</v>
      </c>
      <c r="E963" s="4">
        <f>大立光股價表[[#This Row],[收盤價]]*大立光股價表[[#This Row],[除息乘數]]*大立光股價表[[#This Row],[除權乘數]]</f>
        <v>518.28436349259937</v>
      </c>
      <c r="F963" s="6">
        <f>F964*大立光股價表[[#This Row],[收盤價]]/B964</f>
        <v>101.63934426229514</v>
      </c>
      <c r="G963" s="6">
        <f>G964*大立光股價表[[#This Row],[還原價]]/E964</f>
        <v>103.04738032955116</v>
      </c>
    </row>
    <row r="964" spans="1:7" x14ac:dyDescent="0.25">
      <c r="A964" s="2">
        <v>40897</v>
      </c>
      <c r="B964" s="4">
        <v>522</v>
      </c>
      <c r="C964" s="1">
        <f>C963*(1-IFERROR(VLOOKUP(A963,大立光除權息表[],2,FALSE),0)/大立光股價表[[#This Row],[收盤價]])</f>
        <v>0.92882502418028567</v>
      </c>
      <c r="D964" s="1">
        <f>D963*(1/(1+IFERROR(VLOOKUP(A963,大立光除權息表[],3,FALSE), 0)/10))</f>
        <v>1</v>
      </c>
      <c r="E964" s="4">
        <f>大立光股價表[[#This Row],[收盤價]]*大立光股價表[[#This Row],[除息乘數]]*大立光股價表[[#This Row],[除權乘數]]</f>
        <v>484.84666262210914</v>
      </c>
      <c r="F964" s="6">
        <f>F965*大立光股價表[[#This Row],[收盤價]]/B965</f>
        <v>95.081967213114808</v>
      </c>
      <c r="G964" s="6">
        <f>G965*大立光股價表[[#This Row],[還原價]]/E965</f>
        <v>96.399162243773674</v>
      </c>
    </row>
    <row r="965" spans="1:7" x14ac:dyDescent="0.25">
      <c r="A965" s="2">
        <v>40896</v>
      </c>
      <c r="B965" s="4">
        <v>488</v>
      </c>
      <c r="C965" s="1">
        <f>C964*(1-IFERROR(VLOOKUP(A964,大立光除權息表[],2,FALSE),0)/大立光股價表[[#This Row],[收盤價]])</f>
        <v>0.92882502418028567</v>
      </c>
      <c r="D965" s="1">
        <f>D964*(1/(1+IFERROR(VLOOKUP(A964,大立光除權息表[],3,FALSE), 0)/10))</f>
        <v>1</v>
      </c>
      <c r="E965" s="4">
        <f>大立光股價表[[#This Row],[收盤價]]*大立光股價表[[#This Row],[除息乘數]]*大立光股價表[[#This Row],[除權乘數]]</f>
        <v>453.26661179997939</v>
      </c>
      <c r="F965" s="6">
        <f>F966*大立光股價表[[#This Row],[收盤價]]/B966</f>
        <v>88.888888888888943</v>
      </c>
      <c r="G965" s="6">
        <f>G966*大立光股價表[[#This Row],[還原價]]/E966</f>
        <v>90.120289607206033</v>
      </c>
    </row>
    <row r="966" spans="1:7" x14ac:dyDescent="0.25">
      <c r="A966" s="2">
        <v>40893</v>
      </c>
      <c r="B966" s="4">
        <v>502</v>
      </c>
      <c r="C966" s="1">
        <f>C965*(1-IFERROR(VLOOKUP(A965,大立光除權息表[],2,FALSE),0)/大立光股價表[[#This Row],[收盤價]])</f>
        <v>0.92882502418028567</v>
      </c>
      <c r="D966" s="1">
        <f>D965*(1/(1+IFERROR(VLOOKUP(A965,大立光除權息表[],3,FALSE), 0)/10))</f>
        <v>1</v>
      </c>
      <c r="E966" s="4">
        <f>大立光股價表[[#This Row],[收盤價]]*大立光股價表[[#This Row],[除息乘數]]*大立光股價表[[#This Row],[除權乘數]]</f>
        <v>466.27016213850339</v>
      </c>
      <c r="F966" s="6">
        <f>F967*大立光股價表[[#This Row],[收盤價]]/B967</f>
        <v>91.438979963570176</v>
      </c>
      <c r="G966" s="6">
        <f>G967*大立光股價表[[#This Row],[還原價]]/E967</f>
        <v>92.705707751675064</v>
      </c>
    </row>
    <row r="967" spans="1:7" x14ac:dyDescent="0.25">
      <c r="A967" s="2">
        <v>40892</v>
      </c>
      <c r="B967" s="4">
        <v>497</v>
      </c>
      <c r="C967" s="1">
        <f>C966*(1-IFERROR(VLOOKUP(A966,大立光除權息表[],2,FALSE),0)/大立光股價表[[#This Row],[收盤價]])</f>
        <v>0.92882502418028567</v>
      </c>
      <c r="D967" s="1">
        <f>D966*(1/(1+IFERROR(VLOOKUP(A966,大立光除權息表[],3,FALSE), 0)/10))</f>
        <v>1</v>
      </c>
      <c r="E967" s="4">
        <f>大立光股價表[[#This Row],[收盤價]]*大立光股價表[[#This Row],[除息乘數]]*大立光股價表[[#This Row],[除權乘數]]</f>
        <v>461.62603701760196</v>
      </c>
      <c r="F967" s="6">
        <f>F968*大立光股價表[[#This Row],[收盤價]]/B968</f>
        <v>90.528233151184011</v>
      </c>
      <c r="G967" s="6">
        <f>G968*大立光股價表[[#This Row],[還原價]]/E968</f>
        <v>91.782344128650422</v>
      </c>
    </row>
    <row r="968" spans="1:7" x14ac:dyDescent="0.25">
      <c r="A968" s="2">
        <v>40891</v>
      </c>
      <c r="B968" s="4">
        <v>508</v>
      </c>
      <c r="C968" s="1">
        <f>C967*(1-IFERROR(VLOOKUP(A967,大立光除權息表[],2,FALSE),0)/大立光股價表[[#This Row],[收盤價]])</f>
        <v>0.92882502418028567</v>
      </c>
      <c r="D968" s="1">
        <f>D967*(1/(1+IFERROR(VLOOKUP(A967,大立光除權息表[],3,FALSE), 0)/10))</f>
        <v>1</v>
      </c>
      <c r="E968" s="4">
        <f>大立光股價表[[#This Row],[收盤價]]*大立光股價表[[#This Row],[除息乘數]]*大立光股價表[[#This Row],[除權乘數]]</f>
        <v>471.84311228358513</v>
      </c>
      <c r="F968" s="6">
        <f>F969*大立光股價表[[#This Row],[收盤價]]/B969</f>
        <v>92.53187613843356</v>
      </c>
      <c r="G968" s="6">
        <f>G969*大立光股價表[[#This Row],[還原價]]/E969</f>
        <v>93.813744099304657</v>
      </c>
    </row>
    <row r="969" spans="1:7" x14ac:dyDescent="0.25">
      <c r="A969" s="2">
        <v>40890</v>
      </c>
      <c r="B969" s="4">
        <v>495</v>
      </c>
      <c r="C969" s="1">
        <f>C968*(1-IFERROR(VLOOKUP(A968,大立光除權息表[],2,FALSE),0)/大立光股價表[[#This Row],[收盤價]])</f>
        <v>0.92882502418028567</v>
      </c>
      <c r="D969" s="1">
        <f>D968*(1/(1+IFERROR(VLOOKUP(A968,大立光除權息表[],3,FALSE), 0)/10))</f>
        <v>1</v>
      </c>
      <c r="E969" s="4">
        <f>大立光股價表[[#This Row],[收盤價]]*大立光股價表[[#This Row],[除息乘數]]*大立光股價表[[#This Row],[除權乘數]]</f>
        <v>459.76838696924142</v>
      </c>
      <c r="F969" s="6">
        <f>F970*大立光股價表[[#This Row],[收盤價]]/B970</f>
        <v>90.163934426229545</v>
      </c>
      <c r="G969" s="6">
        <f>G970*大立光股價表[[#This Row],[還原價]]/E970</f>
        <v>91.412998679440562</v>
      </c>
    </row>
    <row r="970" spans="1:7" x14ac:dyDescent="0.25">
      <c r="A970" s="2">
        <v>40889</v>
      </c>
      <c r="B970" s="4">
        <v>502</v>
      </c>
      <c r="C970" s="1">
        <f>C969*(1-IFERROR(VLOOKUP(A969,大立光除權息表[],2,FALSE),0)/大立光股價表[[#This Row],[收盤價]])</f>
        <v>0.92882502418028567</v>
      </c>
      <c r="D970" s="1">
        <f>D969*(1/(1+IFERROR(VLOOKUP(A969,大立光除權息表[],3,FALSE), 0)/10))</f>
        <v>1</v>
      </c>
      <c r="E970" s="4">
        <f>大立光股價表[[#This Row],[收盤價]]*大立光股價表[[#This Row],[除息乘數]]*大立光股價表[[#This Row],[除權乘數]]</f>
        <v>466.27016213850339</v>
      </c>
      <c r="F970" s="6">
        <f>F971*大立光股價表[[#This Row],[收盤價]]/B971</f>
        <v>91.438979963570162</v>
      </c>
      <c r="G970" s="6">
        <f>G971*大立光股價表[[#This Row],[還原價]]/E971</f>
        <v>92.705707751675064</v>
      </c>
    </row>
    <row r="971" spans="1:7" x14ac:dyDescent="0.25">
      <c r="A971" s="2">
        <v>40886</v>
      </c>
      <c r="B971" s="4">
        <v>495</v>
      </c>
      <c r="C971" s="1">
        <f>C970*(1-IFERROR(VLOOKUP(A970,大立光除權息表[],2,FALSE),0)/大立光股價表[[#This Row],[收盤價]])</f>
        <v>0.92882502418028567</v>
      </c>
      <c r="D971" s="1">
        <f>D970*(1/(1+IFERROR(VLOOKUP(A970,大立光除權息表[],3,FALSE), 0)/10))</f>
        <v>1</v>
      </c>
      <c r="E971" s="4">
        <f>大立光股價表[[#This Row],[收盤價]]*大立光股價表[[#This Row],[除息乘數]]*大立光股價表[[#This Row],[除權乘數]]</f>
        <v>459.76838696924142</v>
      </c>
      <c r="F971" s="6">
        <f>F972*大立光股價表[[#This Row],[收盤價]]/B972</f>
        <v>90.163934426229545</v>
      </c>
      <c r="G971" s="6">
        <f>G972*大立光股價表[[#This Row],[還原價]]/E972</f>
        <v>91.412998679440562</v>
      </c>
    </row>
    <row r="972" spans="1:7" x14ac:dyDescent="0.25">
      <c r="A972" s="2">
        <v>40885</v>
      </c>
      <c r="B972" s="4">
        <v>496</v>
      </c>
      <c r="C972" s="1">
        <f>C971*(1-IFERROR(VLOOKUP(A971,大立光除權息表[],2,FALSE),0)/大立光股價表[[#This Row],[收盤價]])</f>
        <v>0.92882502418028567</v>
      </c>
      <c r="D972" s="1">
        <f>D971*(1/(1+IFERROR(VLOOKUP(A971,大立光除權息表[],3,FALSE), 0)/10))</f>
        <v>1</v>
      </c>
      <c r="E972" s="4">
        <f>大立光股價表[[#This Row],[收盤價]]*大立光股價表[[#This Row],[除息乘數]]*大立光股價表[[#This Row],[除權乘數]]</f>
        <v>460.69721199342172</v>
      </c>
      <c r="F972" s="6">
        <f>F973*大立光股價表[[#This Row],[收盤價]]/B973</f>
        <v>90.346083788706778</v>
      </c>
      <c r="G972" s="6">
        <f>G973*大立光股價表[[#This Row],[還原價]]/E973</f>
        <v>91.597671404045499</v>
      </c>
    </row>
    <row r="973" spans="1:7" x14ac:dyDescent="0.25">
      <c r="A973" s="2">
        <v>40884</v>
      </c>
      <c r="B973" s="4">
        <v>489</v>
      </c>
      <c r="C973" s="1">
        <f>C972*(1-IFERROR(VLOOKUP(A972,大立光除權息表[],2,FALSE),0)/大立光股價表[[#This Row],[收盤價]])</f>
        <v>0.92882502418028567</v>
      </c>
      <c r="D973" s="1">
        <f>D972*(1/(1+IFERROR(VLOOKUP(A972,大立光除權息表[],3,FALSE), 0)/10))</f>
        <v>1</v>
      </c>
      <c r="E973" s="4">
        <f>大立光股價表[[#This Row],[收盤價]]*大立光股價表[[#This Row],[除息乘數]]*大立光股價表[[#This Row],[除權乘數]]</f>
        <v>454.19543682415969</v>
      </c>
      <c r="F973" s="6">
        <f>F974*大立光股價表[[#This Row],[收盤價]]/B974</f>
        <v>89.071038251366161</v>
      </c>
      <c r="G973" s="6">
        <f>G974*大立光股價表[[#This Row],[還原價]]/E974</f>
        <v>90.30496233181097</v>
      </c>
    </row>
    <row r="974" spans="1:7" x14ac:dyDescent="0.25">
      <c r="A974" s="2">
        <v>40883</v>
      </c>
      <c r="B974" s="4">
        <v>470</v>
      </c>
      <c r="C974" s="1">
        <f>C973*(1-IFERROR(VLOOKUP(A973,大立光除權息表[],2,FALSE),0)/大立光股價表[[#This Row],[收盤價]])</f>
        <v>0.92882502418028567</v>
      </c>
      <c r="D974" s="1">
        <f>D973*(1/(1+IFERROR(VLOOKUP(A973,大立光除權息表[],3,FALSE), 0)/10))</f>
        <v>1</v>
      </c>
      <c r="E974" s="4">
        <f>大立光股價表[[#This Row],[收盤價]]*大立光股價表[[#This Row],[除息乘數]]*大立光股價表[[#This Row],[除權乘數]]</f>
        <v>436.54776136473424</v>
      </c>
      <c r="F974" s="6">
        <f>F975*大立光股價表[[#This Row],[收盤價]]/B975</f>
        <v>85.610200364298763</v>
      </c>
      <c r="G974" s="6">
        <f>G975*大立光股價表[[#This Row],[還原價]]/E975</f>
        <v>86.796180564317282</v>
      </c>
    </row>
    <row r="975" spans="1:7" x14ac:dyDescent="0.25">
      <c r="A975" s="2">
        <v>40882</v>
      </c>
      <c r="B975" s="4">
        <v>504</v>
      </c>
      <c r="C975" s="1">
        <f>C974*(1-IFERROR(VLOOKUP(A974,大立光除權息表[],2,FALSE),0)/大立光股價表[[#This Row],[收盤價]])</f>
        <v>0.92882502418028567</v>
      </c>
      <c r="D975" s="1">
        <f>D974*(1/(1+IFERROR(VLOOKUP(A974,大立光除權息表[],3,FALSE), 0)/10))</f>
        <v>1</v>
      </c>
      <c r="E975" s="4">
        <f>大立光股價表[[#This Row],[收盤價]]*大立光股價表[[#This Row],[除息乘數]]*大立光股價表[[#This Row],[除權乘數]]</f>
        <v>468.12781218686399</v>
      </c>
      <c r="F975" s="6">
        <f>F976*大立光股價表[[#This Row],[收盤價]]/B976</f>
        <v>91.803278688524628</v>
      </c>
      <c r="G975" s="6">
        <f>G976*大立光股價表[[#This Row],[還原價]]/E976</f>
        <v>93.075053200884923</v>
      </c>
    </row>
    <row r="976" spans="1:7" x14ac:dyDescent="0.25">
      <c r="A976" s="2">
        <v>40879</v>
      </c>
      <c r="B976" s="4">
        <v>521</v>
      </c>
      <c r="C976" s="1">
        <f>C975*(1-IFERROR(VLOOKUP(A975,大立光除權息表[],2,FALSE),0)/大立光股價表[[#This Row],[收盤價]])</f>
        <v>0.92882502418028567</v>
      </c>
      <c r="D976" s="1">
        <f>D975*(1/(1+IFERROR(VLOOKUP(A975,大立光除權息表[],3,FALSE), 0)/10))</f>
        <v>1</v>
      </c>
      <c r="E976" s="4">
        <f>大立光股價表[[#This Row],[收盤價]]*大立光股價表[[#This Row],[除息乘數]]*大立光股價表[[#This Row],[除權乘數]]</f>
        <v>483.91783759792884</v>
      </c>
      <c r="F976" s="6">
        <f>F977*大立光股價表[[#This Row],[收盤價]]/B977</f>
        <v>94.899817850637561</v>
      </c>
      <c r="G976" s="6">
        <f>G977*大立光股價表[[#This Row],[還原價]]/E977</f>
        <v>96.214489519168737</v>
      </c>
    </row>
    <row r="977" spans="1:7" x14ac:dyDescent="0.25">
      <c r="A977" s="2">
        <v>40878</v>
      </c>
      <c r="B977" s="4">
        <v>516</v>
      </c>
      <c r="C977" s="1">
        <f>C976*(1-IFERROR(VLOOKUP(A976,大立光除權息表[],2,FALSE),0)/大立光股價表[[#This Row],[收盤價]])</f>
        <v>0.92882502418028567</v>
      </c>
      <c r="D977" s="1">
        <f>D976*(1/(1+IFERROR(VLOOKUP(A976,大立光除權息表[],3,FALSE), 0)/10))</f>
        <v>1</v>
      </c>
      <c r="E977" s="4">
        <f>大立光股價表[[#This Row],[收盤價]]*大立光股價表[[#This Row],[除息乘數]]*大立光股價表[[#This Row],[除權乘數]]</f>
        <v>479.2737124770274</v>
      </c>
      <c r="F977" s="6">
        <f>F978*大立光股價表[[#This Row],[收盤價]]/B978</f>
        <v>93.989071038251396</v>
      </c>
      <c r="G977" s="6">
        <f>G978*大立光股價表[[#This Row],[還原價]]/E978</f>
        <v>95.291125896144081</v>
      </c>
    </row>
    <row r="978" spans="1:7" x14ac:dyDescent="0.25">
      <c r="A978" s="2">
        <v>40877</v>
      </c>
      <c r="B978" s="4">
        <v>482.5</v>
      </c>
      <c r="C978" s="1">
        <f>C977*(1-IFERROR(VLOOKUP(A977,大立光除權息表[],2,FALSE),0)/大立光股價表[[#This Row],[收盤價]])</f>
        <v>0.92882502418028567</v>
      </c>
      <c r="D978" s="1">
        <f>D977*(1/(1+IFERROR(VLOOKUP(A977,大立光除權息表[],3,FALSE), 0)/10))</f>
        <v>1</v>
      </c>
      <c r="E978" s="4">
        <f>大立光股價表[[#This Row],[收盤價]]*大立光股價表[[#This Row],[除息乘數]]*大立光股價表[[#This Row],[除權乘數]]</f>
        <v>448.15807416698783</v>
      </c>
      <c r="F978" s="6">
        <f>F979*大立光股價表[[#This Row],[收盤價]]/B979</f>
        <v>87.88706739526414</v>
      </c>
      <c r="G978" s="6">
        <f>G979*大立光股價表[[#This Row],[還原價]]/E979</f>
        <v>89.104589621878915</v>
      </c>
    </row>
    <row r="979" spans="1:7" x14ac:dyDescent="0.25">
      <c r="A979" s="2">
        <v>40876</v>
      </c>
      <c r="B979" s="4">
        <v>517</v>
      </c>
      <c r="C979" s="1">
        <f>C978*(1-IFERROR(VLOOKUP(A978,大立光除權息表[],2,FALSE),0)/大立光股價表[[#This Row],[收盤價]])</f>
        <v>0.92882502418028567</v>
      </c>
      <c r="D979" s="1">
        <f>D978*(1/(1+IFERROR(VLOOKUP(A978,大立光除權息表[],3,FALSE), 0)/10))</f>
        <v>1</v>
      </c>
      <c r="E979" s="4">
        <f>大立光股價表[[#This Row],[收盤價]]*大立光股價表[[#This Row],[除息乘數]]*大立光股價表[[#This Row],[除權乘數]]</f>
        <v>480.2025375012077</v>
      </c>
      <c r="F979" s="6">
        <f>F980*大立光股價表[[#This Row],[收盤價]]/B980</f>
        <v>94.171220400728615</v>
      </c>
      <c r="G979" s="6">
        <f>G980*大立光股價表[[#This Row],[還原價]]/E980</f>
        <v>95.475798620749018</v>
      </c>
    </row>
    <row r="980" spans="1:7" x14ac:dyDescent="0.25">
      <c r="A980" s="2">
        <v>40875</v>
      </c>
      <c r="B980" s="4">
        <v>494.5</v>
      </c>
      <c r="C980" s="1">
        <f>C979*(1-IFERROR(VLOOKUP(A979,大立光除權息表[],2,FALSE),0)/大立光股價表[[#This Row],[收盤價]])</f>
        <v>0.92882502418028567</v>
      </c>
      <c r="D980" s="1">
        <f>D979*(1/(1+IFERROR(VLOOKUP(A979,大立光除權息表[],3,FALSE), 0)/10))</f>
        <v>1</v>
      </c>
      <c r="E980" s="4">
        <f>大立光股價表[[#This Row],[收盤價]]*大立光股價表[[#This Row],[除息乘數]]*大立光股價表[[#This Row],[除權乘數]]</f>
        <v>459.30397445715124</v>
      </c>
      <c r="F980" s="6">
        <f>F981*大立光股價表[[#This Row],[收盤價]]/B981</f>
        <v>90.072859744990907</v>
      </c>
      <c r="G980" s="6">
        <f>G981*大立光股價表[[#This Row],[還原價]]/E981</f>
        <v>91.320662317138073</v>
      </c>
    </row>
    <row r="981" spans="1:7" x14ac:dyDescent="0.25">
      <c r="A981" s="2">
        <v>40872</v>
      </c>
      <c r="B981" s="4">
        <v>480</v>
      </c>
      <c r="C981" s="1">
        <f>C980*(1-IFERROR(VLOOKUP(A980,大立光除權息表[],2,FALSE),0)/大立光股價表[[#This Row],[收盤價]])</f>
        <v>0.92882502418028567</v>
      </c>
      <c r="D981" s="1">
        <f>D980*(1/(1+IFERROR(VLOOKUP(A980,大立光除權息表[],3,FALSE), 0)/10))</f>
        <v>1</v>
      </c>
      <c r="E981" s="4">
        <f>大立光股價表[[#This Row],[收盤價]]*大立光股價表[[#This Row],[除息乘數]]*大立光股價表[[#This Row],[除權乘數]]</f>
        <v>445.83601160653711</v>
      </c>
      <c r="F981" s="6">
        <f>F982*大立光股價表[[#This Row],[收盤價]]/B982</f>
        <v>87.43169398907105</v>
      </c>
      <c r="G981" s="6">
        <f>G982*大立光股價表[[#This Row],[還原價]]/E982</f>
        <v>88.64290781036658</v>
      </c>
    </row>
    <row r="982" spans="1:7" x14ac:dyDescent="0.25">
      <c r="A982" s="2">
        <v>40871</v>
      </c>
      <c r="B982" s="4">
        <v>473.5</v>
      </c>
      <c r="C982" s="1">
        <f>C981*(1-IFERROR(VLOOKUP(A981,大立光除權息表[],2,FALSE),0)/大立光股價表[[#This Row],[收盤價]])</f>
        <v>0.92882502418028567</v>
      </c>
      <c r="D982" s="1">
        <f>D981*(1/(1+IFERROR(VLOOKUP(A981,大立光除權息表[],3,FALSE), 0)/10))</f>
        <v>1</v>
      </c>
      <c r="E982" s="4">
        <f>大立光股價表[[#This Row],[收盤價]]*大立光股價表[[#This Row],[除息乘數]]*大立光股價表[[#This Row],[除權乘數]]</f>
        <v>439.79864894936526</v>
      </c>
      <c r="F982" s="6">
        <f>F983*大立光股價表[[#This Row],[收盤價]]/B983</f>
        <v>86.247723132969043</v>
      </c>
      <c r="G982" s="6">
        <f>G983*大立光股價表[[#This Row],[還原價]]/E983</f>
        <v>87.442535100434526</v>
      </c>
    </row>
    <row r="983" spans="1:7" x14ac:dyDescent="0.25">
      <c r="A983" s="2">
        <v>40870</v>
      </c>
      <c r="B983" s="4">
        <v>509</v>
      </c>
      <c r="C983" s="1">
        <f>C982*(1-IFERROR(VLOOKUP(A982,大立光除權息表[],2,FALSE),0)/大立光股價表[[#This Row],[收盤價]])</f>
        <v>0.92882502418028567</v>
      </c>
      <c r="D983" s="1">
        <f>D982*(1/(1+IFERROR(VLOOKUP(A982,大立光除權息表[],3,FALSE), 0)/10))</f>
        <v>1</v>
      </c>
      <c r="E983" s="4">
        <f>大立光股價表[[#This Row],[收盤價]]*大立光股價表[[#This Row],[除息乘數]]*大立光股價表[[#This Row],[除權乘數]]</f>
        <v>472.77193730776543</v>
      </c>
      <c r="F983" s="6">
        <f>F984*大立光股價表[[#This Row],[收盤價]]/B984</f>
        <v>92.714025500910765</v>
      </c>
      <c r="G983" s="6">
        <f>G984*大立光股價表[[#This Row],[還原價]]/E984</f>
        <v>93.998416823909565</v>
      </c>
    </row>
    <row r="984" spans="1:7" x14ac:dyDescent="0.25">
      <c r="A984" s="2">
        <v>40869</v>
      </c>
      <c r="B984" s="4">
        <v>511</v>
      </c>
      <c r="C984" s="1">
        <f>C983*(1-IFERROR(VLOOKUP(A983,大立光除權息表[],2,FALSE),0)/大立光股價表[[#This Row],[收盤價]])</f>
        <v>0.92882502418028567</v>
      </c>
      <c r="D984" s="1">
        <f>D983*(1/(1+IFERROR(VLOOKUP(A983,大立光除權息表[],3,FALSE), 0)/10))</f>
        <v>1</v>
      </c>
      <c r="E984" s="4">
        <f>大立光股價表[[#This Row],[收盤價]]*大立光股價表[[#This Row],[除息乘數]]*大立光股價表[[#This Row],[除權乘數]]</f>
        <v>474.62958735612597</v>
      </c>
      <c r="F984" s="6">
        <f>F985*大立光股價表[[#This Row],[收盤價]]/B985</f>
        <v>93.078324225865231</v>
      </c>
      <c r="G984" s="6">
        <f>G985*大立光股價表[[#This Row],[還原價]]/E985</f>
        <v>94.367762273119411</v>
      </c>
    </row>
    <row r="985" spans="1:7" x14ac:dyDescent="0.25">
      <c r="A985" s="2">
        <v>40868</v>
      </c>
      <c r="B985" s="4">
        <v>537</v>
      </c>
      <c r="C985" s="1">
        <f>C984*(1-IFERROR(VLOOKUP(A984,大立光除權息表[],2,FALSE),0)/大立光股價表[[#This Row],[收盤價]])</f>
        <v>0.92882502418028567</v>
      </c>
      <c r="D985" s="1">
        <f>D984*(1/(1+IFERROR(VLOOKUP(A984,大立光除權息表[],3,FALSE), 0)/10))</f>
        <v>1</v>
      </c>
      <c r="E985" s="4">
        <f>大立光股價表[[#This Row],[收盤價]]*大立光股價表[[#This Row],[除息乘數]]*大立光股價表[[#This Row],[除權乘數]]</f>
        <v>498.77903798481339</v>
      </c>
      <c r="F985" s="6">
        <f>F986*大立光股價表[[#This Row],[收盤價]]/B986</f>
        <v>97.814207650273246</v>
      </c>
      <c r="G985" s="6">
        <f>G986*大立光股價表[[#This Row],[還原價]]/E986</f>
        <v>99.169253112847599</v>
      </c>
    </row>
    <row r="986" spans="1:7" x14ac:dyDescent="0.25">
      <c r="A986" s="2">
        <v>40865</v>
      </c>
      <c r="B986" s="4">
        <v>572</v>
      </c>
      <c r="C986" s="1">
        <f>C985*(1-IFERROR(VLOOKUP(A985,大立光除權息表[],2,FALSE),0)/大立光股價表[[#This Row],[收盤價]])</f>
        <v>0.92882502418028567</v>
      </c>
      <c r="D986" s="1">
        <f>D985*(1/(1+IFERROR(VLOOKUP(A985,大立光除權息表[],3,FALSE), 0)/10))</f>
        <v>1</v>
      </c>
      <c r="E986" s="4">
        <f>大立光股價表[[#This Row],[收盤價]]*大立光股價表[[#This Row],[除息乘數]]*大立光股價表[[#This Row],[除權乘數]]</f>
        <v>531.28791383112343</v>
      </c>
      <c r="F986" s="6">
        <f>F987*大立光股價表[[#This Row],[收盤價]]/B987</f>
        <v>104.18943533697635</v>
      </c>
      <c r="G986" s="6">
        <f>G987*大立光股價表[[#This Row],[還原價]]/E987</f>
        <v>105.63279847402018</v>
      </c>
    </row>
    <row r="987" spans="1:7" x14ac:dyDescent="0.25">
      <c r="A987" s="2">
        <v>40864</v>
      </c>
      <c r="B987" s="4">
        <v>589</v>
      </c>
      <c r="C987" s="1">
        <f>C986*(1-IFERROR(VLOOKUP(A986,大立光除權息表[],2,FALSE),0)/大立光股價表[[#This Row],[收盤價]])</f>
        <v>0.92882502418028567</v>
      </c>
      <c r="D987" s="1">
        <f>D986*(1/(1+IFERROR(VLOOKUP(A986,大立光除權息表[],3,FALSE), 0)/10))</f>
        <v>1</v>
      </c>
      <c r="E987" s="4">
        <f>大立光股價表[[#This Row],[收盤價]]*大立光股價表[[#This Row],[除息乘數]]*大立光股價表[[#This Row],[除權乘數]]</f>
        <v>547.07793924218822</v>
      </c>
      <c r="F987" s="6">
        <f>F988*大立光股價表[[#This Row],[收盤價]]/B988</f>
        <v>107.28597449908928</v>
      </c>
      <c r="G987" s="6">
        <f>G988*大立光股價表[[#This Row],[還原價]]/E988</f>
        <v>108.77223479230398</v>
      </c>
    </row>
    <row r="988" spans="1:7" x14ac:dyDescent="0.25">
      <c r="A988" s="2">
        <v>40863</v>
      </c>
      <c r="B988" s="4">
        <v>598</v>
      </c>
      <c r="C988" s="1">
        <f>C987*(1-IFERROR(VLOOKUP(A987,大立光除權息表[],2,FALSE),0)/大立光股價表[[#This Row],[收盤價]])</f>
        <v>0.92882502418028567</v>
      </c>
      <c r="D988" s="1">
        <f>D987*(1/(1+IFERROR(VLOOKUP(A987,大立光除權息表[],3,FALSE), 0)/10))</f>
        <v>1</v>
      </c>
      <c r="E988" s="4">
        <f>大立光股價表[[#This Row],[收盤價]]*大立光股價表[[#This Row],[除息乘數]]*大立光股價表[[#This Row],[除權乘數]]</f>
        <v>555.43736445981085</v>
      </c>
      <c r="F988" s="6">
        <f>F989*大立光股價表[[#This Row],[收盤價]]/B989</f>
        <v>108.92531876138436</v>
      </c>
      <c r="G988" s="6">
        <f>G989*大立光股價表[[#This Row],[還原價]]/E989</f>
        <v>110.43428931374837</v>
      </c>
    </row>
    <row r="989" spans="1:7" x14ac:dyDescent="0.25">
      <c r="A989" s="2">
        <v>40862</v>
      </c>
      <c r="B989" s="4">
        <v>611</v>
      </c>
      <c r="C989" s="1">
        <f>C988*(1-IFERROR(VLOOKUP(A988,大立光除權息表[],2,FALSE),0)/大立光股價表[[#This Row],[收盤價]])</f>
        <v>0.92882502418028567</v>
      </c>
      <c r="D989" s="1">
        <f>D988*(1/(1+IFERROR(VLOOKUP(A988,大立光除權息表[],3,FALSE), 0)/10))</f>
        <v>1</v>
      </c>
      <c r="E989" s="4">
        <f>大立光股價表[[#This Row],[收盤價]]*大立光股價表[[#This Row],[除息乘數]]*大立光股價表[[#This Row],[除權乘數]]</f>
        <v>567.51208977415456</v>
      </c>
      <c r="F989" s="6">
        <f>F990*大立光股價表[[#This Row],[收盤價]]/B990</f>
        <v>111.29326047358836</v>
      </c>
      <c r="G989" s="6">
        <f>G990*大立光股價表[[#This Row],[還原價]]/E990</f>
        <v>112.83503473361246</v>
      </c>
    </row>
    <row r="990" spans="1:7" x14ac:dyDescent="0.25">
      <c r="A990" s="2">
        <v>40861</v>
      </c>
      <c r="B990" s="4">
        <v>623</v>
      </c>
      <c r="C990" s="1">
        <f>C989*(1-IFERROR(VLOOKUP(A989,大立光除權息表[],2,FALSE),0)/大立光股價表[[#This Row],[收盤價]])</f>
        <v>0.92882502418028567</v>
      </c>
      <c r="D990" s="1">
        <f>D989*(1/(1+IFERROR(VLOOKUP(A989,大立光除權息表[],3,FALSE), 0)/10))</f>
        <v>1</v>
      </c>
      <c r="E990" s="4">
        <f>大立光股價表[[#This Row],[收盤價]]*大立光股價表[[#This Row],[除息乘數]]*大立光股價表[[#This Row],[除權乘數]]</f>
        <v>578.65799006431803</v>
      </c>
      <c r="F990" s="6">
        <f>F991*大立光股價表[[#This Row],[收盤價]]/B991</f>
        <v>113.47905282331514</v>
      </c>
      <c r="G990" s="6">
        <f>G991*大立光股價表[[#This Row],[還原價]]/E991</f>
        <v>115.05110742887163</v>
      </c>
    </row>
    <row r="991" spans="1:7" x14ac:dyDescent="0.25">
      <c r="A991" s="2">
        <v>40858</v>
      </c>
      <c r="B991" s="4">
        <v>583</v>
      </c>
      <c r="C991" s="1">
        <f>C990*(1-IFERROR(VLOOKUP(A990,大立光除權息表[],2,FALSE),0)/大立光股價表[[#This Row],[收盤價]])</f>
        <v>0.92882502418028567</v>
      </c>
      <c r="D991" s="1">
        <f>D990*(1/(1+IFERROR(VLOOKUP(A990,大立光除權息表[],3,FALSE), 0)/10))</f>
        <v>1</v>
      </c>
      <c r="E991" s="4">
        <f>大立光股價表[[#This Row],[收盤價]]*大立光股價表[[#This Row],[除息乘數]]*大立光股價表[[#This Row],[除權乘數]]</f>
        <v>541.50498909710655</v>
      </c>
      <c r="F991" s="6">
        <f>F992*大立光股價表[[#This Row],[收盤價]]/B992</f>
        <v>106.19307832422588</v>
      </c>
      <c r="G991" s="6">
        <f>G992*大立光股價表[[#This Row],[還原價]]/E992</f>
        <v>107.6641984446744</v>
      </c>
    </row>
    <row r="992" spans="1:7" x14ac:dyDescent="0.25">
      <c r="A992" s="2">
        <v>40857</v>
      </c>
      <c r="B992" s="4">
        <v>596</v>
      </c>
      <c r="C992" s="1">
        <f>C991*(1-IFERROR(VLOOKUP(A991,大立光除權息表[],2,FALSE),0)/大立光股價表[[#This Row],[收盤價]])</f>
        <v>0.92882502418028567</v>
      </c>
      <c r="D992" s="1">
        <f>D991*(1/(1+IFERROR(VLOOKUP(A991,大立光除權息表[],3,FALSE), 0)/10))</f>
        <v>1</v>
      </c>
      <c r="E992" s="4">
        <f>大立光股價表[[#This Row],[收盤價]]*大立光股價表[[#This Row],[除息乘數]]*大立光股價表[[#This Row],[除權乘數]]</f>
        <v>553.57971441145025</v>
      </c>
      <c r="F992" s="6">
        <f>F993*大立光股價表[[#This Row],[收盤價]]/B993</f>
        <v>108.56102003642988</v>
      </c>
      <c r="G992" s="6">
        <f>G993*大立光股價表[[#This Row],[還原價]]/E993</f>
        <v>110.06494386453849</v>
      </c>
    </row>
    <row r="993" spans="1:7" x14ac:dyDescent="0.25">
      <c r="A993" s="2">
        <v>40856</v>
      </c>
      <c r="B993" s="4">
        <v>640</v>
      </c>
      <c r="C993" s="1">
        <f>C992*(1-IFERROR(VLOOKUP(A992,大立光除權息表[],2,FALSE),0)/大立光股價表[[#This Row],[收盤價]])</f>
        <v>0.92882502418028567</v>
      </c>
      <c r="D993" s="1">
        <f>D992*(1/(1+IFERROR(VLOOKUP(A992,大立光除權息表[],3,FALSE), 0)/10))</f>
        <v>1</v>
      </c>
      <c r="E993" s="4">
        <f>大立光股價表[[#This Row],[收盤價]]*大立光股價表[[#This Row],[除息乘數]]*大立光股價表[[#This Row],[除權乘數]]</f>
        <v>594.44801547538282</v>
      </c>
      <c r="F993" s="6">
        <f>F994*大立光股價表[[#This Row],[收盤價]]/B994</f>
        <v>116.57559198542808</v>
      </c>
      <c r="G993" s="6">
        <f>G994*大立光股價表[[#This Row],[還原價]]/E994</f>
        <v>118.19054374715543</v>
      </c>
    </row>
    <row r="994" spans="1:7" x14ac:dyDescent="0.25">
      <c r="A994" s="2">
        <v>40855</v>
      </c>
      <c r="B994" s="4">
        <v>648</v>
      </c>
      <c r="C994" s="1">
        <f>C993*(1-IFERROR(VLOOKUP(A993,大立光除權息表[],2,FALSE),0)/大立光股價表[[#This Row],[收盤價]])</f>
        <v>0.92882502418028567</v>
      </c>
      <c r="D994" s="1">
        <f>D993*(1/(1+IFERROR(VLOOKUP(A993,大立光除權息表[],3,FALSE), 0)/10))</f>
        <v>1</v>
      </c>
      <c r="E994" s="4">
        <f>大立光股價表[[#This Row],[收盤價]]*大立光股價表[[#This Row],[除息乘數]]*大立光股價表[[#This Row],[除權乘數]]</f>
        <v>601.87861566882509</v>
      </c>
      <c r="F994" s="6">
        <f>F995*大立光股價表[[#This Row],[收盤價]]/B995</f>
        <v>118.03278688524593</v>
      </c>
      <c r="G994" s="6">
        <f>G995*大立光股價表[[#This Row],[還原價]]/E995</f>
        <v>119.66792554399488</v>
      </c>
    </row>
    <row r="995" spans="1:7" x14ac:dyDescent="0.25">
      <c r="A995" s="2">
        <v>40854</v>
      </c>
      <c r="B995" s="4">
        <v>651</v>
      </c>
      <c r="C995" s="1">
        <f>C994*(1-IFERROR(VLOOKUP(A994,大立光除權息表[],2,FALSE),0)/大立光股價表[[#This Row],[收盤價]])</f>
        <v>0.92882502418028567</v>
      </c>
      <c r="D995" s="1">
        <f>D994*(1/(1+IFERROR(VLOOKUP(A994,大立光除權息表[],3,FALSE), 0)/10))</f>
        <v>1</v>
      </c>
      <c r="E995" s="4">
        <f>大立光股價表[[#This Row],[收盤價]]*大立光股價表[[#This Row],[除息乘數]]*大立光股價表[[#This Row],[除權乘數]]</f>
        <v>604.66509074136593</v>
      </c>
      <c r="F995" s="6">
        <f>F996*大立光股價表[[#This Row],[收盤價]]/B996</f>
        <v>118.57923497267763</v>
      </c>
      <c r="G995" s="6">
        <f>G996*大立光股價表[[#This Row],[還原價]]/E996</f>
        <v>120.22194371780967</v>
      </c>
    </row>
    <row r="996" spans="1:7" x14ac:dyDescent="0.25">
      <c r="A996" s="2">
        <v>40851</v>
      </c>
      <c r="B996" s="4">
        <v>663</v>
      </c>
      <c r="C996" s="1">
        <f>C995*(1-IFERROR(VLOOKUP(A995,大立光除權息表[],2,FALSE),0)/大立光股價表[[#This Row],[收盤價]])</f>
        <v>0.92882502418028567</v>
      </c>
      <c r="D996" s="1">
        <f>D995*(1/(1+IFERROR(VLOOKUP(A995,大立光除權息表[],3,FALSE), 0)/10))</f>
        <v>1</v>
      </c>
      <c r="E996" s="4">
        <f>大立光股價表[[#This Row],[收盤價]]*大立光股價表[[#This Row],[除息乘數]]*大立光股價表[[#This Row],[除權乘數]]</f>
        <v>615.8109910315294</v>
      </c>
      <c r="F996" s="6">
        <f>F997*大立光股價表[[#This Row],[收盤價]]/B997</f>
        <v>120.76502732240439</v>
      </c>
      <c r="G996" s="6">
        <f>G997*大立光股價表[[#This Row],[還原價]]/E997</f>
        <v>122.43801641306882</v>
      </c>
    </row>
    <row r="997" spans="1:7" x14ac:dyDescent="0.25">
      <c r="A997" s="2">
        <v>40850</v>
      </c>
      <c r="B997" s="4">
        <v>656</v>
      </c>
      <c r="C997" s="1">
        <f>C996*(1-IFERROR(VLOOKUP(A996,大立光除權息表[],2,FALSE),0)/大立光股價表[[#This Row],[收盤價]])</f>
        <v>0.92882502418028567</v>
      </c>
      <c r="D997" s="1">
        <f>D996*(1/(1+IFERROR(VLOOKUP(A996,大立光除權息表[],3,FALSE), 0)/10))</f>
        <v>1</v>
      </c>
      <c r="E997" s="4">
        <f>大立光股價表[[#This Row],[收盤價]]*大立光股價表[[#This Row],[除息乘數]]*大立光股價表[[#This Row],[除權乘數]]</f>
        <v>609.30921586226737</v>
      </c>
      <c r="F997" s="6">
        <f>F998*大立光股價表[[#This Row],[收盤價]]/B998</f>
        <v>119.48998178506379</v>
      </c>
      <c r="G997" s="6">
        <f>G998*大立光股價表[[#This Row],[還原價]]/E998</f>
        <v>121.14530734083431</v>
      </c>
    </row>
    <row r="998" spans="1:7" x14ac:dyDescent="0.25">
      <c r="A998" s="2">
        <v>40849</v>
      </c>
      <c r="B998" s="4">
        <v>680</v>
      </c>
      <c r="C998" s="1">
        <f>C997*(1-IFERROR(VLOOKUP(A997,大立光除權息表[],2,FALSE),0)/大立光股價表[[#This Row],[收盤價]])</f>
        <v>0.92882502418028567</v>
      </c>
      <c r="D998" s="1">
        <f>D997*(1/(1+IFERROR(VLOOKUP(A997,大立光除權息表[],3,FALSE), 0)/10))</f>
        <v>1</v>
      </c>
      <c r="E998" s="4">
        <f>大立光股價表[[#This Row],[收盤價]]*大立光股價表[[#This Row],[除息乘數]]*大立光股價表[[#This Row],[除權乘數]]</f>
        <v>631.6010164425943</v>
      </c>
      <c r="F998" s="6">
        <f>F999*大立光股價表[[#This Row],[收盤價]]/B999</f>
        <v>123.86156648451733</v>
      </c>
      <c r="G998" s="6">
        <f>G999*大立光股價表[[#This Row],[還原價]]/E999</f>
        <v>125.57745273135265</v>
      </c>
    </row>
    <row r="999" spans="1:7" x14ac:dyDescent="0.25">
      <c r="A999" s="2">
        <v>40848</v>
      </c>
      <c r="B999" s="4">
        <v>680</v>
      </c>
      <c r="C999" s="1">
        <f>C998*(1-IFERROR(VLOOKUP(A998,大立光除權息表[],2,FALSE),0)/大立光股價表[[#This Row],[收盤價]])</f>
        <v>0.92882502418028567</v>
      </c>
      <c r="D999" s="1">
        <f>D998*(1/(1+IFERROR(VLOOKUP(A998,大立光除權息表[],3,FALSE), 0)/10))</f>
        <v>1</v>
      </c>
      <c r="E999" s="4">
        <f>大立光股價表[[#This Row],[收盤價]]*大立光股價表[[#This Row],[除息乘數]]*大立光股價表[[#This Row],[除權乘數]]</f>
        <v>631.6010164425943</v>
      </c>
      <c r="F999" s="6">
        <f>F1000*大立光股價表[[#This Row],[收盤價]]/B1000</f>
        <v>123.86156648451733</v>
      </c>
      <c r="G999" s="6">
        <f>G1000*大立光股價表[[#This Row],[還原價]]/E1000</f>
        <v>125.57745273135264</v>
      </c>
    </row>
    <row r="1000" spans="1:7" x14ac:dyDescent="0.25">
      <c r="A1000" s="2">
        <v>40847</v>
      </c>
      <c r="B1000" s="4">
        <v>681</v>
      </c>
      <c r="C1000" s="1">
        <f>C999*(1-IFERROR(VLOOKUP(A999,大立光除權息表[],2,FALSE),0)/大立光股價表[[#This Row],[收盤價]])</f>
        <v>0.92882502418028567</v>
      </c>
      <c r="D1000" s="1">
        <f>D999*(1/(1+IFERROR(VLOOKUP(A999,大立光除權息表[],3,FALSE), 0)/10))</f>
        <v>1</v>
      </c>
      <c r="E1000" s="4">
        <f>大立光股價表[[#This Row],[收盤價]]*大立光股價表[[#This Row],[除息乘數]]*大立光股價表[[#This Row],[除權乘數]]</f>
        <v>632.52984146677454</v>
      </c>
      <c r="F1000" s="6">
        <f>F1001*大立光股價表[[#This Row],[收盤價]]/B1001</f>
        <v>124.04371584699456</v>
      </c>
      <c r="G1000" s="6">
        <f>G1001*大立光股價表[[#This Row],[還原價]]/E1001</f>
        <v>125.76212545595756</v>
      </c>
    </row>
    <row r="1001" spans="1:7" x14ac:dyDescent="0.25">
      <c r="A1001" s="2">
        <v>40844</v>
      </c>
      <c r="B1001" s="4">
        <v>682</v>
      </c>
      <c r="C1001" s="1">
        <f>C1000*(1-IFERROR(VLOOKUP(A1000,大立光除權息表[],2,FALSE),0)/大立光股價表[[#This Row],[收盤價]])</f>
        <v>0.92882502418028567</v>
      </c>
      <c r="D1001" s="1">
        <f>D1000*(1/(1+IFERROR(VLOOKUP(A1000,大立光除權息表[],3,FALSE), 0)/10))</f>
        <v>1</v>
      </c>
      <c r="E1001" s="4">
        <f>大立光股價表[[#This Row],[收盤價]]*大立光股價表[[#This Row],[除息乘數]]*大立光股價表[[#This Row],[除權乘數]]</f>
        <v>633.45866649095478</v>
      </c>
      <c r="F1001" s="6">
        <f>F1002*大立光股價表[[#This Row],[收盤價]]/B1002</f>
        <v>124.22586520947178</v>
      </c>
      <c r="G1001" s="6">
        <f>G1002*大立光股價表[[#This Row],[還原價]]/E1002</f>
        <v>125.94679818056247</v>
      </c>
    </row>
    <row r="1002" spans="1:7" x14ac:dyDescent="0.25">
      <c r="A1002" s="2">
        <v>40843</v>
      </c>
      <c r="B1002" s="4">
        <v>679</v>
      </c>
      <c r="C1002" s="1">
        <f>C1001*(1-IFERROR(VLOOKUP(A1001,大立光除權息表[],2,FALSE),0)/大立光股價表[[#This Row],[收盤價]])</f>
        <v>0.92882502418028567</v>
      </c>
      <c r="D1002" s="1">
        <f>D1001*(1/(1+IFERROR(VLOOKUP(A1001,大立光除權息表[],3,FALSE), 0)/10))</f>
        <v>1</v>
      </c>
      <c r="E1002" s="4">
        <f>大立光股價表[[#This Row],[收盤價]]*大立光股價表[[#This Row],[除息乘數]]*大立光股價表[[#This Row],[除權乘數]]</f>
        <v>630.67219141841395</v>
      </c>
      <c r="F1002" s="6">
        <f>F1003*大立光股價表[[#This Row],[收盤價]]/B1003</f>
        <v>123.67941712204008</v>
      </c>
      <c r="G1002" s="6">
        <f>G1003*大立光股價表[[#This Row],[還原價]]/E1003</f>
        <v>125.39278000674769</v>
      </c>
    </row>
    <row r="1003" spans="1:7" x14ac:dyDescent="0.25">
      <c r="A1003" s="2">
        <v>40842</v>
      </c>
      <c r="B1003" s="4">
        <v>670</v>
      </c>
      <c r="C1003" s="1">
        <f>C1002*(1-IFERROR(VLOOKUP(A1002,大立光除權息表[],2,FALSE),0)/大立光股價表[[#This Row],[收盤價]])</f>
        <v>0.92882502418028567</v>
      </c>
      <c r="D1003" s="1">
        <f>D1002*(1/(1+IFERROR(VLOOKUP(A1002,大立光除權息表[],3,FALSE), 0)/10))</f>
        <v>1</v>
      </c>
      <c r="E1003" s="4">
        <f>大立光股價表[[#This Row],[收盤價]]*大立光股價表[[#This Row],[除息乘數]]*大立光股價表[[#This Row],[除權乘數]]</f>
        <v>622.31276620079143</v>
      </c>
      <c r="F1003" s="6">
        <f>F1004*大立光股價表[[#This Row],[收盤價]]/B1004</f>
        <v>122.040072859745</v>
      </c>
      <c r="G1003" s="6">
        <f>G1004*大立光股價表[[#This Row],[還原價]]/E1004</f>
        <v>123.73072548530332</v>
      </c>
    </row>
    <row r="1004" spans="1:7" x14ac:dyDescent="0.25">
      <c r="A1004" s="2">
        <v>40841</v>
      </c>
      <c r="B1004" s="4">
        <v>680</v>
      </c>
      <c r="C1004" s="1">
        <f>C1003*(1-IFERROR(VLOOKUP(A1003,大立光除權息表[],2,FALSE),0)/大立光股價表[[#This Row],[收盤價]])</f>
        <v>0.92882502418028567</v>
      </c>
      <c r="D1004" s="1">
        <f>D1003*(1/(1+IFERROR(VLOOKUP(A1003,大立光除權息表[],3,FALSE), 0)/10))</f>
        <v>1</v>
      </c>
      <c r="E1004" s="4">
        <f>大立光股價表[[#This Row],[收盤價]]*大立光股價表[[#This Row],[除息乘數]]*大立光股價表[[#This Row],[除權乘數]]</f>
        <v>631.6010164425943</v>
      </c>
      <c r="F1004" s="6">
        <f>F1005*大立光股價表[[#This Row],[收盤價]]/B1005</f>
        <v>123.86156648451731</v>
      </c>
      <c r="G1004" s="6">
        <f>G1005*大立光股價表[[#This Row],[還原價]]/E1005</f>
        <v>125.57745273135262</v>
      </c>
    </row>
    <row r="1005" spans="1:7" x14ac:dyDescent="0.25">
      <c r="A1005" s="2">
        <v>40840</v>
      </c>
      <c r="B1005" s="4">
        <v>664</v>
      </c>
      <c r="C1005" s="1">
        <f>C1004*(1-IFERROR(VLOOKUP(A1004,大立光除權息表[],2,FALSE),0)/大立光股價表[[#This Row],[收盤價]])</f>
        <v>0.92882502418028567</v>
      </c>
      <c r="D1005" s="1">
        <f>D1004*(1/(1+IFERROR(VLOOKUP(A1004,大立光除權息表[],3,FALSE), 0)/10))</f>
        <v>1</v>
      </c>
      <c r="E1005" s="4">
        <f>大立光股價表[[#This Row],[收盤價]]*大立光股價表[[#This Row],[除息乘數]]*大立光股價表[[#This Row],[除權乘數]]</f>
        <v>616.73981605570964</v>
      </c>
      <c r="F1005" s="6">
        <f>F1006*大立光股價表[[#This Row],[收盤價]]/B1006</f>
        <v>120.9471766848816</v>
      </c>
      <c r="G1005" s="6">
        <f>G1006*大立光股價表[[#This Row],[還原價]]/E1006</f>
        <v>122.6226891376737</v>
      </c>
    </row>
    <row r="1006" spans="1:7" x14ac:dyDescent="0.25">
      <c r="A1006" s="2">
        <v>40837</v>
      </c>
      <c r="B1006" s="4">
        <v>621</v>
      </c>
      <c r="C1006" s="1">
        <f>C1005*(1-IFERROR(VLOOKUP(A1005,大立光除權息表[],2,FALSE),0)/大立光股價表[[#This Row],[收盤價]])</f>
        <v>0.92882502418028567</v>
      </c>
      <c r="D1006" s="1">
        <f>D1005*(1/(1+IFERROR(VLOOKUP(A1005,大立光除權息表[],3,FALSE), 0)/10))</f>
        <v>1</v>
      </c>
      <c r="E1006" s="4">
        <f>大立光股價表[[#This Row],[收盤價]]*大立光股價表[[#This Row],[除息乘數]]*大立光股價表[[#This Row],[除權乘數]]</f>
        <v>576.80034001595743</v>
      </c>
      <c r="F1006" s="6">
        <f>F1007*大立光股價表[[#This Row],[收盤價]]/B1007</f>
        <v>113.11475409836065</v>
      </c>
      <c r="G1006" s="6">
        <f>G1007*大立光股價表[[#This Row],[還原價]]/E1007</f>
        <v>114.68176197966172</v>
      </c>
    </row>
    <row r="1007" spans="1:7" x14ac:dyDescent="0.25">
      <c r="A1007" s="2">
        <v>40836</v>
      </c>
      <c r="B1007" s="4">
        <v>667</v>
      </c>
      <c r="C1007" s="1">
        <f>C1006*(1-IFERROR(VLOOKUP(A1006,大立光除權息表[],2,FALSE),0)/大立光股價表[[#This Row],[收盤價]])</f>
        <v>0.92882502418028567</v>
      </c>
      <c r="D1007" s="1">
        <f>D1006*(1/(1+IFERROR(VLOOKUP(A1006,大立光除權息表[],3,FALSE), 0)/10))</f>
        <v>1</v>
      </c>
      <c r="E1007" s="4">
        <f>大立光股價表[[#This Row],[收盤價]]*大立光股價表[[#This Row],[除息乘數]]*大立光股價表[[#This Row],[除權乘數]]</f>
        <v>619.52629112825059</v>
      </c>
      <c r="F1007" s="6">
        <f>F1008*大立光股價表[[#This Row],[收盤價]]/B1008</f>
        <v>121.49362477231328</v>
      </c>
      <c r="G1007" s="6">
        <f>G1008*大立光股價表[[#This Row],[還原價]]/E1008</f>
        <v>123.17670731148851</v>
      </c>
    </row>
    <row r="1008" spans="1:7" x14ac:dyDescent="0.25">
      <c r="A1008" s="2">
        <v>40835</v>
      </c>
      <c r="B1008" s="4">
        <v>685</v>
      </c>
      <c r="C1008" s="1">
        <f>C1007*(1-IFERROR(VLOOKUP(A1007,大立光除權息表[],2,FALSE),0)/大立光股價表[[#This Row],[收盤價]])</f>
        <v>0.92882502418028567</v>
      </c>
      <c r="D1008" s="1">
        <f>D1007*(1/(1+IFERROR(VLOOKUP(A1007,大立光除權息表[],3,FALSE), 0)/10))</f>
        <v>1</v>
      </c>
      <c r="E1008" s="4">
        <f>大立光股價表[[#This Row],[收盤價]]*大立光股價表[[#This Row],[除息乘數]]*大立光股價表[[#This Row],[除權乘數]]</f>
        <v>636.24514156349574</v>
      </c>
      <c r="F1008" s="6">
        <f>F1009*大立光股價表[[#This Row],[收盤價]]/B1009</f>
        <v>124.77231329690346</v>
      </c>
      <c r="G1008" s="6">
        <f>G1009*大立光股價表[[#This Row],[還原價]]/E1009</f>
        <v>126.50081635437725</v>
      </c>
    </row>
    <row r="1009" spans="1:7" x14ac:dyDescent="0.25">
      <c r="A1009" s="2">
        <v>40834</v>
      </c>
      <c r="B1009" s="4">
        <v>736</v>
      </c>
      <c r="C1009" s="1">
        <f>C1008*(1-IFERROR(VLOOKUP(A1008,大立光除權息表[],2,FALSE),0)/大立光股價表[[#This Row],[收盤價]])</f>
        <v>0.92882502418028567</v>
      </c>
      <c r="D1009" s="1">
        <f>D1008*(1/(1+IFERROR(VLOOKUP(A1008,大立光除權息表[],3,FALSE), 0)/10))</f>
        <v>1</v>
      </c>
      <c r="E1009" s="4">
        <f>大立光股價表[[#This Row],[收盤價]]*大立光股價表[[#This Row],[除息乘數]]*大立光股價表[[#This Row],[除權乘數]]</f>
        <v>683.61521779669022</v>
      </c>
      <c r="F1009" s="6">
        <f>F1010*大立光股價表[[#This Row],[收盤價]]/B1010</f>
        <v>134.06193078324225</v>
      </c>
      <c r="G1009" s="6">
        <f>G1010*大立光股價表[[#This Row],[還原價]]/E1010</f>
        <v>135.91912530922869</v>
      </c>
    </row>
    <row r="1010" spans="1:7" x14ac:dyDescent="0.25">
      <c r="A1010" s="2">
        <v>40833</v>
      </c>
      <c r="B1010" s="4">
        <v>738</v>
      </c>
      <c r="C1010" s="1">
        <f>C1009*(1-IFERROR(VLOOKUP(A1009,大立光除權息表[],2,FALSE),0)/大立光股價表[[#This Row],[收盤價]])</f>
        <v>0.92882502418028567</v>
      </c>
      <c r="D1010" s="1">
        <f>D1009*(1/(1+IFERROR(VLOOKUP(A1009,大立光除權息表[],3,FALSE), 0)/10))</f>
        <v>1</v>
      </c>
      <c r="E1010" s="4">
        <f>大立光股價表[[#This Row],[收盤價]]*大立光股價表[[#This Row],[除息乘數]]*大立光股價表[[#This Row],[除權乘數]]</f>
        <v>685.47286784505081</v>
      </c>
      <c r="F1010" s="6">
        <f>F1011*大立光股價表[[#This Row],[收盤價]]/B1011</f>
        <v>134.42622950819671</v>
      </c>
      <c r="G1010" s="6">
        <f>G1011*大立光股價表[[#This Row],[還原價]]/E1011</f>
        <v>136.28847075843856</v>
      </c>
    </row>
    <row r="1011" spans="1:7" x14ac:dyDescent="0.25">
      <c r="A1011" s="2">
        <v>40830</v>
      </c>
      <c r="B1011" s="4">
        <v>696</v>
      </c>
      <c r="C1011" s="1">
        <f>C1010*(1-IFERROR(VLOOKUP(A1010,大立光除權息表[],2,FALSE),0)/大立光股價表[[#This Row],[收盤價]])</f>
        <v>0.92882502418028567</v>
      </c>
      <c r="D1011" s="1">
        <f>D1010*(1/(1+IFERROR(VLOOKUP(A1010,大立光除權息表[],3,FALSE), 0)/10))</f>
        <v>1</v>
      </c>
      <c r="E1011" s="4">
        <f>大立光股價表[[#This Row],[收盤價]]*大立光股價表[[#This Row],[除息乘數]]*大立光股價表[[#This Row],[除權乘數]]</f>
        <v>646.46221682947885</v>
      </c>
      <c r="F1011" s="6">
        <f>F1012*大立光股價表[[#This Row],[收盤價]]/B1012</f>
        <v>126.77595628415298</v>
      </c>
      <c r="G1011" s="6">
        <f>G1012*大立光股價表[[#This Row],[還原價]]/E1012</f>
        <v>128.5322163250315</v>
      </c>
    </row>
    <row r="1012" spans="1:7" x14ac:dyDescent="0.25">
      <c r="A1012" s="2">
        <v>40829</v>
      </c>
      <c r="B1012" s="4">
        <v>705</v>
      </c>
      <c r="C1012" s="1">
        <f>C1011*(1-IFERROR(VLOOKUP(A1011,大立光除權息表[],2,FALSE),0)/大立光股價表[[#This Row],[收盤價]])</f>
        <v>0.92882502418028567</v>
      </c>
      <c r="D1012" s="1">
        <f>D1011*(1/(1+IFERROR(VLOOKUP(A1011,大立光除權息表[],3,FALSE), 0)/10))</f>
        <v>1</v>
      </c>
      <c r="E1012" s="4">
        <f>大立光股價表[[#This Row],[收盤價]]*大立光股價表[[#This Row],[除息乘數]]*大立光股價表[[#This Row],[除權乘數]]</f>
        <v>654.82164204710136</v>
      </c>
      <c r="F1012" s="6">
        <f>F1013*大立光股價表[[#This Row],[收盤價]]/B1013</f>
        <v>128.41530054644807</v>
      </c>
      <c r="G1012" s="6">
        <f>G1013*大立光股價表[[#This Row],[還原價]]/E1013</f>
        <v>130.19427084647586</v>
      </c>
    </row>
    <row r="1013" spans="1:7" x14ac:dyDescent="0.25">
      <c r="A1013" s="2">
        <v>40828</v>
      </c>
      <c r="B1013" s="4">
        <v>669</v>
      </c>
      <c r="C1013" s="1">
        <f>C1012*(1-IFERROR(VLOOKUP(A1012,大立光除權息表[],2,FALSE),0)/大立光股價表[[#This Row],[收盤價]])</f>
        <v>0.92882502418028567</v>
      </c>
      <c r="D1013" s="1">
        <f>D1012*(1/(1+IFERROR(VLOOKUP(A1012,大立光除權息表[],3,FALSE), 0)/10))</f>
        <v>1</v>
      </c>
      <c r="E1013" s="4">
        <f>大立光股價表[[#This Row],[收盤價]]*大立光股價表[[#This Row],[除息乘數]]*大立光股價表[[#This Row],[除權乘數]]</f>
        <v>621.38394117661107</v>
      </c>
      <c r="F1013" s="6">
        <f>F1014*大立光股價表[[#This Row],[收盤價]]/B1014</f>
        <v>121.85792349726775</v>
      </c>
      <c r="G1013" s="6">
        <f>G1014*大立光股價表[[#This Row],[還原價]]/E1014</f>
        <v>123.54605276069836</v>
      </c>
    </row>
    <row r="1014" spans="1:7" x14ac:dyDescent="0.25">
      <c r="A1014" s="2">
        <v>40827</v>
      </c>
      <c r="B1014" s="4">
        <v>635</v>
      </c>
      <c r="C1014" s="1">
        <f>C1013*(1-IFERROR(VLOOKUP(A1013,大立光除權息表[],2,FALSE),0)/大立光股價表[[#This Row],[收盤價]])</f>
        <v>0.92882502418028567</v>
      </c>
      <c r="D1014" s="1">
        <f>D1013*(1/(1+IFERROR(VLOOKUP(A1013,大立光除權息表[],3,FALSE), 0)/10))</f>
        <v>1</v>
      </c>
      <c r="E1014" s="4">
        <f>大立光股價表[[#This Row],[收盤價]]*大立光股價表[[#This Row],[除息乘數]]*大立光股價表[[#This Row],[除權乘數]]</f>
        <v>589.80389035448138</v>
      </c>
      <c r="F1014" s="6">
        <f>F1015*大立光股價表[[#This Row],[收盤價]]/B1015</f>
        <v>115.66484517304188</v>
      </c>
      <c r="G1014" s="6">
        <f>G1015*大立光股價表[[#This Row],[還原價]]/E1015</f>
        <v>117.26718012413073</v>
      </c>
    </row>
    <row r="1015" spans="1:7" x14ac:dyDescent="0.25">
      <c r="A1015" s="2">
        <v>40823</v>
      </c>
      <c r="B1015" s="4">
        <v>594</v>
      </c>
      <c r="C1015" s="1">
        <f>C1014*(1-IFERROR(VLOOKUP(A1014,大立光除權息表[],2,FALSE),0)/大立光股價表[[#This Row],[收盤價]])</f>
        <v>0.92882502418028567</v>
      </c>
      <c r="D1015" s="1">
        <f>D1014*(1/(1+IFERROR(VLOOKUP(A1014,大立光除權息表[],3,FALSE), 0)/10))</f>
        <v>1</v>
      </c>
      <c r="E1015" s="4">
        <f>大立光股價表[[#This Row],[收盤價]]*大立光股價表[[#This Row],[除息乘數]]*大立光股價表[[#This Row],[除權乘數]]</f>
        <v>551.72206436308966</v>
      </c>
      <c r="F1015" s="6">
        <f>F1016*大立光股價表[[#This Row],[收盤價]]/B1016</f>
        <v>108.1967213114754</v>
      </c>
      <c r="G1015" s="6">
        <f>G1016*大立光股價表[[#This Row],[還原價]]/E1016</f>
        <v>109.69559841532859</v>
      </c>
    </row>
    <row r="1016" spans="1:7" x14ac:dyDescent="0.25">
      <c r="A1016" s="2">
        <v>40822</v>
      </c>
      <c r="B1016" s="4">
        <v>638</v>
      </c>
      <c r="C1016" s="1">
        <f>C1015*(1-IFERROR(VLOOKUP(A1015,大立光除權息表[],2,FALSE),0)/大立光股價表[[#This Row],[收盤價]])</f>
        <v>0.92882502418028567</v>
      </c>
      <c r="D1016" s="1">
        <f>D1015*(1/(1+IFERROR(VLOOKUP(A1015,大立光除權息表[],3,FALSE), 0)/10))</f>
        <v>1</v>
      </c>
      <c r="E1016" s="4">
        <f>大立光股價表[[#This Row],[收盤價]]*大立光股價表[[#This Row],[除息乘數]]*大立光股價表[[#This Row],[除權乘數]]</f>
        <v>592.59036542702222</v>
      </c>
      <c r="F1016" s="6">
        <f>F1017*大立光股價表[[#This Row],[收盤價]]/B1017</f>
        <v>116.21129326047358</v>
      </c>
      <c r="G1016" s="6">
        <f>G1017*大立光股價表[[#This Row],[還原價]]/E1017</f>
        <v>117.82119829794551</v>
      </c>
    </row>
    <row r="1017" spans="1:7" x14ac:dyDescent="0.25">
      <c r="A1017" s="2">
        <v>40821</v>
      </c>
      <c r="B1017" s="4">
        <v>652</v>
      </c>
      <c r="C1017" s="1">
        <f>C1016*(1-IFERROR(VLOOKUP(A1016,大立光除權息表[],2,FALSE),0)/大立光股價表[[#This Row],[收盤價]])</f>
        <v>0.92882502418028567</v>
      </c>
      <c r="D1017" s="1">
        <f>D1016*(1/(1+IFERROR(VLOOKUP(A1016,大立光除權息表[],3,FALSE), 0)/10))</f>
        <v>1</v>
      </c>
      <c r="E1017" s="4">
        <f>大立光股價表[[#This Row],[收盤價]]*大立光股價表[[#This Row],[除息乘數]]*大立光股價表[[#This Row],[除權乘數]]</f>
        <v>605.59391576554629</v>
      </c>
      <c r="F1017" s="6">
        <f>F1018*大立光股價表[[#This Row],[收盤價]]/B1018</f>
        <v>118.76138433515482</v>
      </c>
      <c r="G1017" s="6">
        <f>G1018*大立光股價表[[#This Row],[還原價]]/E1018</f>
        <v>120.40661644241455</v>
      </c>
    </row>
    <row r="1018" spans="1:7" x14ac:dyDescent="0.25">
      <c r="A1018" s="2">
        <v>40820</v>
      </c>
      <c r="B1018" s="4">
        <v>698</v>
      </c>
      <c r="C1018" s="1">
        <f>C1017*(1-IFERROR(VLOOKUP(A1017,大立光除權息表[],2,FALSE),0)/大立光股價表[[#This Row],[收盤價]])</f>
        <v>0.92882502418028567</v>
      </c>
      <c r="D1018" s="1">
        <f>D1017*(1/(1+IFERROR(VLOOKUP(A1017,大立光除權息表[],3,FALSE), 0)/10))</f>
        <v>1</v>
      </c>
      <c r="E1018" s="4">
        <f>大立光股價表[[#This Row],[收盤價]]*大立光股價表[[#This Row],[除息乘數]]*大立光股價表[[#This Row],[除權乘數]]</f>
        <v>648.31986687783944</v>
      </c>
      <c r="F1018" s="6">
        <f>F1019*大立光股價表[[#This Row],[收盤價]]/B1019</f>
        <v>127.14025500910746</v>
      </c>
      <c r="G1018" s="6">
        <f>G1019*大立光股價表[[#This Row],[還原價]]/E1019</f>
        <v>128.90156177424134</v>
      </c>
    </row>
    <row r="1019" spans="1:7" x14ac:dyDescent="0.25">
      <c r="A1019" s="2">
        <v>40819</v>
      </c>
      <c r="B1019" s="4">
        <v>673</v>
      </c>
      <c r="C1019" s="1">
        <f>C1018*(1-IFERROR(VLOOKUP(A1018,大立光除權息表[],2,FALSE),0)/大立光股價表[[#This Row],[收盤價]])</f>
        <v>0.92882502418028567</v>
      </c>
      <c r="D1019" s="1">
        <f>D1018*(1/(1+IFERROR(VLOOKUP(A1018,大立光除權息表[],3,FALSE), 0)/10))</f>
        <v>1</v>
      </c>
      <c r="E1019" s="4">
        <f>大立光股價表[[#This Row],[收盤價]]*大立光股價表[[#This Row],[除息乘數]]*大立光股價表[[#This Row],[除權乘數]]</f>
        <v>625.09924127333227</v>
      </c>
      <c r="F1019" s="6">
        <f>F1020*大立光股價表[[#This Row],[收盤價]]/B1020</f>
        <v>122.58652094717668</v>
      </c>
      <c r="G1019" s="6">
        <f>G1020*大立光股價表[[#This Row],[還原價]]/E1020</f>
        <v>124.28474365911808</v>
      </c>
    </row>
    <row r="1020" spans="1:7" x14ac:dyDescent="0.25">
      <c r="A1020" s="2">
        <v>40816</v>
      </c>
      <c r="B1020" s="4">
        <v>717</v>
      </c>
      <c r="C1020" s="1">
        <f>C1019*(1-IFERROR(VLOOKUP(A1019,大立光除權息表[],2,FALSE),0)/大立光股價表[[#This Row],[收盤價]])</f>
        <v>0.92882502418028567</v>
      </c>
      <c r="D1020" s="1">
        <f>D1019*(1/(1+IFERROR(VLOOKUP(A1019,大立光除權息表[],3,FALSE), 0)/10))</f>
        <v>1</v>
      </c>
      <c r="E1020" s="4">
        <f>大立光股價表[[#This Row],[收盤價]]*大立光股價表[[#This Row],[除息乘數]]*大立光股價表[[#This Row],[除權乘數]]</f>
        <v>665.96754233726483</v>
      </c>
      <c r="F1020" s="6">
        <f>F1021*大立光股價表[[#This Row],[收盤價]]/B1021</f>
        <v>130.60109289617486</v>
      </c>
      <c r="G1020" s="6">
        <f>G1021*大立光股價表[[#This Row],[還原價]]/E1021</f>
        <v>132.41034354173502</v>
      </c>
    </row>
    <row r="1021" spans="1:7" x14ac:dyDescent="0.25">
      <c r="A1021" s="2">
        <v>40815</v>
      </c>
      <c r="B1021" s="4">
        <v>690</v>
      </c>
      <c r="C1021" s="1">
        <f>C1020*(1-IFERROR(VLOOKUP(A1020,大立光除權息表[],2,FALSE),0)/大立光股價表[[#This Row],[收盤價]])</f>
        <v>0.92882502418028567</v>
      </c>
      <c r="D1021" s="1">
        <f>D1020*(1/(1+IFERROR(VLOOKUP(A1020,大立光除權息表[],3,FALSE), 0)/10))</f>
        <v>1</v>
      </c>
      <c r="E1021" s="4">
        <f>大立光股價表[[#This Row],[收盤價]]*大立光股價表[[#This Row],[除息乘數]]*大立光股價表[[#This Row],[除權乘數]]</f>
        <v>640.88926668439717</v>
      </c>
      <c r="F1021" s="6">
        <f>F1022*大立光股價表[[#This Row],[收盤價]]/B1022</f>
        <v>125.6830601092896</v>
      </c>
      <c r="G1021" s="6">
        <f>G1022*大立光股價表[[#This Row],[還原價]]/E1022</f>
        <v>127.42417997740193</v>
      </c>
    </row>
    <row r="1022" spans="1:7" x14ac:dyDescent="0.25">
      <c r="A1022" s="2">
        <v>40814</v>
      </c>
      <c r="B1022" s="4">
        <v>674</v>
      </c>
      <c r="C1022" s="1">
        <f>C1021*(1-IFERROR(VLOOKUP(A1021,大立光除權息表[],2,FALSE),0)/大立光股價表[[#This Row],[收盤價]])</f>
        <v>0.92882502418028567</v>
      </c>
      <c r="D1022" s="1">
        <f>D1021*(1/(1+IFERROR(VLOOKUP(A1021,大立光除權息表[],3,FALSE), 0)/10))</f>
        <v>1</v>
      </c>
      <c r="E1022" s="4">
        <f>大立光股價表[[#This Row],[收盤價]]*大立光股價表[[#This Row],[除息乘數]]*大立光股價表[[#This Row],[除權乘數]]</f>
        <v>626.02806629751251</v>
      </c>
      <c r="F1022" s="6">
        <f>F1023*大立光股價表[[#This Row],[收盤價]]/B1023</f>
        <v>122.76867030965388</v>
      </c>
      <c r="G1022" s="6">
        <f>G1023*大立光股價表[[#This Row],[還原價]]/E1023</f>
        <v>124.46941638372303</v>
      </c>
    </row>
    <row r="1023" spans="1:7" x14ac:dyDescent="0.25">
      <c r="A1023" s="2">
        <v>40813</v>
      </c>
      <c r="B1023" s="4">
        <v>630</v>
      </c>
      <c r="C1023" s="1">
        <f>C1022*(1-IFERROR(VLOOKUP(A1022,大立光除權息表[],2,FALSE),0)/大立光股價表[[#This Row],[收盤價]])</f>
        <v>0.92882502418028567</v>
      </c>
      <c r="D1023" s="1">
        <f>D1022*(1/(1+IFERROR(VLOOKUP(A1022,大立光除權息表[],3,FALSE), 0)/10))</f>
        <v>1</v>
      </c>
      <c r="E1023" s="4">
        <f>大立光股價表[[#This Row],[收盤價]]*大立光股價表[[#This Row],[除息乘數]]*大立光股價表[[#This Row],[除權乘數]]</f>
        <v>585.15976523357995</v>
      </c>
      <c r="F1023" s="6">
        <f>F1024*大立光股價表[[#This Row],[收盤價]]/B1024</f>
        <v>114.75409836065572</v>
      </c>
      <c r="G1023" s="6">
        <f>G1024*大立光股價表[[#This Row],[還原價]]/E1024</f>
        <v>116.34381650110609</v>
      </c>
    </row>
    <row r="1024" spans="1:7" x14ac:dyDescent="0.25">
      <c r="A1024" s="2">
        <v>40812</v>
      </c>
      <c r="B1024" s="4">
        <v>664</v>
      </c>
      <c r="C1024" s="1">
        <f>C1023*(1-IFERROR(VLOOKUP(A1023,大立光除權息表[],2,FALSE),0)/大立光股價表[[#This Row],[收盤價]])</f>
        <v>0.92882502418028567</v>
      </c>
      <c r="D1024" s="1">
        <f>D1023*(1/(1+IFERROR(VLOOKUP(A1023,大立光除權息表[],3,FALSE), 0)/10))</f>
        <v>1</v>
      </c>
      <c r="E1024" s="4">
        <f>大立光股價表[[#This Row],[收盤價]]*大立光股價表[[#This Row],[除息乘數]]*大立光股價表[[#This Row],[除權乘數]]</f>
        <v>616.73981605570964</v>
      </c>
      <c r="F1024" s="6">
        <f>F1025*大立光股價表[[#This Row],[收盤價]]/B1025</f>
        <v>120.94717668488158</v>
      </c>
      <c r="G1024" s="6">
        <f>G1025*大立光股價表[[#This Row],[還原價]]/E1025</f>
        <v>122.62268913767372</v>
      </c>
    </row>
    <row r="1025" spans="1:7" x14ac:dyDescent="0.25">
      <c r="A1025" s="2">
        <v>40809</v>
      </c>
      <c r="B1025" s="4">
        <v>713</v>
      </c>
      <c r="C1025" s="1">
        <f>C1024*(1-IFERROR(VLOOKUP(A1024,大立光除權息表[],2,FALSE),0)/大立光股價表[[#This Row],[收盤價]])</f>
        <v>0.92882502418028567</v>
      </c>
      <c r="D1025" s="1">
        <f>D1024*(1/(1+IFERROR(VLOOKUP(A1024,大立光除權息表[],3,FALSE), 0)/10))</f>
        <v>1</v>
      </c>
      <c r="E1025" s="4">
        <f>大立光股價表[[#This Row],[收盤價]]*大立光股價表[[#This Row],[除息乘數]]*大立光股價表[[#This Row],[除權乘數]]</f>
        <v>662.25224224054364</v>
      </c>
      <c r="F1025" s="6">
        <f>F1026*大立光股價表[[#This Row],[收盤價]]/B1026</f>
        <v>129.87249544626593</v>
      </c>
      <c r="G1025" s="6">
        <f>G1026*大立光股價表[[#This Row],[還原價]]/E1026</f>
        <v>131.6716526433153</v>
      </c>
    </row>
    <row r="1026" spans="1:7" x14ac:dyDescent="0.25">
      <c r="A1026" s="2">
        <v>40808</v>
      </c>
      <c r="B1026" s="4">
        <v>766</v>
      </c>
      <c r="C1026" s="1">
        <f>C1025*(1-IFERROR(VLOOKUP(A1025,大立光除權息表[],2,FALSE),0)/大立光股價表[[#This Row],[收盤價]])</f>
        <v>0.92882502418028567</v>
      </c>
      <c r="D1026" s="1">
        <f>D1025*(1/(1+IFERROR(VLOOKUP(A1025,大立光除權息表[],3,FALSE), 0)/10))</f>
        <v>1</v>
      </c>
      <c r="E1026" s="4">
        <f>大立光股價表[[#This Row],[收盤價]]*大立光股價表[[#This Row],[除息乘數]]*大立光股價表[[#This Row],[除權乘數]]</f>
        <v>711.47996852209883</v>
      </c>
      <c r="F1026" s="6">
        <f>F1027*大立光股價表[[#This Row],[收盤價]]/B1027</f>
        <v>139.52641165755918</v>
      </c>
      <c r="G1026" s="6">
        <f>G1027*大立光股價表[[#This Row],[還原價]]/E1027</f>
        <v>141.4593070473766</v>
      </c>
    </row>
    <row r="1027" spans="1:7" x14ac:dyDescent="0.25">
      <c r="A1027" s="2">
        <v>40807</v>
      </c>
      <c r="B1027" s="4">
        <v>809</v>
      </c>
      <c r="C1027" s="1">
        <f>C1026*(1-IFERROR(VLOOKUP(A1026,大立光除權息表[],2,FALSE),0)/大立光股價表[[#This Row],[收盤價]])</f>
        <v>0.92882502418028567</v>
      </c>
      <c r="D1027" s="1">
        <f>D1026*(1/(1+IFERROR(VLOOKUP(A1026,大立光除權息表[],3,FALSE), 0)/10))</f>
        <v>1</v>
      </c>
      <c r="E1027" s="4">
        <f>大立光股價表[[#This Row],[收盤價]]*大立光股價表[[#This Row],[除息乘數]]*大立光股價表[[#This Row],[除權乘數]]</f>
        <v>751.41944456185115</v>
      </c>
      <c r="F1027" s="6">
        <f>F1028*大立光股價表[[#This Row],[收盤價]]/B1028</f>
        <v>147.35883424408013</v>
      </c>
      <c r="G1027" s="6">
        <f>G1028*大立光股價表[[#This Row],[還原價]]/E1028</f>
        <v>149.40023420538859</v>
      </c>
    </row>
    <row r="1028" spans="1:7" x14ac:dyDescent="0.25">
      <c r="A1028" s="2">
        <v>40806</v>
      </c>
      <c r="B1028" s="4">
        <v>778</v>
      </c>
      <c r="C1028" s="1">
        <f>C1027*(1-IFERROR(VLOOKUP(A1027,大立光除權息表[],2,FALSE),0)/大立光股價表[[#This Row],[收盤價]])</f>
        <v>0.92882502418028567</v>
      </c>
      <c r="D1028" s="1">
        <f>D1027*(1/(1+IFERROR(VLOOKUP(A1027,大立光除權息表[],3,FALSE), 0)/10))</f>
        <v>1</v>
      </c>
      <c r="E1028" s="4">
        <f>大立光股價表[[#This Row],[收盤價]]*大立光股價表[[#This Row],[除息乘數]]*大立光股價表[[#This Row],[除權乘數]]</f>
        <v>722.6258688122623</v>
      </c>
      <c r="F1028" s="6">
        <f>F1029*大立光股價表[[#This Row],[收盤價]]/B1029</f>
        <v>141.71220400728598</v>
      </c>
      <c r="G1028" s="6">
        <f>G1029*大立光股價表[[#This Row],[還原價]]/E1029</f>
        <v>143.67537974263576</v>
      </c>
    </row>
    <row r="1029" spans="1:7" x14ac:dyDescent="0.25">
      <c r="A1029" s="2">
        <v>40805</v>
      </c>
      <c r="B1029" s="4">
        <v>779</v>
      </c>
      <c r="C1029" s="1">
        <f>C1028*(1-IFERROR(VLOOKUP(A1028,大立光除權息表[],2,FALSE),0)/大立光股價表[[#This Row],[收盤價]])</f>
        <v>0.92882502418028567</v>
      </c>
      <c r="D1029" s="1">
        <f>D1028*(1/(1+IFERROR(VLOOKUP(A1028,大立光除權息表[],3,FALSE), 0)/10))</f>
        <v>1</v>
      </c>
      <c r="E1029" s="4">
        <f>大立光股價表[[#This Row],[收盤價]]*大立光股價表[[#This Row],[除息乘數]]*大立光股價表[[#This Row],[除權乘數]]</f>
        <v>723.55469383644254</v>
      </c>
      <c r="F1029" s="6">
        <f>F1030*大立光股價表[[#This Row],[收盤價]]/B1030</f>
        <v>141.89435336976319</v>
      </c>
      <c r="G1029" s="6">
        <f>G1030*大立光股價表[[#This Row],[還原價]]/E1030</f>
        <v>143.86005246724068</v>
      </c>
    </row>
    <row r="1030" spans="1:7" x14ac:dyDescent="0.25">
      <c r="A1030" s="2">
        <v>40802</v>
      </c>
      <c r="B1030" s="4">
        <v>794</v>
      </c>
      <c r="C1030" s="1">
        <f>C1029*(1-IFERROR(VLOOKUP(A1029,大立光除權息表[],2,FALSE),0)/大立光股價表[[#This Row],[收盤價]])</f>
        <v>0.92882502418028567</v>
      </c>
      <c r="D1030" s="1">
        <f>D1029*(1/(1+IFERROR(VLOOKUP(A1029,大立光除權息表[],3,FALSE), 0)/10))</f>
        <v>1</v>
      </c>
      <c r="E1030" s="4">
        <f>大立光股價表[[#This Row],[收盤價]]*大立光股價表[[#This Row],[除息乘數]]*大立光股價表[[#This Row],[除權乘數]]</f>
        <v>737.48706919914684</v>
      </c>
      <c r="F1030" s="6">
        <f>F1031*大立光股價表[[#This Row],[收盤價]]/B1031</f>
        <v>144.62659380692168</v>
      </c>
      <c r="G1030" s="6">
        <f>G1031*大立光股價表[[#This Row],[還原價]]/E1031</f>
        <v>146.63014333631463</v>
      </c>
    </row>
    <row r="1031" spans="1:7" x14ac:dyDescent="0.25">
      <c r="A1031" s="2">
        <v>40801</v>
      </c>
      <c r="B1031" s="4">
        <v>780</v>
      </c>
      <c r="C1031" s="1">
        <f>C1030*(1-IFERROR(VLOOKUP(A1030,大立光除權息表[],2,FALSE),0)/大立光股價表[[#This Row],[收盤價]])</f>
        <v>0.92882502418028567</v>
      </c>
      <c r="D1031" s="1">
        <f>D1030*(1/(1+IFERROR(VLOOKUP(A1030,大立光除權息表[],3,FALSE), 0)/10))</f>
        <v>1</v>
      </c>
      <c r="E1031" s="4">
        <f>大立光股價表[[#This Row],[收盤價]]*大立光股價表[[#This Row],[除息乘數]]*大立光股價表[[#This Row],[除權乘數]]</f>
        <v>724.48351886062278</v>
      </c>
      <c r="F1031" s="6">
        <f>F1032*大立光股價表[[#This Row],[收盤價]]/B1032</f>
        <v>142.07650273224044</v>
      </c>
      <c r="G1031" s="6">
        <f>G1032*大立光股價表[[#This Row],[還原價]]/E1032</f>
        <v>144.0447251918456</v>
      </c>
    </row>
    <row r="1032" spans="1:7" x14ac:dyDescent="0.25">
      <c r="A1032" s="2">
        <v>40800</v>
      </c>
      <c r="B1032" s="4">
        <v>765</v>
      </c>
      <c r="C1032" s="1">
        <f>C1031*(1-IFERROR(VLOOKUP(A1031,大立光除權息表[],2,FALSE),0)/大立光股價表[[#This Row],[收盤價]])</f>
        <v>0.92882502418028567</v>
      </c>
      <c r="D1032" s="1">
        <f>D1031*(1/(1+IFERROR(VLOOKUP(A1031,大立光除權息表[],3,FALSE), 0)/10))</f>
        <v>1</v>
      </c>
      <c r="E1032" s="4">
        <f>大立光股價表[[#This Row],[收盤價]]*大立光股價表[[#This Row],[除息乘數]]*大立光股價表[[#This Row],[除權乘數]]</f>
        <v>710.55114349791859</v>
      </c>
      <c r="F1032" s="6">
        <f>F1033*大立光股價表[[#This Row],[收盤價]]/B1033</f>
        <v>139.34426229508196</v>
      </c>
      <c r="G1032" s="6">
        <f>G1033*大立光股價表[[#This Row],[還原價]]/E1033</f>
        <v>141.27463432277167</v>
      </c>
    </row>
    <row r="1033" spans="1:7" x14ac:dyDescent="0.25">
      <c r="A1033" s="2">
        <v>40799</v>
      </c>
      <c r="B1033" s="4">
        <v>789</v>
      </c>
      <c r="C1033" s="1">
        <f>C1032*(1-IFERROR(VLOOKUP(A1032,大立光除權息表[],2,FALSE),0)/大立光股價表[[#This Row],[收盤價]])</f>
        <v>0.92882502418028567</v>
      </c>
      <c r="D1033" s="1">
        <f>D1032*(1/(1+IFERROR(VLOOKUP(A1032,大立光除權息表[],3,FALSE), 0)/10))</f>
        <v>1</v>
      </c>
      <c r="E1033" s="4">
        <f>大立光股價表[[#This Row],[收盤價]]*大立光股價表[[#This Row],[除息乘數]]*大立光股價表[[#This Row],[除權乘數]]</f>
        <v>732.84294407824541</v>
      </c>
      <c r="F1033" s="6">
        <f>F1034*大立光股價表[[#This Row],[收盤價]]/B1034</f>
        <v>143.71584699453553</v>
      </c>
      <c r="G1033" s="6">
        <f>G1034*大立光股價表[[#This Row],[還原價]]/E1034</f>
        <v>145.70677971328999</v>
      </c>
    </row>
    <row r="1034" spans="1:7" x14ac:dyDescent="0.25">
      <c r="A1034" s="2">
        <v>40795</v>
      </c>
      <c r="B1034" s="4">
        <v>831</v>
      </c>
      <c r="C1034" s="1">
        <f>C1033*(1-IFERROR(VLOOKUP(A1033,大立光除權息表[],2,FALSE),0)/大立光股價表[[#This Row],[收盤價]])</f>
        <v>0.92882502418028567</v>
      </c>
      <c r="D1034" s="1">
        <f>D1033*(1/(1+IFERROR(VLOOKUP(A1033,大立光除權息表[],3,FALSE), 0)/10))</f>
        <v>1</v>
      </c>
      <c r="E1034" s="4">
        <f>大立光股價表[[#This Row],[收盤價]]*大立光股價表[[#This Row],[除息乘數]]*大立光股價表[[#This Row],[除權乘數]]</f>
        <v>771.85359509381738</v>
      </c>
      <c r="F1034" s="6">
        <f>F1035*大立光股價表[[#This Row],[收盤價]]/B1035</f>
        <v>151.36612021857925</v>
      </c>
      <c r="G1034" s="6">
        <f>G1035*大立光股價表[[#This Row],[還原價]]/E1035</f>
        <v>153.46303414669705</v>
      </c>
    </row>
    <row r="1035" spans="1:7" x14ac:dyDescent="0.25">
      <c r="A1035" s="2">
        <v>40794</v>
      </c>
      <c r="B1035" s="4">
        <v>785</v>
      </c>
      <c r="C1035" s="1">
        <f>C1034*(1-IFERROR(VLOOKUP(A1034,大立光除權息表[],2,FALSE),0)/大立光股價表[[#This Row],[收盤價]])</f>
        <v>0.92882502418028567</v>
      </c>
      <c r="D1035" s="1">
        <f>D1034*(1/(1+IFERROR(VLOOKUP(A1034,大立光除權息表[],3,FALSE), 0)/10))</f>
        <v>1</v>
      </c>
      <c r="E1035" s="4">
        <f>大立光股價表[[#This Row],[收盤價]]*大立光股價表[[#This Row],[除息乘數]]*大立光股價表[[#This Row],[除權乘數]]</f>
        <v>729.12764398152422</v>
      </c>
      <c r="F1035" s="6">
        <f>F1036*大立光股價表[[#This Row],[收盤價]]/B1036</f>
        <v>142.98724954462662</v>
      </c>
      <c r="G1035" s="6">
        <f>G1036*大立光股價表[[#This Row],[還原價]]/E1036</f>
        <v>144.96808881487027</v>
      </c>
    </row>
    <row r="1036" spans="1:7" x14ac:dyDescent="0.25">
      <c r="A1036" s="2">
        <v>40793</v>
      </c>
      <c r="B1036" s="4">
        <v>792</v>
      </c>
      <c r="C1036" s="1">
        <f>C1035*(1-IFERROR(VLOOKUP(A1035,大立光除權息表[],2,FALSE),0)/大立光股價表[[#This Row],[收盤價]])</f>
        <v>0.92882502418028567</v>
      </c>
      <c r="D1036" s="1">
        <f>D1035*(1/(1+IFERROR(VLOOKUP(A1035,大立光除權息表[],3,FALSE), 0)/10))</f>
        <v>1</v>
      </c>
      <c r="E1036" s="4">
        <f>大立光股價表[[#This Row],[收盤價]]*大立光股價表[[#This Row],[除息乘數]]*大立光股價表[[#This Row],[除權乘數]]</f>
        <v>735.62941915078625</v>
      </c>
      <c r="F1036" s="6">
        <f>F1037*大立光股價表[[#This Row],[收盤價]]/B1037</f>
        <v>144.26229508196724</v>
      </c>
      <c r="G1036" s="6">
        <f>G1037*大立光股價表[[#This Row],[還原價]]/E1037</f>
        <v>146.26079788710479</v>
      </c>
    </row>
    <row r="1037" spans="1:7" x14ac:dyDescent="0.25">
      <c r="A1037" s="2">
        <v>40792</v>
      </c>
      <c r="B1037" s="4">
        <v>763</v>
      </c>
      <c r="C1037" s="1">
        <f>C1036*(1-IFERROR(VLOOKUP(A1036,大立光除權息表[],2,FALSE),0)/大立光股價表[[#This Row],[收盤價]])</f>
        <v>0.92882502418028567</v>
      </c>
      <c r="D1037" s="1">
        <f>D1036*(1/(1+IFERROR(VLOOKUP(A1036,大立光除權息表[],3,FALSE), 0)/10))</f>
        <v>1</v>
      </c>
      <c r="E1037" s="4">
        <f>大立光股價表[[#This Row],[收盤價]]*大立光股價表[[#This Row],[除息乘數]]*大立光股價表[[#This Row],[除權乘數]]</f>
        <v>708.69349344955799</v>
      </c>
      <c r="F1037" s="6">
        <f>F1038*大立光股價表[[#This Row],[收盤價]]/B1038</f>
        <v>138.97996357012752</v>
      </c>
      <c r="G1037" s="6">
        <f>G1038*大立光股價表[[#This Row],[還原價]]/E1038</f>
        <v>140.9052888735618</v>
      </c>
    </row>
    <row r="1038" spans="1:7" x14ac:dyDescent="0.25">
      <c r="A1038" s="2">
        <v>40791</v>
      </c>
      <c r="B1038" s="4">
        <v>820</v>
      </c>
      <c r="C1038" s="1">
        <f>C1037*(1-IFERROR(VLOOKUP(A1037,大立光除權息表[],2,FALSE),0)/大立光股價表[[#This Row],[收盤價]])</f>
        <v>0.92882502418028567</v>
      </c>
      <c r="D1038" s="1">
        <f>D1037*(1/(1+IFERROR(VLOOKUP(A1037,大立光除權息表[],3,FALSE), 0)/10))</f>
        <v>1</v>
      </c>
      <c r="E1038" s="4">
        <f>大立光股價表[[#This Row],[收盤價]]*大立光股價表[[#This Row],[除息乘數]]*大立光股價表[[#This Row],[除權乘數]]</f>
        <v>761.63651982783426</v>
      </c>
      <c r="F1038" s="6">
        <f>F1039*大立光股價表[[#This Row],[收盤價]]/B1039</f>
        <v>149.36247723132971</v>
      </c>
      <c r="G1038" s="6">
        <f>G1039*大立光股價表[[#This Row],[還原價]]/E1039</f>
        <v>151.43163417604282</v>
      </c>
    </row>
    <row r="1039" spans="1:7" x14ac:dyDescent="0.25">
      <c r="A1039" s="2">
        <v>40788</v>
      </c>
      <c r="B1039" s="4">
        <v>857</v>
      </c>
      <c r="C1039" s="1">
        <f>C1038*(1-IFERROR(VLOOKUP(A1038,大立光除權息表[],2,FALSE),0)/大立光股價表[[#This Row],[收盤價]])</f>
        <v>0.92882502418028567</v>
      </c>
      <c r="D1039" s="1">
        <f>D1038*(1/(1+IFERROR(VLOOKUP(A1038,大立光除權息表[],3,FALSE), 0)/10))</f>
        <v>1</v>
      </c>
      <c r="E1039" s="4">
        <f>大立光股價表[[#This Row],[收盤價]]*大立光股價表[[#This Row],[除息乘數]]*大立光股價表[[#This Row],[除權乘數]]</f>
        <v>796.00304572250479</v>
      </c>
      <c r="F1039" s="6">
        <f>F1040*大立光股價表[[#This Row],[收盤價]]/B1040</f>
        <v>156.10200364298726</v>
      </c>
      <c r="G1039" s="6">
        <f>G1040*大立光股價表[[#This Row],[還原價]]/E1040</f>
        <v>158.26452498642524</v>
      </c>
    </row>
    <row r="1040" spans="1:7" x14ac:dyDescent="0.25">
      <c r="A1040" s="2">
        <v>40787</v>
      </c>
      <c r="B1040" s="4">
        <v>843</v>
      </c>
      <c r="C1040" s="1">
        <f>C1039*(1-IFERROR(VLOOKUP(A1039,大立光除權息表[],2,FALSE),0)/大立光股價表[[#This Row],[收盤價]])</f>
        <v>0.92882502418028567</v>
      </c>
      <c r="D1040" s="1">
        <f>D1039*(1/(1+IFERROR(VLOOKUP(A1039,大立光除權息表[],3,FALSE), 0)/10))</f>
        <v>1</v>
      </c>
      <c r="E1040" s="4">
        <f>大立光股價表[[#This Row],[收盤價]]*大立光股價表[[#This Row],[除息乘數]]*大立光股價表[[#This Row],[除權乘數]]</f>
        <v>782.99949538398084</v>
      </c>
      <c r="F1040" s="6">
        <f>F1041*大立光股價表[[#This Row],[收盤價]]/B1041</f>
        <v>153.55191256830602</v>
      </c>
      <c r="G1040" s="6">
        <f>G1041*大立光股價表[[#This Row],[還原價]]/E1041</f>
        <v>155.67910684195621</v>
      </c>
    </row>
    <row r="1041" spans="1:7" x14ac:dyDescent="0.25">
      <c r="A1041" s="2">
        <v>40786</v>
      </c>
      <c r="B1041" s="4">
        <v>829</v>
      </c>
      <c r="C1041" s="1">
        <f>C1040*(1-IFERROR(VLOOKUP(A1040,大立光除權息表[],2,FALSE),0)/大立光股價表[[#This Row],[收盤價]])</f>
        <v>0.92882502418028567</v>
      </c>
      <c r="D1041" s="1">
        <f>D1040*(1/(1+IFERROR(VLOOKUP(A1040,大立光除權息表[],3,FALSE), 0)/10))</f>
        <v>1</v>
      </c>
      <c r="E1041" s="4">
        <f>大立光股價表[[#This Row],[收盤價]]*大立光股價表[[#This Row],[除息乘數]]*大立光股價表[[#This Row],[除權乘數]]</f>
        <v>769.99594504545678</v>
      </c>
      <c r="F1041" s="6">
        <f>F1042*大立光股價表[[#This Row],[收盤價]]/B1042</f>
        <v>151.00182149362479</v>
      </c>
      <c r="G1041" s="6">
        <f>G1042*大立光股價表[[#This Row],[還原價]]/E1042</f>
        <v>153.09368869748718</v>
      </c>
    </row>
    <row r="1042" spans="1:7" x14ac:dyDescent="0.25">
      <c r="A1042" s="2">
        <v>40785</v>
      </c>
      <c r="B1042" s="4">
        <v>843</v>
      </c>
      <c r="C1042" s="1">
        <f>C1041*(1-IFERROR(VLOOKUP(A1041,大立光除權息表[],2,FALSE),0)/大立光股價表[[#This Row],[收盤價]])</f>
        <v>0.92882502418028567</v>
      </c>
      <c r="D1042" s="1">
        <f>D1041*(1/(1+IFERROR(VLOOKUP(A1041,大立光除權息表[],3,FALSE), 0)/10))</f>
        <v>1</v>
      </c>
      <c r="E1042" s="4">
        <f>大立光股價表[[#This Row],[收盤價]]*大立光股價表[[#This Row],[除息乘數]]*大立光股價表[[#This Row],[除權乘數]]</f>
        <v>782.99949538398084</v>
      </c>
      <c r="F1042" s="6">
        <f>F1043*大立光股價表[[#This Row],[收盤價]]/B1043</f>
        <v>153.55191256830602</v>
      </c>
      <c r="G1042" s="6">
        <f>G1043*大立光股價表[[#This Row],[還原價]]/E1043</f>
        <v>155.67910684195621</v>
      </c>
    </row>
    <row r="1043" spans="1:7" x14ac:dyDescent="0.25">
      <c r="A1043" s="2">
        <v>40784</v>
      </c>
      <c r="B1043" s="4">
        <v>788</v>
      </c>
      <c r="C1043" s="1">
        <f>C1042*(1-IFERROR(VLOOKUP(A1042,大立光除權息表[],2,FALSE),0)/大立光股價表[[#This Row],[收盤價]])</f>
        <v>0.92882502418028567</v>
      </c>
      <c r="D1043" s="1">
        <f>D1042*(1/(1+IFERROR(VLOOKUP(A1042,大立光除權息表[],3,FALSE), 0)/10))</f>
        <v>1</v>
      </c>
      <c r="E1043" s="4">
        <f>大立光股價表[[#This Row],[收盤價]]*大立光股價表[[#This Row],[除息乘數]]*大立光股價表[[#This Row],[除權乘數]]</f>
        <v>731.91411905406517</v>
      </c>
      <c r="F1043" s="6">
        <f>F1044*大立光股價表[[#This Row],[收盤價]]/B1044</f>
        <v>143.53369763205831</v>
      </c>
      <c r="G1043" s="6">
        <f>G1044*大立光股價表[[#This Row],[還原價]]/E1044</f>
        <v>145.52210698868507</v>
      </c>
    </row>
    <row r="1044" spans="1:7" x14ac:dyDescent="0.25">
      <c r="A1044" s="2">
        <v>40781</v>
      </c>
      <c r="B1044" s="4">
        <v>774</v>
      </c>
      <c r="C1044" s="1">
        <f>C1043*(1-IFERROR(VLOOKUP(A1043,大立光除權息表[],2,FALSE),0)/大立光股價表[[#This Row],[收盤價]])</f>
        <v>0.92882502418028567</v>
      </c>
      <c r="D1044" s="1">
        <f>D1043*(1/(1+IFERROR(VLOOKUP(A1043,大立光除權息表[],3,FALSE), 0)/10))</f>
        <v>1</v>
      </c>
      <c r="E1044" s="4">
        <f>大立光股價表[[#This Row],[收盤價]]*大立光股價表[[#This Row],[除息乘數]]*大立光股價表[[#This Row],[除權乘數]]</f>
        <v>718.9105687155411</v>
      </c>
      <c r="F1044" s="6">
        <f>F1045*大立光股價表[[#This Row],[收盤價]]/B1045</f>
        <v>140.98360655737707</v>
      </c>
      <c r="G1044" s="6">
        <f>G1045*大立光股價表[[#This Row],[還原價]]/E1045</f>
        <v>142.93668884421604</v>
      </c>
    </row>
    <row r="1045" spans="1:7" x14ac:dyDescent="0.25">
      <c r="A1045" s="2">
        <v>40780</v>
      </c>
      <c r="B1045" s="4">
        <v>735</v>
      </c>
      <c r="C1045" s="1">
        <f>C1044*(1-IFERROR(VLOOKUP(A1044,大立光除權息表[],2,FALSE),0)/大立光股價表[[#This Row],[收盤價]])</f>
        <v>0.92882502418028567</v>
      </c>
      <c r="D1045" s="1">
        <f>D1044*(1/(1+IFERROR(VLOOKUP(A1044,大立光除權息表[],3,FALSE), 0)/10))</f>
        <v>1</v>
      </c>
      <c r="E1045" s="4">
        <f>大立光股價表[[#This Row],[收盤價]]*大立光股價表[[#This Row],[除息乘數]]*大立光股價表[[#This Row],[除權乘數]]</f>
        <v>682.68639277250998</v>
      </c>
      <c r="F1045" s="6">
        <f>F1046*大立光股價表[[#This Row],[收盤價]]/B1046</f>
        <v>133.87978142076506</v>
      </c>
      <c r="G1045" s="6">
        <f>G1046*大立光股價表[[#This Row],[還原價]]/E1046</f>
        <v>135.73445258462377</v>
      </c>
    </row>
    <row r="1046" spans="1:7" x14ac:dyDescent="0.25">
      <c r="A1046" s="2">
        <v>40779</v>
      </c>
      <c r="B1046" s="4">
        <v>774</v>
      </c>
      <c r="C1046" s="1">
        <f>C1045*(1-IFERROR(VLOOKUP(A1045,大立光除權息表[],2,FALSE),0)/大立光股價表[[#This Row],[收盤價]])</f>
        <v>0.92882502418028567</v>
      </c>
      <c r="D1046" s="1">
        <f>D1045*(1/(1+IFERROR(VLOOKUP(A1045,大立光除權息表[],3,FALSE), 0)/10))</f>
        <v>1</v>
      </c>
      <c r="E1046" s="4">
        <f>大立光股價表[[#This Row],[收盤價]]*大立光股價表[[#This Row],[除息乘數]]*大立光股價表[[#This Row],[除權乘數]]</f>
        <v>718.9105687155411</v>
      </c>
      <c r="F1046" s="6">
        <f>F1047*大立光股價表[[#This Row],[收盤價]]/B1047</f>
        <v>140.98360655737707</v>
      </c>
      <c r="G1046" s="6">
        <f>G1047*大立光股價表[[#This Row],[還原價]]/E1047</f>
        <v>142.93668884421604</v>
      </c>
    </row>
    <row r="1047" spans="1:7" x14ac:dyDescent="0.25">
      <c r="A1047" s="2">
        <v>40778</v>
      </c>
      <c r="B1047" s="4">
        <v>774</v>
      </c>
      <c r="C1047" s="1">
        <f>C1046*(1-IFERROR(VLOOKUP(A1046,大立光除權息表[],2,FALSE),0)/大立光股價表[[#This Row],[收盤價]])</f>
        <v>0.92882502418028567</v>
      </c>
      <c r="D1047" s="1">
        <f>D1046*(1/(1+IFERROR(VLOOKUP(A1046,大立光除權息表[],3,FALSE), 0)/10))</f>
        <v>1</v>
      </c>
      <c r="E1047" s="4">
        <f>大立光股價表[[#This Row],[收盤價]]*大立光股價表[[#This Row],[除息乘數]]*大立光股價表[[#This Row],[除權乘數]]</f>
        <v>718.9105687155411</v>
      </c>
      <c r="F1047" s="6">
        <f>F1048*大立光股價表[[#This Row],[收盤價]]/B1048</f>
        <v>140.98360655737707</v>
      </c>
      <c r="G1047" s="6">
        <f>G1048*大立光股價表[[#This Row],[還原價]]/E1048</f>
        <v>142.93668884421604</v>
      </c>
    </row>
    <row r="1048" spans="1:7" x14ac:dyDescent="0.25">
      <c r="A1048" s="2">
        <v>40777</v>
      </c>
      <c r="B1048" s="4">
        <v>724</v>
      </c>
      <c r="C1048" s="1">
        <f>C1047*(1-IFERROR(VLOOKUP(A1047,大立光除權息表[],2,FALSE),0)/大立光股價表[[#This Row],[收盤價]])</f>
        <v>0.92882502418028567</v>
      </c>
      <c r="D1048" s="1">
        <f>D1047*(1/(1+IFERROR(VLOOKUP(A1047,大立光除權息表[],3,FALSE), 0)/10))</f>
        <v>1</v>
      </c>
      <c r="E1048" s="4">
        <f>大立光股價表[[#This Row],[收盤價]]*大立光股價表[[#This Row],[除息乘數]]*大立光股價表[[#This Row],[除權乘數]]</f>
        <v>672.46931750652686</v>
      </c>
      <c r="F1048" s="6">
        <f>F1049*大立光股價表[[#This Row],[收盤價]]/B1049</f>
        <v>131.87613843351551</v>
      </c>
      <c r="G1048" s="6">
        <f>G1049*大立光股價表[[#This Row],[還原價]]/E1049</f>
        <v>133.70305261396953</v>
      </c>
    </row>
    <row r="1049" spans="1:7" x14ac:dyDescent="0.25">
      <c r="A1049" s="2">
        <v>40774</v>
      </c>
      <c r="B1049" s="4">
        <v>776</v>
      </c>
      <c r="C1049" s="1">
        <f>C1048*(1-IFERROR(VLOOKUP(A1048,大立光除權息表[],2,FALSE),0)/大立光股價表[[#This Row],[收盤價]])</f>
        <v>0.92882502418028567</v>
      </c>
      <c r="D1049" s="1">
        <f>D1048*(1/(1+IFERROR(VLOOKUP(A1048,大立光除權息表[],3,FALSE), 0)/10))</f>
        <v>1</v>
      </c>
      <c r="E1049" s="4">
        <f>大立光股價表[[#This Row],[收盤價]]*大立光股價表[[#This Row],[除息乘數]]*大立光股價表[[#This Row],[除權乘數]]</f>
        <v>720.7682187639017</v>
      </c>
      <c r="F1049" s="6">
        <f>F1050*大立光股價表[[#This Row],[收盤價]]/B1050</f>
        <v>141.34790528233154</v>
      </c>
      <c r="G1049" s="6">
        <f>G1050*大立光股價表[[#This Row],[還原價]]/E1050</f>
        <v>143.30603429342591</v>
      </c>
    </row>
    <row r="1050" spans="1:7" x14ac:dyDescent="0.25">
      <c r="A1050" s="2">
        <v>40773</v>
      </c>
      <c r="B1050" s="4">
        <v>834</v>
      </c>
      <c r="C1050" s="1">
        <f>C1049*(1-IFERROR(VLOOKUP(A1049,大立光除權息表[],2,FALSE),0)/大立光股價表[[#This Row],[收盤價]])</f>
        <v>0.92882502418028567</v>
      </c>
      <c r="D1050" s="1">
        <f>D1049*(1/(1+IFERROR(VLOOKUP(A1049,大立光除權息表[],3,FALSE), 0)/10))</f>
        <v>1</v>
      </c>
      <c r="E1050" s="4">
        <f>大立光股價表[[#This Row],[收盤價]]*大立光股價表[[#This Row],[除息乘數]]*大立光股價表[[#This Row],[除權乘數]]</f>
        <v>774.64007016635821</v>
      </c>
      <c r="F1050" s="6">
        <f>F1051*大立光股價表[[#This Row],[收盤價]]/B1051</f>
        <v>151.91256830601097</v>
      </c>
      <c r="G1050" s="6">
        <f>G1051*大立光股價表[[#This Row],[還原價]]/E1051</f>
        <v>154.01705232051185</v>
      </c>
    </row>
    <row r="1051" spans="1:7" x14ac:dyDescent="0.25">
      <c r="A1051" s="2">
        <v>40772</v>
      </c>
      <c r="B1051" s="4">
        <v>810</v>
      </c>
      <c r="C1051" s="1">
        <f>C1050*(1-IFERROR(VLOOKUP(A1050,大立光除權息表[],2,FALSE),0)/大立光股價表[[#This Row],[收盤價]])</f>
        <v>0.92882502418028567</v>
      </c>
      <c r="D1051" s="1">
        <f>D1050*(1/(1+IFERROR(VLOOKUP(A1050,大立光除權息表[],3,FALSE), 0)/10))</f>
        <v>1</v>
      </c>
      <c r="E1051" s="4">
        <f>大立光股價表[[#This Row],[收盤價]]*大立光股價表[[#This Row],[除息乘數]]*大立光股價表[[#This Row],[除權乘數]]</f>
        <v>752.34826958603139</v>
      </c>
      <c r="F1051" s="6">
        <f>F1052*大立光股價表[[#This Row],[收盤價]]/B1052</f>
        <v>147.5409836065574</v>
      </c>
      <c r="G1051" s="6">
        <f>G1052*大立光股價表[[#This Row],[還原價]]/E1052</f>
        <v>149.58490692999354</v>
      </c>
    </row>
    <row r="1052" spans="1:7" x14ac:dyDescent="0.25">
      <c r="A1052" s="2">
        <v>40771</v>
      </c>
      <c r="B1052" s="4">
        <v>862</v>
      </c>
      <c r="C1052" s="1">
        <f>C1051*(1-IFERROR(VLOOKUP(A1051,大立光除權息表[],2,FALSE),0)/大立光股價表[[#This Row],[收盤價]])</f>
        <v>0.92882502418028567</v>
      </c>
      <c r="D1052" s="1">
        <f>D1051*(1/(1+IFERROR(VLOOKUP(A1051,大立光除權息表[],3,FALSE), 0)/10))</f>
        <v>1</v>
      </c>
      <c r="E1052" s="4">
        <f>大立光股價表[[#This Row],[收盤價]]*大立光股價表[[#This Row],[除息乘數]]*大立光股價表[[#This Row],[除權乘數]]</f>
        <v>800.64717084340623</v>
      </c>
      <c r="F1052" s="6">
        <f>F1053*大立光股價表[[#This Row],[收盤價]]/B1053</f>
        <v>157.01275045537344</v>
      </c>
      <c r="G1052" s="6">
        <f>G1053*大立光股價表[[#This Row],[還原價]]/E1053</f>
        <v>159.18788860944991</v>
      </c>
    </row>
    <row r="1053" spans="1:7" x14ac:dyDescent="0.25">
      <c r="A1053" s="2">
        <v>40770</v>
      </c>
      <c r="B1053" s="4">
        <v>899</v>
      </c>
      <c r="C1053" s="1">
        <f>C1052*(1-IFERROR(VLOOKUP(A1052,大立光除權息表[],2,FALSE),0)/大立光股價表[[#This Row],[收盤價]])</f>
        <v>0.92882502418028567</v>
      </c>
      <c r="D1053" s="1">
        <f>D1052*(1/(1+IFERROR(VLOOKUP(A1052,大立光除權息表[],3,FALSE), 0)/10))</f>
        <v>1</v>
      </c>
      <c r="E1053" s="4">
        <f>大立光股價表[[#This Row],[收盤價]]*大立光股價表[[#This Row],[除息乘數]]*大立光股價表[[#This Row],[除權乘數]]</f>
        <v>835.01369673807687</v>
      </c>
      <c r="F1053" s="6">
        <f>F1054*大立光股價表[[#This Row],[收盤價]]/B1054</f>
        <v>163.75227686703099</v>
      </c>
      <c r="G1053" s="6">
        <f>G1054*大立光股價表[[#This Row],[還原價]]/E1054</f>
        <v>166.02077941983237</v>
      </c>
    </row>
    <row r="1054" spans="1:7" x14ac:dyDescent="0.25">
      <c r="A1054" s="2">
        <v>40767</v>
      </c>
      <c r="B1054" s="4">
        <v>886</v>
      </c>
      <c r="C1054" s="1">
        <f>C1053*(1-IFERROR(VLOOKUP(A1053,大立光除權息表[],2,FALSE),0)/大立光股價表[[#This Row],[收盤價]])</f>
        <v>0.92882502418028567</v>
      </c>
      <c r="D1054" s="1">
        <f>D1053*(1/(1+IFERROR(VLOOKUP(A1053,大立光除權息表[],3,FALSE), 0)/10))</f>
        <v>1</v>
      </c>
      <c r="E1054" s="4">
        <f>大立光股價表[[#This Row],[收盤價]]*大立光股價表[[#This Row],[除息乘數]]*大立光股價表[[#This Row],[除權乘數]]</f>
        <v>822.93897142373305</v>
      </c>
      <c r="F1054" s="6">
        <f>F1055*大立光股價表[[#This Row],[收盤價]]/B1055</f>
        <v>161.38433515482697</v>
      </c>
      <c r="G1054" s="6">
        <f>G1055*大立光股價表[[#This Row],[還原價]]/E1055</f>
        <v>163.62003399996826</v>
      </c>
    </row>
    <row r="1055" spans="1:7" x14ac:dyDescent="0.25">
      <c r="A1055" s="2">
        <v>40766</v>
      </c>
      <c r="B1055" s="4">
        <v>928</v>
      </c>
      <c r="C1055" s="1">
        <f>C1054*(1-IFERROR(VLOOKUP(A1054,大立光除權息表[],2,FALSE),0)/大立光股價表[[#This Row],[收盤價]])</f>
        <v>0.92882502418028567</v>
      </c>
      <c r="D1055" s="1">
        <f>D1054*(1/(1+IFERROR(VLOOKUP(A1054,大立光除權息表[],3,FALSE), 0)/10))</f>
        <v>1</v>
      </c>
      <c r="E1055" s="4">
        <f>大立光股價表[[#This Row],[收盤價]]*大立光股價表[[#This Row],[除息乘數]]*大立光股價表[[#This Row],[除權乘數]]</f>
        <v>861.94962243930513</v>
      </c>
      <c r="F1055" s="6">
        <f>F1056*大立光股價表[[#This Row],[收盤價]]/B1056</f>
        <v>169.03460837887067</v>
      </c>
      <c r="G1055" s="6">
        <f>G1056*大立光股價表[[#This Row],[還原價]]/E1056</f>
        <v>171.37628843337535</v>
      </c>
    </row>
    <row r="1056" spans="1:7" x14ac:dyDescent="0.25">
      <c r="A1056" s="2">
        <v>40765</v>
      </c>
      <c r="B1056" s="4">
        <v>948</v>
      </c>
      <c r="C1056" s="1">
        <f>C1055*(1-IFERROR(VLOOKUP(A1055,大立光除權息表[],2,FALSE),0)/大立光股價表[[#This Row],[收盤價]])</f>
        <v>0.92882502418028567</v>
      </c>
      <c r="D1056" s="1">
        <f>D1055*(1/(1+IFERROR(VLOOKUP(A1055,大立光除權息表[],3,FALSE), 0)/10))</f>
        <v>1</v>
      </c>
      <c r="E1056" s="4">
        <f>大立光股價表[[#This Row],[收盤價]]*大立光股價表[[#This Row],[除息乘數]]*大立光股價表[[#This Row],[除權乘數]]</f>
        <v>880.52612292291087</v>
      </c>
      <c r="F1056" s="6">
        <f>F1057*大立光股價表[[#This Row],[收盤價]]/B1057</f>
        <v>172.67759562841528</v>
      </c>
      <c r="G1056" s="6">
        <f>G1057*大立光股價表[[#This Row],[還原價]]/E1057</f>
        <v>175.06974292547395</v>
      </c>
    </row>
    <row r="1057" spans="1:7" x14ac:dyDescent="0.25">
      <c r="A1057" s="2">
        <v>40764</v>
      </c>
      <c r="B1057" s="4">
        <v>948</v>
      </c>
      <c r="C1057" s="1">
        <f>C1056*(1-IFERROR(VLOOKUP(A1056,大立光除權息表[],2,FALSE),0)/大立光股價表[[#This Row],[收盤價]])</f>
        <v>0.92882502418028567</v>
      </c>
      <c r="D1057" s="1">
        <f>D1056*(1/(1+IFERROR(VLOOKUP(A1056,大立光除權息表[],3,FALSE), 0)/10))</f>
        <v>1</v>
      </c>
      <c r="E1057" s="4">
        <f>大立光股價表[[#This Row],[收盤價]]*大立光股價表[[#This Row],[除息乘數]]*大立光股價表[[#This Row],[除權乘數]]</f>
        <v>880.52612292291087</v>
      </c>
      <c r="F1057" s="6">
        <f>F1058*大立光股價表[[#This Row],[收盤價]]/B1058</f>
        <v>172.67759562841528</v>
      </c>
      <c r="G1057" s="6">
        <f>G1058*大立光股價表[[#This Row],[還原價]]/E1058</f>
        <v>175.06974292547392</v>
      </c>
    </row>
    <row r="1058" spans="1:7" x14ac:dyDescent="0.25">
      <c r="A1058" s="2">
        <v>40763</v>
      </c>
      <c r="B1058" s="4">
        <v>892</v>
      </c>
      <c r="C1058" s="1">
        <f>C1057*(1-IFERROR(VLOOKUP(A1057,大立光除權息表[],2,FALSE),0)/大立光股價表[[#This Row],[收盤價]])</f>
        <v>0.92882502418028567</v>
      </c>
      <c r="D1058" s="1">
        <f>D1057*(1/(1+IFERROR(VLOOKUP(A1057,大立光除權息表[],3,FALSE), 0)/10))</f>
        <v>1</v>
      </c>
      <c r="E1058" s="4">
        <f>大立光股價表[[#This Row],[收盤價]]*大立光股價表[[#This Row],[除息乘數]]*大立光股價表[[#This Row],[除權乘數]]</f>
        <v>828.51192156881484</v>
      </c>
      <c r="F1058" s="6">
        <f>F1059*大立光股價表[[#This Row],[收盤價]]/B1059</f>
        <v>162.47723132969031</v>
      </c>
      <c r="G1058" s="6">
        <f>G1059*大立光股價表[[#This Row],[還原價]]/E1059</f>
        <v>164.72807034759782</v>
      </c>
    </row>
    <row r="1059" spans="1:7" x14ac:dyDescent="0.25">
      <c r="A1059" s="2">
        <v>40760</v>
      </c>
      <c r="B1059" s="4">
        <v>886</v>
      </c>
      <c r="C1059" s="1">
        <f>C1058*(1-IFERROR(VLOOKUP(A1058,大立光除權息表[],2,FALSE),0)/大立光股價表[[#This Row],[收盤價]])</f>
        <v>0.92882502418028567</v>
      </c>
      <c r="D1059" s="1">
        <f>D1058*(1/(1+IFERROR(VLOOKUP(A1058,大立光除權息表[],3,FALSE), 0)/10))</f>
        <v>1</v>
      </c>
      <c r="E1059" s="4">
        <f>大立光股價表[[#This Row],[收盤價]]*大立光股價表[[#This Row],[除息乘數]]*大立光股價表[[#This Row],[除權乘數]]</f>
        <v>822.93897142373305</v>
      </c>
      <c r="F1059" s="6">
        <f>F1060*大立光股價表[[#This Row],[收盤價]]/B1060</f>
        <v>161.38433515482691</v>
      </c>
      <c r="G1059" s="6">
        <f>G1060*大立光股價表[[#This Row],[還原價]]/E1060</f>
        <v>163.62003399996823</v>
      </c>
    </row>
    <row r="1060" spans="1:7" x14ac:dyDescent="0.25">
      <c r="A1060" s="2">
        <v>40759</v>
      </c>
      <c r="B1060" s="4">
        <v>934</v>
      </c>
      <c r="C1060" s="1">
        <f>C1059*(1-IFERROR(VLOOKUP(A1059,大立光除權息表[],2,FALSE),0)/大立光股價表[[#This Row],[收盤價]])</f>
        <v>0.92882502418028567</v>
      </c>
      <c r="D1060" s="1">
        <f>D1059*(1/(1+IFERROR(VLOOKUP(A1059,大立光除權息表[],3,FALSE), 0)/10))</f>
        <v>1</v>
      </c>
      <c r="E1060" s="4">
        <f>大立光股價表[[#This Row],[收盤價]]*大立光股價表[[#This Row],[除息乘數]]*大立光股價表[[#This Row],[除權乘數]]</f>
        <v>867.52257258438681</v>
      </c>
      <c r="F1060" s="6">
        <f>F1061*大立光股價表[[#This Row],[收盤價]]/B1061</f>
        <v>170.12750455373401</v>
      </c>
      <c r="G1060" s="6">
        <f>G1061*大立光股價表[[#This Row],[還原價]]/E1061</f>
        <v>172.48432478100491</v>
      </c>
    </row>
    <row r="1061" spans="1:7" x14ac:dyDescent="0.25">
      <c r="A1061" s="2">
        <v>40758</v>
      </c>
      <c r="B1061" s="4">
        <v>988</v>
      </c>
      <c r="C1061" s="1">
        <f>C1060*(1-IFERROR(VLOOKUP(A1060,大立光除權息表[],2,FALSE),0)/大立光股價表[[#This Row],[收盤價]])</f>
        <v>0.9161335891332878</v>
      </c>
      <c r="D1061" s="1">
        <f>D1060*(1/(1+IFERROR(VLOOKUP(A1060,大立光除權息表[],3,FALSE), 0)/10))</f>
        <v>1</v>
      </c>
      <c r="E1061" s="4">
        <f>大立光股價表[[#This Row],[收盤價]]*大立光股價表[[#This Row],[除息乘數]]*大立光股價表[[#This Row],[除權乘數]]</f>
        <v>905.1399860636883</v>
      </c>
      <c r="F1061" s="6">
        <f>F1062*大立光股價表[[#This Row],[收盤價]]/B1062</f>
        <v>179.96357012750451</v>
      </c>
      <c r="G1061" s="6">
        <f>G1062*大立光股價表[[#This Row],[還原價]]/E1062</f>
        <v>179.96357012750457</v>
      </c>
    </row>
    <row r="1062" spans="1:7" x14ac:dyDescent="0.25">
      <c r="A1062" s="2">
        <v>40757</v>
      </c>
      <c r="B1062" s="4">
        <v>1005</v>
      </c>
      <c r="C1062" s="1">
        <f>C1061*(1-IFERROR(VLOOKUP(A1061,大立光除權息表[],2,FALSE),0)/大立光股價表[[#This Row],[收盤價]])</f>
        <v>0.9161335891332878</v>
      </c>
      <c r="D1062" s="1">
        <f>D1061*(1/(1+IFERROR(VLOOKUP(A1061,大立光除權息表[],3,FALSE), 0)/10))</f>
        <v>1</v>
      </c>
      <c r="E1062" s="4">
        <f>大立光股價表[[#This Row],[收盤價]]*大立光股價表[[#This Row],[除息乘數]]*大立光股價表[[#This Row],[除權乘數]]</f>
        <v>920.71425707895423</v>
      </c>
      <c r="F1062" s="6">
        <f>F1063*大立光股價表[[#This Row],[收盤價]]/B1063</f>
        <v>183.06010928961746</v>
      </c>
      <c r="G1062" s="6">
        <f>G1063*大立光股價表[[#This Row],[還原價]]/E1063</f>
        <v>183.06010928961751</v>
      </c>
    </row>
    <row r="1063" spans="1:7" x14ac:dyDescent="0.25">
      <c r="A1063" s="2">
        <v>40756</v>
      </c>
      <c r="B1063" s="4">
        <v>998</v>
      </c>
      <c r="C1063" s="1">
        <f>C1062*(1-IFERROR(VLOOKUP(A1062,大立光除權息表[],2,FALSE),0)/大立光股價表[[#This Row],[收盤價]])</f>
        <v>0.9161335891332878</v>
      </c>
      <c r="D1063" s="1">
        <f>D1062*(1/(1+IFERROR(VLOOKUP(A1062,大立光除權息表[],3,FALSE), 0)/10))</f>
        <v>1</v>
      </c>
      <c r="E1063" s="4">
        <f>大立光股價表[[#This Row],[收盤價]]*大立光股價表[[#This Row],[除息乘數]]*大立光股價表[[#This Row],[除權乘數]]</f>
        <v>914.30132195502119</v>
      </c>
      <c r="F1063" s="6">
        <f>F1064*大立光股價表[[#This Row],[收盤價]]/B1064</f>
        <v>181.78506375227684</v>
      </c>
      <c r="G1063" s="6">
        <f>G1064*大立光股價表[[#This Row],[還原價]]/E1064</f>
        <v>181.7850637522769</v>
      </c>
    </row>
    <row r="1064" spans="1:7" x14ac:dyDescent="0.25">
      <c r="A1064" s="2">
        <v>40753</v>
      </c>
      <c r="B1064" s="4">
        <v>970</v>
      </c>
      <c r="C1064" s="1">
        <f>C1063*(1-IFERROR(VLOOKUP(A1063,大立光除權息表[],2,FALSE),0)/大立光股價表[[#This Row],[收盤價]])</f>
        <v>0.9161335891332878</v>
      </c>
      <c r="D1064" s="1">
        <f>D1063*(1/(1+IFERROR(VLOOKUP(A1063,大立光除權息表[],3,FALSE), 0)/10))</f>
        <v>1</v>
      </c>
      <c r="E1064" s="4">
        <f>大立光股價表[[#This Row],[收盤價]]*大立光股價表[[#This Row],[除息乘數]]*大立光股價表[[#This Row],[除權乘數]]</f>
        <v>888.64958145928915</v>
      </c>
      <c r="F1064" s="6">
        <f>F1065*大立光股價表[[#This Row],[收盤價]]/B1065</f>
        <v>176.68488160291437</v>
      </c>
      <c r="G1064" s="6">
        <f>G1065*大立光股價表[[#This Row],[還原價]]/E1065</f>
        <v>176.68488160291443</v>
      </c>
    </row>
    <row r="1065" spans="1:7" x14ac:dyDescent="0.25">
      <c r="A1065" s="2">
        <v>40752</v>
      </c>
      <c r="B1065" s="4">
        <v>987</v>
      </c>
      <c r="C1065" s="1">
        <f>C1064*(1-IFERROR(VLOOKUP(A1064,大立光除權息表[],2,FALSE),0)/大立光股價表[[#This Row],[收盤價]])</f>
        <v>0.9161335891332878</v>
      </c>
      <c r="D1065" s="1">
        <f>D1064*(1/(1+IFERROR(VLOOKUP(A1064,大立光除權息表[],3,FALSE), 0)/10))</f>
        <v>1</v>
      </c>
      <c r="E1065" s="4">
        <f>大立光股價表[[#This Row],[收盤價]]*大立光股價表[[#This Row],[除息乘數]]*大立光股價表[[#This Row],[除權乘數]]</f>
        <v>904.22385247455509</v>
      </c>
      <c r="F1065" s="6">
        <f>F1066*大立光股價表[[#This Row],[收盤價]]/B1066</f>
        <v>179.78142076502732</v>
      </c>
      <c r="G1065" s="6">
        <f>G1066*大立光股價表[[#This Row],[還原價]]/E1066</f>
        <v>179.78142076502738</v>
      </c>
    </row>
    <row r="1066" spans="1:7" x14ac:dyDescent="0.25">
      <c r="A1066" s="2">
        <v>40751</v>
      </c>
      <c r="B1066" s="4">
        <v>997</v>
      </c>
      <c r="C1066" s="1">
        <f>C1065*(1-IFERROR(VLOOKUP(A1065,大立光除權息表[],2,FALSE),0)/大立光股價表[[#This Row],[收盤價]])</f>
        <v>0.9161335891332878</v>
      </c>
      <c r="D1066" s="1">
        <f>D1065*(1/(1+IFERROR(VLOOKUP(A1065,大立光除權息表[],3,FALSE), 0)/10))</f>
        <v>1</v>
      </c>
      <c r="E1066" s="4">
        <f>大立光股價表[[#This Row],[收盤價]]*大立光股價表[[#This Row],[除息乘數]]*大立光股價表[[#This Row],[除權乘數]]</f>
        <v>913.38518836588798</v>
      </c>
      <c r="F1066" s="6">
        <f>F1067*大立光股價表[[#This Row],[收盤價]]/B1067</f>
        <v>181.60291438979962</v>
      </c>
      <c r="G1066" s="6">
        <f>G1067*大立光股價表[[#This Row],[還原價]]/E1067</f>
        <v>181.60291438979968</v>
      </c>
    </row>
    <row r="1067" spans="1:7" x14ac:dyDescent="0.25">
      <c r="A1067" s="2">
        <v>40750</v>
      </c>
      <c r="B1067" s="4">
        <v>999</v>
      </c>
      <c r="C1067" s="1">
        <f>C1066*(1-IFERROR(VLOOKUP(A1066,大立光除權息表[],2,FALSE),0)/大立光股價表[[#This Row],[收盤價]])</f>
        <v>0.9161335891332878</v>
      </c>
      <c r="D1067" s="1">
        <f>D1066*(1/(1+IFERROR(VLOOKUP(A1066,大立光除權息表[],3,FALSE), 0)/10))</f>
        <v>1</v>
      </c>
      <c r="E1067" s="4">
        <f>大立光股價表[[#This Row],[收盤價]]*大立光股價表[[#This Row],[除息乘數]]*大立光股價表[[#This Row],[除權乘數]]</f>
        <v>915.21745554415452</v>
      </c>
      <c r="F1067" s="6">
        <f>F1068*大立光股價表[[#This Row],[收盤價]]/B1068</f>
        <v>181.96721311475409</v>
      </c>
      <c r="G1067" s="6">
        <f>G1068*大立光股價表[[#This Row],[還原價]]/E1068</f>
        <v>181.96721311475412</v>
      </c>
    </row>
    <row r="1068" spans="1:7" x14ac:dyDescent="0.25">
      <c r="A1068" s="2">
        <v>40749</v>
      </c>
      <c r="B1068" s="4">
        <v>963</v>
      </c>
      <c r="C1068" s="1">
        <f>C1067*(1-IFERROR(VLOOKUP(A1067,大立光除權息表[],2,FALSE),0)/大立光股價表[[#This Row],[收盤價]])</f>
        <v>0.9161335891332878</v>
      </c>
      <c r="D1068" s="1">
        <f>D1067*(1/(1+IFERROR(VLOOKUP(A1067,大立光除權息表[],3,FALSE), 0)/10))</f>
        <v>1</v>
      </c>
      <c r="E1068" s="4">
        <f>大立光股價表[[#This Row],[收盤價]]*大立光股價表[[#This Row],[除息乘數]]*大立光股價表[[#This Row],[除權乘數]]</f>
        <v>882.23664633535611</v>
      </c>
      <c r="F1068" s="6">
        <f>F1069*大立光股價表[[#This Row],[收盤價]]/B1069</f>
        <v>175.40983606557376</v>
      </c>
      <c r="G1068" s="6">
        <f>G1069*大立光股價表[[#This Row],[還原價]]/E1069</f>
        <v>175.40983606557378</v>
      </c>
    </row>
    <row r="1069" spans="1:7" x14ac:dyDescent="0.25">
      <c r="A1069" s="2">
        <v>40746</v>
      </c>
      <c r="B1069" s="4">
        <v>981</v>
      </c>
      <c r="C1069" s="1">
        <f>C1068*(1-IFERROR(VLOOKUP(A1068,大立光除權息表[],2,FALSE),0)/大立光股價表[[#This Row],[收盤價]])</f>
        <v>0.9161335891332878</v>
      </c>
      <c r="D1069" s="1">
        <f>D1068*(1/(1+IFERROR(VLOOKUP(A1068,大立光除權息表[],3,FALSE), 0)/10))</f>
        <v>1</v>
      </c>
      <c r="E1069" s="4">
        <f>大立光股價表[[#This Row],[收盤價]]*大立光股價表[[#This Row],[除息乘數]]*大立光股價表[[#This Row],[除權乘數]]</f>
        <v>898.72705093975537</v>
      </c>
      <c r="F1069" s="6">
        <f>F1070*大立光股價表[[#This Row],[收盤價]]/B1070</f>
        <v>178.68852459016392</v>
      </c>
      <c r="G1069" s="6">
        <f>G1070*大立光股價表[[#This Row],[還原價]]/E1070</f>
        <v>178.68852459016398</v>
      </c>
    </row>
    <row r="1070" spans="1:7" x14ac:dyDescent="0.25">
      <c r="A1070" s="2">
        <v>40745</v>
      </c>
      <c r="B1070" s="4">
        <v>983</v>
      </c>
      <c r="C1070" s="1">
        <f>C1069*(1-IFERROR(VLOOKUP(A1069,大立光除權息表[],2,FALSE),0)/大立光股價表[[#This Row],[收盤價]])</f>
        <v>0.9161335891332878</v>
      </c>
      <c r="D1070" s="1">
        <f>D1069*(1/(1+IFERROR(VLOOKUP(A1069,大立光除權息表[],3,FALSE), 0)/10))</f>
        <v>1</v>
      </c>
      <c r="E1070" s="4">
        <f>大立光股價表[[#This Row],[收盤價]]*大立光股價表[[#This Row],[除息乘數]]*大立光股價表[[#This Row],[除權乘數]]</f>
        <v>900.55931811802191</v>
      </c>
      <c r="F1070" s="6">
        <f>F1071*大立光股價表[[#This Row],[收盤價]]/B1071</f>
        <v>179.05282331511839</v>
      </c>
      <c r="G1070" s="6">
        <f>G1071*大立光股價表[[#This Row],[還原價]]/E1071</f>
        <v>179.05282331511845</v>
      </c>
    </row>
    <row r="1071" spans="1:7" x14ac:dyDescent="0.25">
      <c r="A1071" s="2">
        <v>40744</v>
      </c>
      <c r="B1071" s="4">
        <v>986</v>
      </c>
      <c r="C1071" s="1">
        <f>C1070*(1-IFERROR(VLOOKUP(A1070,大立光除權息表[],2,FALSE),0)/大立光股價表[[#This Row],[收盤價]])</f>
        <v>0.9161335891332878</v>
      </c>
      <c r="D1071" s="1">
        <f>D1070*(1/(1+IFERROR(VLOOKUP(A1070,大立光除權息表[],3,FALSE), 0)/10))</f>
        <v>1</v>
      </c>
      <c r="E1071" s="4">
        <f>大立光股價表[[#This Row],[收盤價]]*大立光股價表[[#This Row],[除息乘數]]*大立光股價表[[#This Row],[除權乘數]]</f>
        <v>903.30771888542176</v>
      </c>
      <c r="F1071" s="6">
        <f>F1072*大立光股價表[[#This Row],[收盤價]]/B1072</f>
        <v>179.59927140255007</v>
      </c>
      <c r="G1071" s="6">
        <f>G1072*大立光股價表[[#This Row],[還原價]]/E1072</f>
        <v>179.59927140255016</v>
      </c>
    </row>
    <row r="1072" spans="1:7" x14ac:dyDescent="0.25">
      <c r="A1072" s="2">
        <v>40743</v>
      </c>
      <c r="B1072" s="4">
        <v>958</v>
      </c>
      <c r="C1072" s="1">
        <f>C1071*(1-IFERROR(VLOOKUP(A1071,大立光除權息表[],2,FALSE),0)/大立光股價表[[#This Row],[收盤價]])</f>
        <v>0.9161335891332878</v>
      </c>
      <c r="D1072" s="1">
        <f>D1071*(1/(1+IFERROR(VLOOKUP(A1071,大立光除權息表[],3,FALSE), 0)/10))</f>
        <v>1</v>
      </c>
      <c r="E1072" s="4">
        <f>大立光股價表[[#This Row],[收盤價]]*大立光股價表[[#This Row],[除息乘數]]*大立光股價表[[#This Row],[除權乘數]]</f>
        <v>877.65597838968972</v>
      </c>
      <c r="F1072" s="6">
        <f>F1073*大立光股價表[[#This Row],[收盤價]]/B1073</f>
        <v>174.49908925318761</v>
      </c>
      <c r="G1072" s="6">
        <f>G1073*大立光股價表[[#This Row],[還原價]]/E1073</f>
        <v>174.49908925318766</v>
      </c>
    </row>
    <row r="1073" spans="1:7" x14ac:dyDescent="0.25">
      <c r="A1073" s="2">
        <v>40742</v>
      </c>
      <c r="B1073" s="4">
        <v>922</v>
      </c>
      <c r="C1073" s="1">
        <f>C1072*(1-IFERROR(VLOOKUP(A1072,大立光除權息表[],2,FALSE),0)/大立光股價表[[#This Row],[收盤價]])</f>
        <v>0.9161335891332878</v>
      </c>
      <c r="D1073" s="1">
        <f>D1072*(1/(1+IFERROR(VLOOKUP(A1072,大立光除權息表[],3,FALSE), 0)/10))</f>
        <v>1</v>
      </c>
      <c r="E1073" s="4">
        <f>大立光股價表[[#This Row],[收盤價]]*大立光股價表[[#This Row],[除息乘數]]*大立光股價表[[#This Row],[除權乘數]]</f>
        <v>844.67516918089132</v>
      </c>
      <c r="F1073" s="6">
        <f>F1074*大立光股價表[[#This Row],[收盤價]]/B1074</f>
        <v>167.94171220400727</v>
      </c>
      <c r="G1073" s="6">
        <f>G1074*大立光股價表[[#This Row],[還原價]]/E1074</f>
        <v>167.94171220400733</v>
      </c>
    </row>
    <row r="1074" spans="1:7" x14ac:dyDescent="0.25">
      <c r="A1074" s="2">
        <v>40739</v>
      </c>
      <c r="B1074" s="4">
        <v>916</v>
      </c>
      <c r="C1074" s="1">
        <f>C1073*(1-IFERROR(VLOOKUP(A1073,大立光除權息表[],2,FALSE),0)/大立光股價表[[#This Row],[收盤價]])</f>
        <v>0.9161335891332878</v>
      </c>
      <c r="D1074" s="1">
        <f>D1073*(1/(1+IFERROR(VLOOKUP(A1073,大立光除權息表[],3,FALSE), 0)/10))</f>
        <v>1</v>
      </c>
      <c r="E1074" s="4">
        <f>大立光股價表[[#This Row],[收盤價]]*大立光股價表[[#This Row],[除息乘數]]*大立光股價表[[#This Row],[除權乘數]]</f>
        <v>839.1783676460916</v>
      </c>
      <c r="F1074" s="6">
        <f>F1075*大立光股價表[[#This Row],[收盤價]]/B1075</f>
        <v>166.8488160291439</v>
      </c>
      <c r="G1074" s="6">
        <f>G1075*大立光股價表[[#This Row],[還原價]]/E1075</f>
        <v>166.84881602914393</v>
      </c>
    </row>
    <row r="1075" spans="1:7" x14ac:dyDescent="0.25">
      <c r="A1075" s="2">
        <v>40738</v>
      </c>
      <c r="B1075" s="4">
        <v>932</v>
      </c>
      <c r="C1075" s="1">
        <f>C1074*(1-IFERROR(VLOOKUP(A1074,大立光除權息表[],2,FALSE),0)/大立光股價表[[#This Row],[收盤價]])</f>
        <v>0.9161335891332878</v>
      </c>
      <c r="D1075" s="1">
        <f>D1074*(1/(1+IFERROR(VLOOKUP(A1074,大立光除權息表[],3,FALSE), 0)/10))</f>
        <v>1</v>
      </c>
      <c r="E1075" s="4">
        <f>大立光股價表[[#This Row],[收盤價]]*大立光股價表[[#This Row],[除息乘數]]*大立光股價表[[#This Row],[除權乘數]]</f>
        <v>853.83650507222421</v>
      </c>
      <c r="F1075" s="6">
        <f>F1076*大立光股價表[[#This Row],[收盤價]]/B1076</f>
        <v>169.7632058287796</v>
      </c>
      <c r="G1075" s="6">
        <f>G1076*大立光股價表[[#This Row],[還原價]]/E1076</f>
        <v>169.76320582877963</v>
      </c>
    </row>
    <row r="1076" spans="1:7" x14ac:dyDescent="0.25">
      <c r="A1076" s="2">
        <v>40737</v>
      </c>
      <c r="B1076" s="4">
        <v>940</v>
      </c>
      <c r="C1076" s="1">
        <f>C1075*(1-IFERROR(VLOOKUP(A1075,大立光除權息表[],2,FALSE),0)/大立光股價表[[#This Row],[收盤價]])</f>
        <v>0.9161335891332878</v>
      </c>
      <c r="D1076" s="1">
        <f>D1075*(1/(1+IFERROR(VLOOKUP(A1075,大立光除權息表[],3,FALSE), 0)/10))</f>
        <v>1</v>
      </c>
      <c r="E1076" s="4">
        <f>大立光股價表[[#This Row],[收盤價]]*大立光股價表[[#This Row],[除息乘數]]*大立光股價表[[#This Row],[除權乘數]]</f>
        <v>861.16557378529058</v>
      </c>
      <c r="F1076" s="6">
        <f>F1077*大立光股價表[[#This Row],[收盤價]]/B1077</f>
        <v>171.22040072859747</v>
      </c>
      <c r="G1076" s="6">
        <f>G1077*大立光股價表[[#This Row],[還原價]]/E1077</f>
        <v>171.2204007285975</v>
      </c>
    </row>
    <row r="1077" spans="1:7" x14ac:dyDescent="0.25">
      <c r="A1077" s="2">
        <v>40736</v>
      </c>
      <c r="B1077" s="4">
        <v>933</v>
      </c>
      <c r="C1077" s="1">
        <f>C1076*(1-IFERROR(VLOOKUP(A1076,大立光除權息表[],2,FALSE),0)/大立光股價表[[#This Row],[收盤價]])</f>
        <v>0.9161335891332878</v>
      </c>
      <c r="D1077" s="1">
        <f>D1076*(1/(1+IFERROR(VLOOKUP(A1076,大立光除權息表[],3,FALSE), 0)/10))</f>
        <v>1</v>
      </c>
      <c r="E1077" s="4">
        <f>大立光股價表[[#This Row],[收盤價]]*大立光股價表[[#This Row],[除息乘數]]*大立光股價表[[#This Row],[除權乘數]]</f>
        <v>854.75263866135754</v>
      </c>
      <c r="F1077" s="6">
        <f>F1078*大立光股價表[[#This Row],[收盤價]]/B1078</f>
        <v>169.94535519125685</v>
      </c>
      <c r="G1077" s="6">
        <f>G1078*大立光股價表[[#This Row],[還原價]]/E1078</f>
        <v>169.94535519125688</v>
      </c>
    </row>
    <row r="1078" spans="1:7" x14ac:dyDescent="0.25">
      <c r="A1078" s="2">
        <v>40735</v>
      </c>
      <c r="B1078" s="4">
        <v>956</v>
      </c>
      <c r="C1078" s="1">
        <f>C1077*(1-IFERROR(VLOOKUP(A1077,大立光除權息表[],2,FALSE),0)/大立光股價表[[#This Row],[收盤價]])</f>
        <v>0.9161335891332878</v>
      </c>
      <c r="D1078" s="1">
        <f>D1077*(1/(1+IFERROR(VLOOKUP(A1077,大立光除權息表[],3,FALSE), 0)/10))</f>
        <v>1</v>
      </c>
      <c r="E1078" s="4">
        <f>大立光股價表[[#This Row],[收盤價]]*大立光股價表[[#This Row],[除息乘數]]*大立光股價表[[#This Row],[除權乘數]]</f>
        <v>875.82371121142319</v>
      </c>
      <c r="F1078" s="6">
        <f>F1079*大立光股價表[[#This Row],[收盤價]]/B1079</f>
        <v>174.1347905282332</v>
      </c>
      <c r="G1078" s="6">
        <f>G1079*大立光股價表[[#This Row],[還原價]]/E1079</f>
        <v>174.13479052823322</v>
      </c>
    </row>
    <row r="1079" spans="1:7" x14ac:dyDescent="0.25">
      <c r="A1079" s="2">
        <v>40732</v>
      </c>
      <c r="B1079" s="4">
        <v>947</v>
      </c>
      <c r="C1079" s="1">
        <f>C1078*(1-IFERROR(VLOOKUP(A1078,大立光除權息表[],2,FALSE),0)/大立光股價表[[#This Row],[收盤價]])</f>
        <v>0.9161335891332878</v>
      </c>
      <c r="D1079" s="1">
        <f>D1078*(1/(1+IFERROR(VLOOKUP(A1078,大立光除權息表[],3,FALSE), 0)/10))</f>
        <v>1</v>
      </c>
      <c r="E1079" s="4">
        <f>大立光股價表[[#This Row],[收盤價]]*大立光股價表[[#This Row],[除息乘數]]*大立光股價表[[#This Row],[除權乘數]]</f>
        <v>867.5785089092235</v>
      </c>
      <c r="F1079" s="6">
        <f>F1080*大立光股價表[[#This Row],[收盤價]]/B1080</f>
        <v>172.49544626593811</v>
      </c>
      <c r="G1079" s="6">
        <f>G1080*大立光股價表[[#This Row],[還原價]]/E1080</f>
        <v>172.49544626593811</v>
      </c>
    </row>
    <row r="1080" spans="1:7" x14ac:dyDescent="0.25">
      <c r="A1080" s="2">
        <v>40731</v>
      </c>
      <c r="B1080" s="4">
        <v>966</v>
      </c>
      <c r="C1080" s="1">
        <f>C1079*(1-IFERROR(VLOOKUP(A1079,大立光除權息表[],2,FALSE),0)/大立光股價表[[#This Row],[收盤價]])</f>
        <v>0.9161335891332878</v>
      </c>
      <c r="D1080" s="1">
        <f>D1079*(1/(1+IFERROR(VLOOKUP(A1079,大立光除權息表[],3,FALSE), 0)/10))</f>
        <v>1</v>
      </c>
      <c r="E1080" s="4">
        <f>大立光股價表[[#This Row],[收盤價]]*大立光股價表[[#This Row],[除息乘數]]*大立光股價表[[#This Row],[除權乘數]]</f>
        <v>884.98504710275597</v>
      </c>
      <c r="F1080" s="6">
        <f>F1081*大立光股價表[[#This Row],[收盤價]]/B1081</f>
        <v>175.9562841530055</v>
      </c>
      <c r="G1080" s="6">
        <f>G1081*大立光股價表[[#This Row],[還原價]]/E1081</f>
        <v>175.95628415300553</v>
      </c>
    </row>
    <row r="1081" spans="1:7" x14ac:dyDescent="0.25">
      <c r="A1081" s="2">
        <v>40730</v>
      </c>
      <c r="B1081" s="4">
        <v>996</v>
      </c>
      <c r="C1081" s="1">
        <f>C1080*(1-IFERROR(VLOOKUP(A1080,大立光除權息表[],2,FALSE),0)/大立光股價表[[#This Row],[收盤價]])</f>
        <v>0.9161335891332878</v>
      </c>
      <c r="D1081" s="1">
        <f>D1080*(1/(1+IFERROR(VLOOKUP(A1080,大立光除權息表[],3,FALSE), 0)/10))</f>
        <v>1</v>
      </c>
      <c r="E1081" s="4">
        <f>大立光股價表[[#This Row],[收盤價]]*大立光股價表[[#This Row],[除息乘數]]*大立光股價表[[#This Row],[除權乘數]]</f>
        <v>912.46905477675466</v>
      </c>
      <c r="F1081" s="6">
        <f>F1082*大立光股價表[[#This Row],[收盤價]]/B1082</f>
        <v>181.42076502732243</v>
      </c>
      <c r="G1081" s="6">
        <f>G1082*大立光股價表[[#This Row],[還原價]]/E1082</f>
        <v>181.42076502732249</v>
      </c>
    </row>
    <row r="1082" spans="1:7" x14ac:dyDescent="0.25">
      <c r="A1082" s="2">
        <v>40729</v>
      </c>
      <c r="B1082" s="4">
        <v>960</v>
      </c>
      <c r="C1082" s="1">
        <f>C1081*(1-IFERROR(VLOOKUP(A1081,大立光除權息表[],2,FALSE),0)/大立光股價表[[#This Row],[收盤價]])</f>
        <v>0.9161335891332878</v>
      </c>
      <c r="D1082" s="1">
        <f>D1081*(1/(1+IFERROR(VLOOKUP(A1081,大立光除權息表[],3,FALSE), 0)/10))</f>
        <v>1</v>
      </c>
      <c r="E1082" s="4">
        <f>大立光股價表[[#This Row],[收盤價]]*大立光股價表[[#This Row],[除息乘數]]*大立光股價表[[#This Row],[除權乘數]]</f>
        <v>879.48824556795626</v>
      </c>
      <c r="F1082" s="6">
        <f>F1083*大立光股價表[[#This Row],[收盤價]]/B1083</f>
        <v>174.8633879781421</v>
      </c>
      <c r="G1082" s="6">
        <f>G1083*大立光股價表[[#This Row],[還原價]]/E1083</f>
        <v>174.86338797814216</v>
      </c>
    </row>
    <row r="1083" spans="1:7" x14ac:dyDescent="0.25">
      <c r="A1083" s="2">
        <v>40728</v>
      </c>
      <c r="B1083" s="4">
        <v>966</v>
      </c>
      <c r="C1083" s="1">
        <f>C1082*(1-IFERROR(VLOOKUP(A1082,大立光除權息表[],2,FALSE),0)/大立光股價表[[#This Row],[收盤價]])</f>
        <v>0.9161335891332878</v>
      </c>
      <c r="D1083" s="1">
        <f>D1082*(1/(1+IFERROR(VLOOKUP(A1082,大立光除權息表[],3,FALSE), 0)/10))</f>
        <v>1</v>
      </c>
      <c r="E1083" s="4">
        <f>大立光股價表[[#This Row],[收盤價]]*大立光股價表[[#This Row],[除息乘數]]*大立光股價表[[#This Row],[除權乘數]]</f>
        <v>884.98504710275597</v>
      </c>
      <c r="F1083" s="6">
        <f>F1084*大立光股價表[[#This Row],[收盤價]]/B1084</f>
        <v>175.9562841530055</v>
      </c>
      <c r="G1083" s="6">
        <f>G1084*大立光股價表[[#This Row],[還原價]]/E1084</f>
        <v>175.95628415300556</v>
      </c>
    </row>
    <row r="1084" spans="1:7" x14ac:dyDescent="0.25">
      <c r="A1084" s="2">
        <v>40725</v>
      </c>
      <c r="B1084" s="4">
        <v>977</v>
      </c>
      <c r="C1084" s="1">
        <f>C1083*(1-IFERROR(VLOOKUP(A1083,大立光除權息表[],2,FALSE),0)/大立光股價表[[#This Row],[收盤價]])</f>
        <v>0.9161335891332878</v>
      </c>
      <c r="D1084" s="1">
        <f>D1083*(1/(1+IFERROR(VLOOKUP(A1083,大立光除權息表[],3,FALSE), 0)/10))</f>
        <v>1</v>
      </c>
      <c r="E1084" s="4">
        <f>大立光股價表[[#This Row],[收盤價]]*大立光股價表[[#This Row],[除息乘數]]*大立光股價表[[#This Row],[除權乘數]]</f>
        <v>895.06251658322219</v>
      </c>
      <c r="F1084" s="6">
        <f>F1085*大立光股價表[[#This Row],[收盤價]]/B1085</f>
        <v>177.95992714025505</v>
      </c>
      <c r="G1084" s="6">
        <f>G1085*大立光股價表[[#This Row],[還原價]]/E1085</f>
        <v>177.9599271402551</v>
      </c>
    </row>
    <row r="1085" spans="1:7" x14ac:dyDescent="0.25">
      <c r="A1085" s="2">
        <v>40724</v>
      </c>
      <c r="B1085" s="4">
        <v>920</v>
      </c>
      <c r="C1085" s="1">
        <f>C1084*(1-IFERROR(VLOOKUP(A1084,大立光除權息表[],2,FALSE),0)/大立光股價表[[#This Row],[收盤價]])</f>
        <v>0.9161335891332878</v>
      </c>
      <c r="D1085" s="1">
        <f>D1084*(1/(1+IFERROR(VLOOKUP(A1084,大立光除權息表[],3,FALSE), 0)/10))</f>
        <v>1</v>
      </c>
      <c r="E1085" s="4">
        <f>大立光股價表[[#This Row],[收盤價]]*大立光股價表[[#This Row],[除息乘數]]*大立光股價表[[#This Row],[除權乘數]]</f>
        <v>842.84290200262478</v>
      </c>
      <c r="F1085" s="6">
        <f>F1086*大立光股價表[[#This Row],[收盤價]]/B1086</f>
        <v>167.57741347905284</v>
      </c>
      <c r="G1085" s="6">
        <f>G1086*大立光股價表[[#This Row],[還原價]]/E1086</f>
        <v>167.57741347905289</v>
      </c>
    </row>
    <row r="1086" spans="1:7" x14ac:dyDescent="0.25">
      <c r="A1086" s="2">
        <v>40723</v>
      </c>
      <c r="B1086" s="4">
        <v>910</v>
      </c>
      <c r="C1086" s="1">
        <f>C1085*(1-IFERROR(VLOOKUP(A1085,大立光除權息表[],2,FALSE),0)/大立光股價表[[#This Row],[收盤價]])</f>
        <v>0.9161335891332878</v>
      </c>
      <c r="D1086" s="1">
        <f>D1085*(1/(1+IFERROR(VLOOKUP(A1085,大立光除權息表[],3,FALSE), 0)/10))</f>
        <v>1</v>
      </c>
      <c r="E1086" s="4">
        <f>大立光股價表[[#This Row],[收盤價]]*大立光股價表[[#This Row],[除息乘數]]*大立光股價表[[#This Row],[除權乘數]]</f>
        <v>833.68156611129189</v>
      </c>
      <c r="F1086" s="6">
        <f>F1087*大立光股價表[[#This Row],[收盤價]]/B1087</f>
        <v>165.75591985428053</v>
      </c>
      <c r="G1086" s="6">
        <f>G1087*大立光股價表[[#This Row],[還原價]]/E1087</f>
        <v>165.75591985428056</v>
      </c>
    </row>
    <row r="1087" spans="1:7" x14ac:dyDescent="0.25">
      <c r="A1087" s="2">
        <v>40722</v>
      </c>
      <c r="B1087" s="4">
        <v>910</v>
      </c>
      <c r="C1087" s="1">
        <f>C1086*(1-IFERROR(VLOOKUP(A1086,大立光除權息表[],2,FALSE),0)/大立光股價表[[#This Row],[收盤價]])</f>
        <v>0.9161335891332878</v>
      </c>
      <c r="D1087" s="1">
        <f>D1086*(1/(1+IFERROR(VLOOKUP(A1086,大立光除權息表[],3,FALSE), 0)/10))</f>
        <v>1</v>
      </c>
      <c r="E1087" s="4">
        <f>大立光股價表[[#This Row],[收盤價]]*大立光股價表[[#This Row],[除息乘數]]*大立光股價表[[#This Row],[除權乘數]]</f>
        <v>833.68156611129189</v>
      </c>
      <c r="F1087" s="6">
        <f>F1088*大立光股價表[[#This Row],[收盤價]]/B1088</f>
        <v>165.75591985428053</v>
      </c>
      <c r="G1087" s="6">
        <f>G1088*大立光股價表[[#This Row],[還原價]]/E1088</f>
        <v>165.75591985428056</v>
      </c>
    </row>
    <row r="1088" spans="1:7" x14ac:dyDescent="0.25">
      <c r="A1088" s="2">
        <v>40721</v>
      </c>
      <c r="B1088" s="4">
        <v>881</v>
      </c>
      <c r="C1088" s="1">
        <f>C1087*(1-IFERROR(VLOOKUP(A1087,大立光除權息表[],2,FALSE),0)/大立光股價表[[#This Row],[收盤價]])</f>
        <v>0.9161335891332878</v>
      </c>
      <c r="D1088" s="1">
        <f>D1087*(1/(1+IFERROR(VLOOKUP(A1087,大立光除權息表[],3,FALSE), 0)/10))</f>
        <v>1</v>
      </c>
      <c r="E1088" s="4">
        <f>大立光股價表[[#This Row],[收盤價]]*大立光股價表[[#This Row],[除息乘數]]*大立光股價表[[#This Row],[除權乘數]]</f>
        <v>807.11369202642652</v>
      </c>
      <c r="F1088" s="6">
        <f>F1089*大立光股價表[[#This Row],[收盤價]]/B1089</f>
        <v>160.47358834244082</v>
      </c>
      <c r="G1088" s="6">
        <f>G1089*大立光股價表[[#This Row],[還原價]]/E1089</f>
        <v>160.47358834244085</v>
      </c>
    </row>
    <row r="1089" spans="1:7" x14ac:dyDescent="0.25">
      <c r="A1089" s="2">
        <v>40718</v>
      </c>
      <c r="B1089" s="4">
        <v>898</v>
      </c>
      <c r="C1089" s="1">
        <f>C1088*(1-IFERROR(VLOOKUP(A1088,大立光除權息表[],2,FALSE),0)/大立光股價表[[#This Row],[收盤價]])</f>
        <v>0.9161335891332878</v>
      </c>
      <c r="D1089" s="1">
        <f>D1088*(1/(1+IFERROR(VLOOKUP(A1088,大立光除權息表[],3,FALSE), 0)/10))</f>
        <v>1</v>
      </c>
      <c r="E1089" s="4">
        <f>大立光股價表[[#This Row],[收盤價]]*大立光股價表[[#This Row],[除息乘數]]*大立光股價表[[#This Row],[除權乘數]]</f>
        <v>822.68796304169246</v>
      </c>
      <c r="F1089" s="6">
        <f>F1090*大立光股價表[[#This Row],[收盤價]]/B1090</f>
        <v>163.57012750455374</v>
      </c>
      <c r="G1089" s="6">
        <f>G1090*大立光股價表[[#This Row],[還原價]]/E1090</f>
        <v>163.57012750455377</v>
      </c>
    </row>
    <row r="1090" spans="1:7" x14ac:dyDescent="0.25">
      <c r="A1090" s="2">
        <v>40717</v>
      </c>
      <c r="B1090" s="4">
        <v>905</v>
      </c>
      <c r="C1090" s="1">
        <f>C1089*(1-IFERROR(VLOOKUP(A1089,大立光除權息表[],2,FALSE),0)/大立光股價表[[#This Row],[收盤價]])</f>
        <v>0.9161335891332878</v>
      </c>
      <c r="D1090" s="1">
        <f>D1089*(1/(1+IFERROR(VLOOKUP(A1089,大立光除權息表[],3,FALSE), 0)/10))</f>
        <v>1</v>
      </c>
      <c r="E1090" s="4">
        <f>大立光股價表[[#This Row],[收盤價]]*大立光股價表[[#This Row],[除息乘數]]*大立光股價表[[#This Row],[除權乘數]]</f>
        <v>829.10089816562549</v>
      </c>
      <c r="F1090" s="6">
        <f>F1091*大立光股價表[[#This Row],[收盤價]]/B1091</f>
        <v>164.84517304189436</v>
      </c>
      <c r="G1090" s="6">
        <f>G1091*大立光股價表[[#This Row],[還原價]]/E1091</f>
        <v>164.84517304189438</v>
      </c>
    </row>
    <row r="1091" spans="1:7" x14ac:dyDescent="0.25">
      <c r="A1091" s="2">
        <v>40716</v>
      </c>
      <c r="B1091" s="4">
        <v>912</v>
      </c>
      <c r="C1091" s="1">
        <f>C1090*(1-IFERROR(VLOOKUP(A1090,大立光除權息表[],2,FALSE),0)/大立光股價表[[#This Row],[收盤價]])</f>
        <v>0.9161335891332878</v>
      </c>
      <c r="D1091" s="1">
        <f>D1090*(1/(1+IFERROR(VLOOKUP(A1090,大立光除權息表[],3,FALSE), 0)/10))</f>
        <v>1</v>
      </c>
      <c r="E1091" s="4">
        <f>大立光股價表[[#This Row],[收盤價]]*大立光股價表[[#This Row],[除息乘數]]*大立光股價表[[#This Row],[除權乘數]]</f>
        <v>835.51383328955842</v>
      </c>
      <c r="F1091" s="6">
        <f>F1092*大立光股價表[[#This Row],[收盤價]]/B1092</f>
        <v>166.12021857923497</v>
      </c>
      <c r="G1091" s="6">
        <f>G1092*大立光股價表[[#This Row],[還原價]]/E1092</f>
        <v>166.120218579235</v>
      </c>
    </row>
    <row r="1092" spans="1:7" x14ac:dyDescent="0.25">
      <c r="A1092" s="2">
        <v>40715</v>
      </c>
      <c r="B1092" s="4">
        <v>892</v>
      </c>
      <c r="C1092" s="1">
        <f>C1091*(1-IFERROR(VLOOKUP(A1091,大立光除權息表[],2,FALSE),0)/大立光股價表[[#This Row],[收盤價]])</f>
        <v>0.9161335891332878</v>
      </c>
      <c r="D1092" s="1">
        <f>D1091*(1/(1+IFERROR(VLOOKUP(A1091,大立光除權息表[],3,FALSE), 0)/10))</f>
        <v>1</v>
      </c>
      <c r="E1092" s="4">
        <f>大立光股價表[[#This Row],[收盤價]]*大立光股價表[[#This Row],[除息乘數]]*大立光股價表[[#This Row],[除權乘數]]</f>
        <v>817.19116150689274</v>
      </c>
      <c r="F1092" s="6">
        <f>F1093*大立光股價表[[#This Row],[收盤價]]/B1093</f>
        <v>162.47723132969034</v>
      </c>
      <c r="G1092" s="6">
        <f>G1093*大立光股價表[[#This Row],[還原價]]/E1093</f>
        <v>162.4772313296904</v>
      </c>
    </row>
    <row r="1093" spans="1:7" x14ac:dyDescent="0.25">
      <c r="A1093" s="2">
        <v>40714</v>
      </c>
      <c r="B1093" s="4">
        <v>900</v>
      </c>
      <c r="C1093" s="1">
        <f>C1092*(1-IFERROR(VLOOKUP(A1092,大立光除權息表[],2,FALSE),0)/大立光股價表[[#This Row],[收盤價]])</f>
        <v>0.9161335891332878</v>
      </c>
      <c r="D1093" s="1">
        <f>D1092*(1/(1+IFERROR(VLOOKUP(A1092,大立光除權息表[],3,FALSE), 0)/10))</f>
        <v>1</v>
      </c>
      <c r="E1093" s="4">
        <f>大立光股價表[[#This Row],[收盤價]]*大立光股價表[[#This Row],[除息乘數]]*大立光股價表[[#This Row],[除權乘數]]</f>
        <v>824.52023021995899</v>
      </c>
      <c r="F1093" s="6">
        <f>F1094*大立光股價表[[#This Row],[收盤價]]/B1094</f>
        <v>163.9344262295082</v>
      </c>
      <c r="G1093" s="6">
        <f>G1094*大立光股價表[[#This Row],[還原價]]/E1094</f>
        <v>163.93442622950826</v>
      </c>
    </row>
    <row r="1094" spans="1:7" x14ac:dyDescent="0.25">
      <c r="A1094" s="2">
        <v>40711</v>
      </c>
      <c r="B1094" s="4">
        <v>915</v>
      </c>
      <c r="C1094" s="1">
        <f>C1093*(1-IFERROR(VLOOKUP(A1093,大立光除權息表[],2,FALSE),0)/大立光股價表[[#This Row],[收盤價]])</f>
        <v>0.9161335891332878</v>
      </c>
      <c r="D1094" s="1">
        <f>D1093*(1/(1+IFERROR(VLOOKUP(A1093,大立光除權息表[],3,FALSE), 0)/10))</f>
        <v>1</v>
      </c>
      <c r="E1094" s="4">
        <f>大立光股價表[[#This Row],[收盤價]]*大立光股價表[[#This Row],[除息乘數]]*大立光股價表[[#This Row],[除權乘數]]</f>
        <v>838.26223405695828</v>
      </c>
      <c r="F1094" s="6">
        <f>F1095*大立光股價表[[#This Row],[收盤價]]/B1095</f>
        <v>166.66666666666666</v>
      </c>
      <c r="G1094" s="6">
        <f>G1095*大立光股價表[[#This Row],[還原價]]/E1095</f>
        <v>166.66666666666671</v>
      </c>
    </row>
    <row r="1095" spans="1:7" x14ac:dyDescent="0.25">
      <c r="A1095" s="2">
        <v>40710</v>
      </c>
      <c r="B1095" s="4">
        <v>898</v>
      </c>
      <c r="C1095" s="1">
        <f>C1094*(1-IFERROR(VLOOKUP(A1094,大立光除權息表[],2,FALSE),0)/大立光股價表[[#This Row],[收盤價]])</f>
        <v>0.9161335891332878</v>
      </c>
      <c r="D1095" s="1">
        <f>D1094*(1/(1+IFERROR(VLOOKUP(A1094,大立光除權息表[],3,FALSE), 0)/10))</f>
        <v>1</v>
      </c>
      <c r="E1095" s="4">
        <f>大立光股價表[[#This Row],[收盤價]]*大立光股價表[[#This Row],[除息乘數]]*大立光股價表[[#This Row],[除權乘數]]</f>
        <v>822.68796304169246</v>
      </c>
      <c r="F1095" s="6">
        <f>F1096*大立光股價表[[#This Row],[收盤價]]/B1096</f>
        <v>163.57012750455374</v>
      </c>
      <c r="G1095" s="6">
        <f>G1096*大立光股價表[[#This Row],[還原價]]/E1096</f>
        <v>163.57012750455377</v>
      </c>
    </row>
    <row r="1096" spans="1:7" x14ac:dyDescent="0.25">
      <c r="A1096" s="2">
        <v>40709</v>
      </c>
      <c r="B1096" s="4">
        <v>932</v>
      </c>
      <c r="C1096" s="1">
        <f>C1095*(1-IFERROR(VLOOKUP(A1095,大立光除權息表[],2,FALSE),0)/大立光股價表[[#This Row],[收盤價]])</f>
        <v>0.9161335891332878</v>
      </c>
      <c r="D1096" s="1">
        <f>D1095*(1/(1+IFERROR(VLOOKUP(A1095,大立光除權息表[],3,FALSE), 0)/10))</f>
        <v>1</v>
      </c>
      <c r="E1096" s="4">
        <f>大立光股價表[[#This Row],[收盤價]]*大立光股價表[[#This Row],[除息乘數]]*大立光股價表[[#This Row],[除權乘數]]</f>
        <v>853.83650507222421</v>
      </c>
      <c r="F1096" s="6">
        <f>F1097*大立光股價表[[#This Row],[收盤價]]/B1097</f>
        <v>169.7632058287796</v>
      </c>
      <c r="G1096" s="6">
        <f>G1097*大立光股價表[[#This Row],[還原價]]/E1097</f>
        <v>169.76320582877963</v>
      </c>
    </row>
    <row r="1097" spans="1:7" x14ac:dyDescent="0.25">
      <c r="A1097" s="2">
        <v>40708</v>
      </c>
      <c r="B1097" s="4">
        <v>971</v>
      </c>
      <c r="C1097" s="1">
        <f>C1096*(1-IFERROR(VLOOKUP(A1096,大立光除權息表[],2,FALSE),0)/大立光股價表[[#This Row],[收盤價]])</f>
        <v>0.9161335891332878</v>
      </c>
      <c r="D1097" s="1">
        <f>D1096*(1/(1+IFERROR(VLOOKUP(A1096,大立光除權息表[],3,FALSE), 0)/10))</f>
        <v>1</v>
      </c>
      <c r="E1097" s="4">
        <f>大立光股價表[[#This Row],[收盤價]]*大立光股價表[[#This Row],[除息乘數]]*大立光股價表[[#This Row],[除權乘數]]</f>
        <v>889.56571504842248</v>
      </c>
      <c r="F1097" s="6">
        <f>F1098*大立光股價表[[#This Row],[收盤價]]/B1098</f>
        <v>176.86703096539165</v>
      </c>
      <c r="G1097" s="6">
        <f>G1098*大立光股價表[[#This Row],[還原價]]/E1098</f>
        <v>176.86703096539165</v>
      </c>
    </row>
    <row r="1098" spans="1:7" x14ac:dyDescent="0.25">
      <c r="A1098" s="2">
        <v>40707</v>
      </c>
      <c r="B1098" s="4">
        <v>938</v>
      </c>
      <c r="C1098" s="1">
        <f>C1097*(1-IFERROR(VLOOKUP(A1097,大立光除權息表[],2,FALSE),0)/大立光股價表[[#This Row],[收盤價]])</f>
        <v>0.9161335891332878</v>
      </c>
      <c r="D1098" s="1">
        <f>D1097*(1/(1+IFERROR(VLOOKUP(A1097,大立光除權息表[],3,FALSE), 0)/10))</f>
        <v>1</v>
      </c>
      <c r="E1098" s="4">
        <f>大立光股價表[[#This Row],[收盤價]]*大立光股價表[[#This Row],[除息乘數]]*大立光股價表[[#This Row],[除權乘數]]</f>
        <v>859.33330660702393</v>
      </c>
      <c r="F1098" s="6">
        <f>F1099*大立光股價表[[#This Row],[收盤價]]/B1099</f>
        <v>170.856102003643</v>
      </c>
      <c r="G1098" s="6">
        <f>G1099*大立光股價表[[#This Row],[還原價]]/E1099</f>
        <v>170.856102003643</v>
      </c>
    </row>
    <row r="1099" spans="1:7" x14ac:dyDescent="0.25">
      <c r="A1099" s="2">
        <v>40704</v>
      </c>
      <c r="B1099" s="4">
        <v>961</v>
      </c>
      <c r="C1099" s="1">
        <f>C1098*(1-IFERROR(VLOOKUP(A1098,大立光除權息表[],2,FALSE),0)/大立光股價表[[#This Row],[收盤價]])</f>
        <v>0.9161335891332878</v>
      </c>
      <c r="D1099" s="1">
        <f>D1098*(1/(1+IFERROR(VLOOKUP(A1098,大立光除權息表[],3,FALSE), 0)/10))</f>
        <v>1</v>
      </c>
      <c r="E1099" s="4">
        <f>大立光股價表[[#This Row],[收盤價]]*大立光股價表[[#This Row],[除息乘數]]*大立光股價表[[#This Row],[除權乘數]]</f>
        <v>880.40437915708958</v>
      </c>
      <c r="F1099" s="6">
        <f>F1100*大立光股價表[[#This Row],[收盤價]]/B1100</f>
        <v>175.04553734061932</v>
      </c>
      <c r="G1099" s="6">
        <f>G1100*大立光股價表[[#This Row],[還原價]]/E1100</f>
        <v>175.04553734061935</v>
      </c>
    </row>
    <row r="1100" spans="1:7" x14ac:dyDescent="0.25">
      <c r="A1100" s="2">
        <v>40703</v>
      </c>
      <c r="B1100" s="4">
        <v>988</v>
      </c>
      <c r="C1100" s="1">
        <f>C1099*(1-IFERROR(VLOOKUP(A1099,大立光除權息表[],2,FALSE),0)/大立光股價表[[#This Row],[收盤價]])</f>
        <v>0.9161335891332878</v>
      </c>
      <c r="D1100" s="1">
        <f>D1099*(1/(1+IFERROR(VLOOKUP(A1099,大立光除權息表[],3,FALSE), 0)/10))</f>
        <v>1</v>
      </c>
      <c r="E1100" s="4">
        <f>大立光股價表[[#This Row],[收盤價]]*大立光股價表[[#This Row],[除息乘數]]*大立光股價表[[#This Row],[除權乘數]]</f>
        <v>905.1399860636883</v>
      </c>
      <c r="F1100" s="6">
        <f>F1101*大立光股價表[[#This Row],[收盤價]]/B1101</f>
        <v>179.96357012750454</v>
      </c>
      <c r="G1100" s="6">
        <f>G1101*大立光股價表[[#This Row],[還原價]]/E1101</f>
        <v>179.9635701275046</v>
      </c>
    </row>
    <row r="1101" spans="1:7" x14ac:dyDescent="0.25">
      <c r="A1101" s="2">
        <v>40702</v>
      </c>
      <c r="B1101" s="4">
        <v>985</v>
      </c>
      <c r="C1101" s="1">
        <f>C1100*(1-IFERROR(VLOOKUP(A1100,大立光除權息表[],2,FALSE),0)/大立光股價表[[#This Row],[收盤價]])</f>
        <v>0.9161335891332878</v>
      </c>
      <c r="D1101" s="1">
        <f>D1100*(1/(1+IFERROR(VLOOKUP(A1100,大立光除權息表[],3,FALSE), 0)/10))</f>
        <v>1</v>
      </c>
      <c r="E1101" s="4">
        <f>大立光股價表[[#This Row],[收盤價]]*大立光股價表[[#This Row],[除息乘數]]*大立光股價表[[#This Row],[除權乘數]]</f>
        <v>902.39158529628844</v>
      </c>
      <c r="F1101" s="6">
        <f>F1102*大立光股價表[[#This Row],[收盤價]]/B1102</f>
        <v>179.41712204007283</v>
      </c>
      <c r="G1101" s="6">
        <f>G1102*大立光股價表[[#This Row],[還原價]]/E1102</f>
        <v>179.41712204007288</v>
      </c>
    </row>
    <row r="1102" spans="1:7" x14ac:dyDescent="0.25">
      <c r="A1102" s="2">
        <v>40701</v>
      </c>
      <c r="B1102" s="4">
        <v>986</v>
      </c>
      <c r="C1102" s="1">
        <f>C1101*(1-IFERROR(VLOOKUP(A1101,大立光除權息表[],2,FALSE),0)/大立光股價表[[#This Row],[收盤價]])</f>
        <v>0.9161335891332878</v>
      </c>
      <c r="D1102" s="1">
        <f>D1101*(1/(1+IFERROR(VLOOKUP(A1101,大立光除權息表[],3,FALSE), 0)/10))</f>
        <v>1</v>
      </c>
      <c r="E1102" s="4">
        <f>大立光股價表[[#This Row],[收盤價]]*大立光股價表[[#This Row],[除息乘數]]*大立光股價表[[#This Row],[除權乘數]]</f>
        <v>903.30771888542176</v>
      </c>
      <c r="F1102" s="6">
        <f>F1103*大立光股價表[[#This Row],[收盤價]]/B1103</f>
        <v>179.59927140255007</v>
      </c>
      <c r="G1102" s="6">
        <f>G1103*大立光股價表[[#This Row],[還原價]]/E1103</f>
        <v>179.59927140255013</v>
      </c>
    </row>
    <row r="1103" spans="1:7" x14ac:dyDescent="0.25">
      <c r="A1103" s="2">
        <v>40697</v>
      </c>
      <c r="B1103" s="4">
        <v>980</v>
      </c>
      <c r="C1103" s="1">
        <f>C1102*(1-IFERROR(VLOOKUP(A1102,大立光除權息表[],2,FALSE),0)/大立光股價表[[#This Row],[收盤價]])</f>
        <v>0.9161335891332878</v>
      </c>
      <c r="D1103" s="1">
        <f>D1102*(1/(1+IFERROR(VLOOKUP(A1102,大立光除權息表[],3,FALSE), 0)/10))</f>
        <v>1</v>
      </c>
      <c r="E1103" s="4">
        <f>大立光股價表[[#This Row],[收盤價]]*大立光股價表[[#This Row],[除息乘數]]*大立光股價表[[#This Row],[除權乘數]]</f>
        <v>897.81091735062205</v>
      </c>
      <c r="F1103" s="6">
        <f>F1104*大立光股價表[[#This Row],[收盤價]]/B1104</f>
        <v>178.50637522768668</v>
      </c>
      <c r="G1103" s="6">
        <f>G1104*大立光股價表[[#This Row],[還原價]]/E1104</f>
        <v>178.50637522768673</v>
      </c>
    </row>
    <row r="1104" spans="1:7" x14ac:dyDescent="0.25">
      <c r="A1104" s="2">
        <v>40696</v>
      </c>
      <c r="B1104" s="4">
        <v>978</v>
      </c>
      <c r="C1104" s="1">
        <f>C1103*(1-IFERROR(VLOOKUP(A1103,大立光除權息表[],2,FALSE),0)/大立光股價表[[#This Row],[收盤價]])</f>
        <v>0.9161335891332878</v>
      </c>
      <c r="D1104" s="1">
        <f>D1103*(1/(1+IFERROR(VLOOKUP(A1103,大立光除權息表[],3,FALSE), 0)/10))</f>
        <v>1</v>
      </c>
      <c r="E1104" s="4">
        <f>大立光股價表[[#This Row],[收盤價]]*大立光股價表[[#This Row],[除息乘數]]*大立光股價表[[#This Row],[除權乘數]]</f>
        <v>895.97865017235551</v>
      </c>
      <c r="F1104" s="6">
        <f>F1105*大立光股價表[[#This Row],[收盤價]]/B1105</f>
        <v>178.14207650273221</v>
      </c>
      <c r="G1104" s="6">
        <f>G1105*大立光股價表[[#This Row],[還原價]]/E1105</f>
        <v>178.14207650273229</v>
      </c>
    </row>
    <row r="1105" spans="1:7" x14ac:dyDescent="0.25">
      <c r="A1105" s="2">
        <v>40695</v>
      </c>
      <c r="B1105" s="4">
        <v>985</v>
      </c>
      <c r="C1105" s="1">
        <f>C1104*(1-IFERROR(VLOOKUP(A1104,大立光除權息表[],2,FALSE),0)/大立光股價表[[#This Row],[收盤價]])</f>
        <v>0.9161335891332878</v>
      </c>
      <c r="D1105" s="1">
        <f>D1104*(1/(1+IFERROR(VLOOKUP(A1104,大立光除權息表[],3,FALSE), 0)/10))</f>
        <v>1</v>
      </c>
      <c r="E1105" s="4">
        <f>大立光股價表[[#This Row],[收盤價]]*大立光股價表[[#This Row],[除息乘數]]*大立光股價表[[#This Row],[除權乘數]]</f>
        <v>902.39158529628844</v>
      </c>
      <c r="F1105" s="6">
        <f>F1106*大立光股價表[[#This Row],[收盤價]]/B1106</f>
        <v>179.41712204007283</v>
      </c>
      <c r="G1105" s="6">
        <f>G1106*大立光股價表[[#This Row],[還原價]]/E1106</f>
        <v>179.41712204007291</v>
      </c>
    </row>
    <row r="1106" spans="1:7" x14ac:dyDescent="0.25">
      <c r="A1106" s="2">
        <v>40694</v>
      </c>
      <c r="B1106" s="4">
        <v>943</v>
      </c>
      <c r="C1106" s="1">
        <f>C1105*(1-IFERROR(VLOOKUP(A1105,大立光除權息表[],2,FALSE),0)/大立光股價表[[#This Row],[收盤價]])</f>
        <v>0.9161335891332878</v>
      </c>
      <c r="D1106" s="1">
        <f>D1105*(1/(1+IFERROR(VLOOKUP(A1105,大立光除權息表[],3,FALSE), 0)/10))</f>
        <v>1</v>
      </c>
      <c r="E1106" s="4">
        <f>大立光股價表[[#This Row],[收盤價]]*大立光股價表[[#This Row],[除息乘數]]*大立光股價表[[#This Row],[除權乘數]]</f>
        <v>863.91397455269043</v>
      </c>
      <c r="F1106" s="6">
        <f>F1107*大立光股價表[[#This Row],[收盤價]]/B1107</f>
        <v>171.7668488160291</v>
      </c>
      <c r="G1106" s="6">
        <f>G1107*大立光股價表[[#This Row],[還原價]]/E1107</f>
        <v>171.76684881602921</v>
      </c>
    </row>
    <row r="1107" spans="1:7" x14ac:dyDescent="0.25">
      <c r="A1107" s="2">
        <v>40693</v>
      </c>
      <c r="B1107" s="4">
        <v>902</v>
      </c>
      <c r="C1107" s="1">
        <f>C1106*(1-IFERROR(VLOOKUP(A1106,大立光除權息表[],2,FALSE),0)/大立光股價表[[#This Row],[收盤價]])</f>
        <v>0.9161335891332878</v>
      </c>
      <c r="D1107" s="1">
        <f>D1106*(1/(1+IFERROR(VLOOKUP(A1106,大立光除權息表[],3,FALSE), 0)/10))</f>
        <v>1</v>
      </c>
      <c r="E1107" s="4">
        <f>大立光股價表[[#This Row],[收盤價]]*大立光股價表[[#This Row],[除息乘數]]*大立光股價表[[#This Row],[除權乘數]]</f>
        <v>826.35249739822564</v>
      </c>
      <c r="F1107" s="6">
        <f>F1108*大立光股價表[[#This Row],[收盤價]]/B1108</f>
        <v>164.29872495446261</v>
      </c>
      <c r="G1107" s="6">
        <f>G1108*大立光股價表[[#This Row],[還原價]]/E1108</f>
        <v>164.29872495446273</v>
      </c>
    </row>
    <row r="1108" spans="1:7" x14ac:dyDescent="0.25">
      <c r="A1108" s="2">
        <v>40690</v>
      </c>
      <c r="B1108" s="4">
        <v>891</v>
      </c>
      <c r="C1108" s="1">
        <f>C1107*(1-IFERROR(VLOOKUP(A1107,大立光除權息表[],2,FALSE),0)/大立光股價表[[#This Row],[收盤價]])</f>
        <v>0.9161335891332878</v>
      </c>
      <c r="D1108" s="1">
        <f>D1107*(1/(1+IFERROR(VLOOKUP(A1107,大立光除權息表[],3,FALSE), 0)/10))</f>
        <v>1</v>
      </c>
      <c r="E1108" s="4">
        <f>大立光股價表[[#This Row],[收盤價]]*大立光股價表[[#This Row],[除息乘數]]*大立光股價表[[#This Row],[除權乘數]]</f>
        <v>816.27502791775942</v>
      </c>
      <c r="F1108" s="6">
        <f>F1109*大立光股價表[[#This Row],[收盤價]]/B1109</f>
        <v>162.29508196721306</v>
      </c>
      <c r="G1108" s="6">
        <f>G1109*大立光股價表[[#This Row],[還原價]]/E1109</f>
        <v>162.29508196721318</v>
      </c>
    </row>
    <row r="1109" spans="1:7" x14ac:dyDescent="0.25">
      <c r="A1109" s="2">
        <v>40689</v>
      </c>
      <c r="B1109" s="4">
        <v>900</v>
      </c>
      <c r="C1109" s="1">
        <f>C1108*(1-IFERROR(VLOOKUP(A1108,大立光除權息表[],2,FALSE),0)/大立光股價表[[#This Row],[收盤價]])</f>
        <v>0.9161335891332878</v>
      </c>
      <c r="D1109" s="1">
        <f>D1108*(1/(1+IFERROR(VLOOKUP(A1108,大立光除權息表[],3,FALSE), 0)/10))</f>
        <v>1</v>
      </c>
      <c r="E1109" s="4">
        <f>大立光股價表[[#This Row],[收盤價]]*大立光股價表[[#This Row],[除息乘數]]*大立光股價表[[#This Row],[除權乘數]]</f>
        <v>824.52023021995899</v>
      </c>
      <c r="F1109" s="6">
        <f>F1110*大立光股價表[[#This Row],[收盤價]]/B1110</f>
        <v>163.93442622950815</v>
      </c>
      <c r="G1109" s="6">
        <f>G1110*大立光股價表[[#This Row],[還原價]]/E1110</f>
        <v>163.93442622950826</v>
      </c>
    </row>
    <row r="1110" spans="1:7" x14ac:dyDescent="0.25">
      <c r="A1110" s="2">
        <v>40688</v>
      </c>
      <c r="B1110" s="4">
        <v>888</v>
      </c>
      <c r="C1110" s="1">
        <f>C1109*(1-IFERROR(VLOOKUP(A1109,大立光除權息表[],2,FALSE),0)/大立光股價表[[#This Row],[收盤價]])</f>
        <v>0.9161335891332878</v>
      </c>
      <c r="D1110" s="1">
        <f>D1109*(1/(1+IFERROR(VLOOKUP(A1109,大立光除權息表[],3,FALSE), 0)/10))</f>
        <v>1</v>
      </c>
      <c r="E1110" s="4">
        <f>大立光股價表[[#This Row],[收盤價]]*大立光股價表[[#This Row],[除息乘數]]*大立光股價表[[#This Row],[除權乘數]]</f>
        <v>813.52662715035956</v>
      </c>
      <c r="F1110" s="6">
        <f>F1111*大立光股價表[[#This Row],[收盤價]]/B1111</f>
        <v>161.74863387978138</v>
      </c>
      <c r="G1110" s="6">
        <f>G1111*大立光股價表[[#This Row],[還原價]]/E1111</f>
        <v>161.74863387978149</v>
      </c>
    </row>
    <row r="1111" spans="1:7" x14ac:dyDescent="0.25">
      <c r="A1111" s="2">
        <v>40687</v>
      </c>
      <c r="B1111" s="4">
        <v>898</v>
      </c>
      <c r="C1111" s="1">
        <f>C1110*(1-IFERROR(VLOOKUP(A1110,大立光除權息表[],2,FALSE),0)/大立光股價表[[#This Row],[收盤價]])</f>
        <v>0.9161335891332878</v>
      </c>
      <c r="D1111" s="1">
        <f>D1110*(1/(1+IFERROR(VLOOKUP(A1110,大立光除權息表[],3,FALSE), 0)/10))</f>
        <v>1</v>
      </c>
      <c r="E1111" s="4">
        <f>大立光股價表[[#This Row],[收盤價]]*大立光股價表[[#This Row],[除息乘數]]*大立光股價表[[#This Row],[除權乘數]]</f>
        <v>822.68796304169246</v>
      </c>
      <c r="F1111" s="6">
        <f>F1112*大立光股價表[[#This Row],[收盤價]]/B1112</f>
        <v>163.57012750455371</v>
      </c>
      <c r="G1111" s="6">
        <f>G1112*大立光股價表[[#This Row],[還原價]]/E1112</f>
        <v>163.57012750455382</v>
      </c>
    </row>
    <row r="1112" spans="1:7" x14ac:dyDescent="0.25">
      <c r="A1112" s="2">
        <v>40686</v>
      </c>
      <c r="B1112" s="4">
        <v>909</v>
      </c>
      <c r="C1112" s="1">
        <f>C1111*(1-IFERROR(VLOOKUP(A1111,大立光除權息表[],2,FALSE),0)/大立光股價表[[#This Row],[收盤價]])</f>
        <v>0.9161335891332878</v>
      </c>
      <c r="D1112" s="1">
        <f>D1111*(1/(1+IFERROR(VLOOKUP(A1111,大立光除權息表[],3,FALSE), 0)/10))</f>
        <v>1</v>
      </c>
      <c r="E1112" s="4">
        <f>大立光股價表[[#This Row],[收盤價]]*大立光股價表[[#This Row],[除息乘數]]*大立光股價表[[#This Row],[除權乘數]]</f>
        <v>832.76543252215856</v>
      </c>
      <c r="F1112" s="6">
        <f>F1113*大立光股價表[[#This Row],[收盤價]]/B1113</f>
        <v>165.57377049180323</v>
      </c>
      <c r="G1112" s="6">
        <f>G1113*大立光股價表[[#This Row],[還原價]]/E1113</f>
        <v>165.57377049180337</v>
      </c>
    </row>
    <row r="1113" spans="1:7" x14ac:dyDescent="0.25">
      <c r="A1113" s="2">
        <v>40683</v>
      </c>
      <c r="B1113" s="4">
        <v>900</v>
      </c>
      <c r="C1113" s="1">
        <f>C1112*(1-IFERROR(VLOOKUP(A1112,大立光除權息表[],2,FALSE),0)/大立光股價表[[#This Row],[收盤價]])</f>
        <v>0.9161335891332878</v>
      </c>
      <c r="D1113" s="1">
        <f>D1112*(1/(1+IFERROR(VLOOKUP(A1112,大立光除權息表[],3,FALSE), 0)/10))</f>
        <v>1</v>
      </c>
      <c r="E1113" s="4">
        <f>大立光股價表[[#This Row],[收盤價]]*大立光股價表[[#This Row],[除息乘數]]*大立光股價表[[#This Row],[除權乘數]]</f>
        <v>824.52023021995899</v>
      </c>
      <c r="F1113" s="6">
        <f>F1114*大立光股價表[[#This Row],[收盤價]]/B1114</f>
        <v>163.93442622950815</v>
      </c>
      <c r="G1113" s="6">
        <f>G1114*大立光股價表[[#This Row],[還原價]]/E1114</f>
        <v>163.93442622950829</v>
      </c>
    </row>
    <row r="1114" spans="1:7" x14ac:dyDescent="0.25">
      <c r="A1114" s="2">
        <v>40682</v>
      </c>
      <c r="B1114" s="4">
        <v>892</v>
      </c>
      <c r="C1114" s="1">
        <f>C1113*(1-IFERROR(VLOOKUP(A1113,大立光除權息表[],2,FALSE),0)/大立光股價表[[#This Row],[收盤價]])</f>
        <v>0.9161335891332878</v>
      </c>
      <c r="D1114" s="1">
        <f>D1113*(1/(1+IFERROR(VLOOKUP(A1113,大立光除權息表[],3,FALSE), 0)/10))</f>
        <v>1</v>
      </c>
      <c r="E1114" s="4">
        <f>大立光股價表[[#This Row],[收盤價]]*大立光股價表[[#This Row],[除息乘數]]*大立光股價表[[#This Row],[除權乘數]]</f>
        <v>817.19116150689274</v>
      </c>
      <c r="F1114" s="6">
        <f>F1115*大立光股價表[[#This Row],[收盤價]]/B1115</f>
        <v>162.47723132969028</v>
      </c>
      <c r="G1114" s="6">
        <f>G1115*大立光股價表[[#This Row],[還原價]]/E1115</f>
        <v>162.47723132969043</v>
      </c>
    </row>
    <row r="1115" spans="1:7" x14ac:dyDescent="0.25">
      <c r="A1115" s="2">
        <v>40681</v>
      </c>
      <c r="B1115" s="4">
        <v>862</v>
      </c>
      <c r="C1115" s="1">
        <f>C1114*(1-IFERROR(VLOOKUP(A1114,大立光除權息表[],2,FALSE),0)/大立光股價表[[#This Row],[收盤價]])</f>
        <v>0.9161335891332878</v>
      </c>
      <c r="D1115" s="1">
        <f>D1114*(1/(1+IFERROR(VLOOKUP(A1114,大立光除權息表[],3,FALSE), 0)/10))</f>
        <v>1</v>
      </c>
      <c r="E1115" s="4">
        <f>大立光股價表[[#This Row],[收盤價]]*大立光股價表[[#This Row],[除息乘數]]*大立光股價表[[#This Row],[除權乘數]]</f>
        <v>789.70715383289405</v>
      </c>
      <c r="F1115" s="6">
        <f>F1116*大立光股價表[[#This Row],[收盤價]]/B1116</f>
        <v>157.01275045537335</v>
      </c>
      <c r="G1115" s="6">
        <f>G1116*大立光股價表[[#This Row],[還原價]]/E1116</f>
        <v>157.01275045537346</v>
      </c>
    </row>
    <row r="1116" spans="1:7" x14ac:dyDescent="0.25">
      <c r="A1116" s="2">
        <v>40680</v>
      </c>
      <c r="B1116" s="4">
        <v>862</v>
      </c>
      <c r="C1116" s="1">
        <f>C1115*(1-IFERROR(VLOOKUP(A1115,大立光除權息表[],2,FALSE),0)/大立光股價表[[#This Row],[收盤價]])</f>
        <v>0.9161335891332878</v>
      </c>
      <c r="D1116" s="1">
        <f>D1115*(1/(1+IFERROR(VLOOKUP(A1115,大立光除權息表[],3,FALSE), 0)/10))</f>
        <v>1</v>
      </c>
      <c r="E1116" s="4">
        <f>大立光股價表[[#This Row],[收盤價]]*大立光股價表[[#This Row],[除息乘數]]*大立光股價表[[#This Row],[除權乘數]]</f>
        <v>789.70715383289405</v>
      </c>
      <c r="F1116" s="6">
        <f>F1117*大立光股價表[[#This Row],[收盤價]]/B1117</f>
        <v>157.01275045537335</v>
      </c>
      <c r="G1116" s="6">
        <f>G1117*大立光股價表[[#This Row],[還原價]]/E1117</f>
        <v>157.01275045537346</v>
      </c>
    </row>
    <row r="1117" spans="1:7" x14ac:dyDescent="0.25">
      <c r="A1117" s="2">
        <v>40679</v>
      </c>
      <c r="B1117" s="4">
        <v>878</v>
      </c>
      <c r="C1117" s="1">
        <f>C1116*(1-IFERROR(VLOOKUP(A1116,大立光除權息表[],2,FALSE),0)/大立光股價表[[#This Row],[收盤價]])</f>
        <v>0.9161335891332878</v>
      </c>
      <c r="D1117" s="1">
        <f>D1116*(1/(1+IFERROR(VLOOKUP(A1116,大立光除權息表[],3,FALSE), 0)/10))</f>
        <v>1</v>
      </c>
      <c r="E1117" s="4">
        <f>大立光股價表[[#This Row],[收盤價]]*大立光股價表[[#This Row],[除息乘數]]*大立光股價表[[#This Row],[除權乘數]]</f>
        <v>804.36529125902666</v>
      </c>
      <c r="F1117" s="6">
        <f>F1118*大立光股價表[[#This Row],[收盤價]]/B1118</f>
        <v>159.92714025500905</v>
      </c>
      <c r="G1117" s="6">
        <f>G1118*大立光股價表[[#This Row],[還原價]]/E1118</f>
        <v>159.92714025500916</v>
      </c>
    </row>
    <row r="1118" spans="1:7" x14ac:dyDescent="0.25">
      <c r="A1118" s="2">
        <v>40676</v>
      </c>
      <c r="B1118" s="4">
        <v>895</v>
      </c>
      <c r="C1118" s="1">
        <f>C1117*(1-IFERROR(VLOOKUP(A1117,大立光除權息表[],2,FALSE),0)/大立光股價表[[#This Row],[收盤價]])</f>
        <v>0.9161335891332878</v>
      </c>
      <c r="D1118" s="1">
        <f>D1117*(1/(1+IFERROR(VLOOKUP(A1117,大立光除權息表[],3,FALSE), 0)/10))</f>
        <v>1</v>
      </c>
      <c r="E1118" s="4">
        <f>大立光股價表[[#This Row],[收盤價]]*大立光股價表[[#This Row],[除息乘數]]*大立光股價表[[#This Row],[除權乘數]]</f>
        <v>819.9395622742926</v>
      </c>
      <c r="F1118" s="6">
        <f>F1119*大立光股價表[[#This Row],[收盤價]]/B1119</f>
        <v>163.023679417122</v>
      </c>
      <c r="G1118" s="6">
        <f>G1119*大立光股價表[[#This Row],[還原價]]/E1119</f>
        <v>163.02367941712211</v>
      </c>
    </row>
    <row r="1119" spans="1:7" x14ac:dyDescent="0.25">
      <c r="A1119" s="2">
        <v>40675</v>
      </c>
      <c r="B1119" s="4">
        <v>897</v>
      </c>
      <c r="C1119" s="1">
        <f>C1118*(1-IFERROR(VLOOKUP(A1118,大立光除權息表[],2,FALSE),0)/大立光股價表[[#This Row],[收盤價]])</f>
        <v>0.9161335891332878</v>
      </c>
      <c r="D1119" s="1">
        <f>D1118*(1/(1+IFERROR(VLOOKUP(A1118,大立光除權息表[],3,FALSE), 0)/10))</f>
        <v>1</v>
      </c>
      <c r="E1119" s="4">
        <f>大立光股價表[[#This Row],[收盤價]]*大立光股價表[[#This Row],[除息乘數]]*大立光股價表[[#This Row],[除權乘數]]</f>
        <v>821.77182945255913</v>
      </c>
      <c r="F1119" s="6">
        <f>F1120*大立光股價表[[#This Row],[收盤價]]/B1120</f>
        <v>163.38797814207646</v>
      </c>
      <c r="G1119" s="6">
        <f>G1120*大立光股價表[[#This Row],[還原價]]/E1120</f>
        <v>163.38797814207658</v>
      </c>
    </row>
    <row r="1120" spans="1:7" x14ac:dyDescent="0.25">
      <c r="A1120" s="2">
        <v>40674</v>
      </c>
      <c r="B1120" s="4">
        <v>895</v>
      </c>
      <c r="C1120" s="1">
        <f>C1119*(1-IFERROR(VLOOKUP(A1119,大立光除權息表[],2,FALSE),0)/大立光股價表[[#This Row],[收盤價]])</f>
        <v>0.9161335891332878</v>
      </c>
      <c r="D1120" s="1">
        <f>D1119*(1/(1+IFERROR(VLOOKUP(A1119,大立光除權息表[],3,FALSE), 0)/10))</f>
        <v>1</v>
      </c>
      <c r="E1120" s="4">
        <f>大立光股價表[[#This Row],[收盤價]]*大立光股價表[[#This Row],[除息乘數]]*大立光股價表[[#This Row],[除權乘數]]</f>
        <v>819.9395622742926</v>
      </c>
      <c r="F1120" s="6">
        <f>F1121*大立光股價表[[#This Row],[收盤價]]/B1121</f>
        <v>163.023679417122</v>
      </c>
      <c r="G1120" s="6">
        <f>G1121*大立光股價表[[#This Row],[還原價]]/E1121</f>
        <v>163.02367941712211</v>
      </c>
    </row>
    <row r="1121" spans="1:7" x14ac:dyDescent="0.25">
      <c r="A1121" s="2">
        <v>40673</v>
      </c>
      <c r="B1121" s="4">
        <v>895</v>
      </c>
      <c r="C1121" s="1">
        <f>C1120*(1-IFERROR(VLOOKUP(A1120,大立光除權息表[],2,FALSE),0)/大立光股價表[[#This Row],[收盤價]])</f>
        <v>0.9161335891332878</v>
      </c>
      <c r="D1121" s="1">
        <f>D1120*(1/(1+IFERROR(VLOOKUP(A1120,大立光除權息表[],3,FALSE), 0)/10))</f>
        <v>1</v>
      </c>
      <c r="E1121" s="4">
        <f>大立光股價表[[#This Row],[收盤價]]*大立光股價表[[#This Row],[除息乘數]]*大立光股價表[[#This Row],[除權乘數]]</f>
        <v>819.9395622742926</v>
      </c>
      <c r="F1121" s="6">
        <f>F1122*大立光股價表[[#This Row],[收盤價]]/B1122</f>
        <v>163.02367941712203</v>
      </c>
      <c r="G1121" s="6">
        <f>G1122*大立光股價表[[#This Row],[還原價]]/E1122</f>
        <v>163.02367941712211</v>
      </c>
    </row>
    <row r="1122" spans="1:7" x14ac:dyDescent="0.25">
      <c r="A1122" s="2">
        <v>40672</v>
      </c>
      <c r="B1122" s="4">
        <v>909</v>
      </c>
      <c r="C1122" s="1">
        <f>C1121*(1-IFERROR(VLOOKUP(A1121,大立光除權息表[],2,FALSE),0)/大立光股價表[[#This Row],[收盤價]])</f>
        <v>0.9161335891332878</v>
      </c>
      <c r="D1122" s="1">
        <f>D1121*(1/(1+IFERROR(VLOOKUP(A1121,大立光除權息表[],3,FALSE), 0)/10))</f>
        <v>1</v>
      </c>
      <c r="E1122" s="4">
        <f>大立光股價表[[#This Row],[收盤價]]*大立光股價表[[#This Row],[除息乘數]]*大立光股價表[[#This Row],[除權乘數]]</f>
        <v>832.76543252215856</v>
      </c>
      <c r="F1122" s="6">
        <f>F1123*大立光股價表[[#This Row],[收盤價]]/B1123</f>
        <v>165.57377049180329</v>
      </c>
      <c r="G1122" s="6">
        <f>G1123*大立光股價表[[#This Row],[還原價]]/E1123</f>
        <v>165.57377049180334</v>
      </c>
    </row>
    <row r="1123" spans="1:7" x14ac:dyDescent="0.25">
      <c r="A1123" s="2">
        <v>40669</v>
      </c>
      <c r="B1123" s="4">
        <v>910</v>
      </c>
      <c r="C1123" s="1">
        <f>C1122*(1-IFERROR(VLOOKUP(A1122,大立光除權息表[],2,FALSE),0)/大立光股價表[[#This Row],[收盤價]])</f>
        <v>0.9161335891332878</v>
      </c>
      <c r="D1123" s="1">
        <f>D1122*(1/(1+IFERROR(VLOOKUP(A1122,大立光除權息表[],3,FALSE), 0)/10))</f>
        <v>1</v>
      </c>
      <c r="E1123" s="4">
        <f>大立光股價表[[#This Row],[收盤價]]*大立光股價表[[#This Row],[除息乘數]]*大立光股價表[[#This Row],[除權乘數]]</f>
        <v>833.68156611129189</v>
      </c>
      <c r="F1123" s="6">
        <f>F1124*大立光股價表[[#This Row],[收盤價]]/B1124</f>
        <v>165.75591985428051</v>
      </c>
      <c r="G1123" s="6">
        <f>G1124*大立光股價表[[#This Row],[還原價]]/E1124</f>
        <v>165.75591985428059</v>
      </c>
    </row>
    <row r="1124" spans="1:7" x14ac:dyDescent="0.25">
      <c r="A1124" s="2">
        <v>40668</v>
      </c>
      <c r="B1124" s="4">
        <v>933</v>
      </c>
      <c r="C1124" s="1">
        <f>C1123*(1-IFERROR(VLOOKUP(A1123,大立光除權息表[],2,FALSE),0)/大立光股價表[[#This Row],[收盤價]])</f>
        <v>0.9161335891332878</v>
      </c>
      <c r="D1124" s="1">
        <f>D1123*(1/(1+IFERROR(VLOOKUP(A1123,大立光除權息表[],3,FALSE), 0)/10))</f>
        <v>1</v>
      </c>
      <c r="E1124" s="4">
        <f>大立光股價表[[#This Row],[收盤價]]*大立光股價表[[#This Row],[除息乘數]]*大立光股價表[[#This Row],[除權乘數]]</f>
        <v>854.75263866135754</v>
      </c>
      <c r="F1124" s="6">
        <f>F1125*大立光股價表[[#This Row],[收盤價]]/B1125</f>
        <v>169.94535519125682</v>
      </c>
      <c r="G1124" s="6">
        <f>G1125*大立光股價表[[#This Row],[還原價]]/E1125</f>
        <v>169.94535519125691</v>
      </c>
    </row>
    <row r="1125" spans="1:7" x14ac:dyDescent="0.25">
      <c r="A1125" s="2">
        <v>40667</v>
      </c>
      <c r="B1125" s="4">
        <v>914</v>
      </c>
      <c r="C1125" s="1">
        <f>C1124*(1-IFERROR(VLOOKUP(A1124,大立光除權息表[],2,FALSE),0)/大立光股價表[[#This Row],[收盤價]])</f>
        <v>0.9161335891332878</v>
      </c>
      <c r="D1125" s="1">
        <f>D1124*(1/(1+IFERROR(VLOOKUP(A1124,大立光除權息表[],3,FALSE), 0)/10))</f>
        <v>1</v>
      </c>
      <c r="E1125" s="4">
        <f>大立光股價表[[#This Row],[收盤價]]*大立光股價表[[#This Row],[除息乘數]]*大立光股價表[[#This Row],[除權乘數]]</f>
        <v>837.34610046782507</v>
      </c>
      <c r="F1125" s="6">
        <f>F1126*大立光股價表[[#This Row],[收盤價]]/B1126</f>
        <v>166.48451730418941</v>
      </c>
      <c r="G1125" s="6">
        <f>G1126*大立光股價表[[#This Row],[還原價]]/E1126</f>
        <v>166.48451730418952</v>
      </c>
    </row>
    <row r="1126" spans="1:7" x14ac:dyDescent="0.25">
      <c r="A1126" s="2">
        <v>40666</v>
      </c>
      <c r="B1126" s="4">
        <v>889</v>
      </c>
      <c r="C1126" s="1">
        <f>C1125*(1-IFERROR(VLOOKUP(A1125,大立光除權息表[],2,FALSE),0)/大立光股價表[[#This Row],[收盤價]])</f>
        <v>0.9161335891332878</v>
      </c>
      <c r="D1126" s="1">
        <f>D1125*(1/(1+IFERROR(VLOOKUP(A1125,大立光除權息表[],3,FALSE), 0)/10))</f>
        <v>1</v>
      </c>
      <c r="E1126" s="4">
        <f>大立光股價表[[#This Row],[收盤價]]*大立光股價表[[#This Row],[除息乘數]]*大立光股價表[[#This Row],[除權乘數]]</f>
        <v>814.44276073949288</v>
      </c>
      <c r="F1126" s="6">
        <f>F1127*大立光股價表[[#This Row],[收盤價]]/B1127</f>
        <v>161.93078324225863</v>
      </c>
      <c r="G1126" s="6">
        <f>G1127*大立光股價表[[#This Row],[還原價]]/E1127</f>
        <v>161.93078324225874</v>
      </c>
    </row>
    <row r="1127" spans="1:7" x14ac:dyDescent="0.25">
      <c r="A1127" s="2">
        <v>40662</v>
      </c>
      <c r="B1127" s="4">
        <v>909</v>
      </c>
      <c r="C1127" s="1">
        <f>C1126*(1-IFERROR(VLOOKUP(A1126,大立光除權息表[],2,FALSE),0)/大立光股價表[[#This Row],[收盤價]])</f>
        <v>0.9161335891332878</v>
      </c>
      <c r="D1127" s="1">
        <f>D1126*(1/(1+IFERROR(VLOOKUP(A1126,大立光除權息表[],3,FALSE), 0)/10))</f>
        <v>1</v>
      </c>
      <c r="E1127" s="4">
        <f>大立光股價表[[#This Row],[收盤價]]*大立光股價表[[#This Row],[除息乘數]]*大立光股價表[[#This Row],[除權乘數]]</f>
        <v>832.76543252215856</v>
      </c>
      <c r="F1127" s="6">
        <f>F1128*大立光股價表[[#This Row],[收盤價]]/B1128</f>
        <v>165.57377049180326</v>
      </c>
      <c r="G1127" s="6">
        <f>G1128*大立光股價表[[#This Row],[還原價]]/E1128</f>
        <v>165.57377049180334</v>
      </c>
    </row>
    <row r="1128" spans="1:7" x14ac:dyDescent="0.25">
      <c r="A1128" s="2">
        <v>40661</v>
      </c>
      <c r="B1128" s="4">
        <v>917</v>
      </c>
      <c r="C1128" s="1">
        <f>C1127*(1-IFERROR(VLOOKUP(A1127,大立光除權息表[],2,FALSE),0)/大立光股價表[[#This Row],[收盤價]])</f>
        <v>0.9161335891332878</v>
      </c>
      <c r="D1128" s="1">
        <f>D1127*(1/(1+IFERROR(VLOOKUP(A1127,大立光除權息表[],3,FALSE), 0)/10))</f>
        <v>1</v>
      </c>
      <c r="E1128" s="4">
        <f>大立光股價表[[#This Row],[收盤價]]*大立光股價表[[#This Row],[除息乘數]]*大立光股價表[[#This Row],[除權乘數]]</f>
        <v>840.09450123522493</v>
      </c>
      <c r="F1128" s="6">
        <f>F1129*大立光股價表[[#This Row],[收盤價]]/B1129</f>
        <v>167.03096539162112</v>
      </c>
      <c r="G1128" s="6">
        <f>G1129*大立光股價表[[#This Row],[還原價]]/E1129</f>
        <v>167.03096539162121</v>
      </c>
    </row>
    <row r="1129" spans="1:7" x14ac:dyDescent="0.25">
      <c r="A1129" s="2">
        <v>40660</v>
      </c>
      <c r="B1129" s="4">
        <v>913</v>
      </c>
      <c r="C1129" s="1">
        <f>C1128*(1-IFERROR(VLOOKUP(A1128,大立光除權息表[],2,FALSE),0)/大立光股價表[[#This Row],[收盤價]])</f>
        <v>0.9161335891332878</v>
      </c>
      <c r="D1129" s="1">
        <f>D1128*(1/(1+IFERROR(VLOOKUP(A1128,大立光除權息表[],3,FALSE), 0)/10))</f>
        <v>1</v>
      </c>
      <c r="E1129" s="4">
        <f>大立光股價表[[#This Row],[收盤價]]*大立光股價表[[#This Row],[除息乘數]]*大立光股價表[[#This Row],[除權乘數]]</f>
        <v>836.42996687869174</v>
      </c>
      <c r="F1129" s="6">
        <f>F1130*大立光股價表[[#This Row],[收盤價]]/B1130</f>
        <v>166.30236794171219</v>
      </c>
      <c r="G1129" s="6">
        <f>G1130*大立光股價表[[#This Row],[還原價]]/E1130</f>
        <v>166.30236794171228</v>
      </c>
    </row>
    <row r="1130" spans="1:7" x14ac:dyDescent="0.25">
      <c r="A1130" s="2">
        <v>40659</v>
      </c>
      <c r="B1130" s="4">
        <v>908</v>
      </c>
      <c r="C1130" s="1">
        <f>C1129*(1-IFERROR(VLOOKUP(A1129,大立光除權息表[],2,FALSE),0)/大立光股價表[[#This Row],[收盤價]])</f>
        <v>0.9161335891332878</v>
      </c>
      <c r="D1130" s="1">
        <f>D1129*(1/(1+IFERROR(VLOOKUP(A1129,大立光除權息表[],3,FALSE), 0)/10))</f>
        <v>1</v>
      </c>
      <c r="E1130" s="4">
        <f>大立光股價表[[#This Row],[收盤價]]*大立光股價表[[#This Row],[除息乘數]]*大立光股價表[[#This Row],[除權乘數]]</f>
        <v>831.84929893302535</v>
      </c>
      <c r="F1130" s="6">
        <f>F1131*大立光股價表[[#This Row],[收盤價]]/B1131</f>
        <v>165.39162112932601</v>
      </c>
      <c r="G1130" s="6">
        <f>G1131*大立光股價表[[#This Row],[還原價]]/E1131</f>
        <v>165.39162112932613</v>
      </c>
    </row>
    <row r="1131" spans="1:7" x14ac:dyDescent="0.25">
      <c r="A1131" s="2">
        <v>40658</v>
      </c>
      <c r="B1131" s="4">
        <v>928</v>
      </c>
      <c r="C1131" s="1">
        <f>C1130*(1-IFERROR(VLOOKUP(A1130,大立光除權息表[],2,FALSE),0)/大立光股價表[[#This Row],[收盤價]])</f>
        <v>0.9161335891332878</v>
      </c>
      <c r="D1131" s="1">
        <f>D1130*(1/(1+IFERROR(VLOOKUP(A1130,大立光除權息表[],3,FALSE), 0)/10))</f>
        <v>1</v>
      </c>
      <c r="E1131" s="4">
        <f>大立光股價表[[#This Row],[收盤價]]*大立光股價表[[#This Row],[除息乘數]]*大立光股價表[[#This Row],[除權乘數]]</f>
        <v>850.17197071569103</v>
      </c>
      <c r="F1131" s="6">
        <f>F1132*大立光股價表[[#This Row],[收盤價]]/B1132</f>
        <v>169.03460837887064</v>
      </c>
      <c r="G1131" s="6">
        <f>G1132*大立光股價表[[#This Row],[還原價]]/E1132</f>
        <v>169.03460837887073</v>
      </c>
    </row>
    <row r="1132" spans="1:7" x14ac:dyDescent="0.25">
      <c r="A1132" s="2">
        <v>40655</v>
      </c>
      <c r="B1132" s="4">
        <v>926</v>
      </c>
      <c r="C1132" s="1">
        <f>C1131*(1-IFERROR(VLOOKUP(A1131,大立光除權息表[],2,FALSE),0)/大立光股價表[[#This Row],[收盤價]])</f>
        <v>0.9161335891332878</v>
      </c>
      <c r="D1132" s="1">
        <f>D1131*(1/(1+IFERROR(VLOOKUP(A1131,大立光除權息表[],3,FALSE), 0)/10))</f>
        <v>1</v>
      </c>
      <c r="E1132" s="4">
        <f>大立光股價表[[#This Row],[收盤價]]*大立光股價表[[#This Row],[除息乘數]]*大立光股價表[[#This Row],[除權乘數]]</f>
        <v>848.3397035374245</v>
      </c>
      <c r="F1132" s="6">
        <f>F1133*大立光股價表[[#This Row],[收盤價]]/B1133</f>
        <v>168.67030965391618</v>
      </c>
      <c r="G1132" s="6">
        <f>G1133*大立光股價表[[#This Row],[還原價]]/E1133</f>
        <v>168.67030965391629</v>
      </c>
    </row>
    <row r="1133" spans="1:7" x14ac:dyDescent="0.25">
      <c r="A1133" s="2">
        <v>40654</v>
      </c>
      <c r="B1133" s="4">
        <v>921</v>
      </c>
      <c r="C1133" s="1">
        <f>C1132*(1-IFERROR(VLOOKUP(A1132,大立光除權息表[],2,FALSE),0)/大立光股價表[[#This Row],[收盤價]])</f>
        <v>0.9161335891332878</v>
      </c>
      <c r="D1133" s="1">
        <f>D1132*(1/(1+IFERROR(VLOOKUP(A1132,大立光除權息表[],3,FALSE), 0)/10))</f>
        <v>1</v>
      </c>
      <c r="E1133" s="4">
        <f>大立光股價表[[#This Row],[收盤價]]*大立光股價表[[#This Row],[除息乘數]]*大立光股價表[[#This Row],[除權乘數]]</f>
        <v>843.75903559175811</v>
      </c>
      <c r="F1133" s="6">
        <f>F1134*大立光股價表[[#This Row],[收盤價]]/B1134</f>
        <v>167.75956284153</v>
      </c>
      <c r="G1133" s="6">
        <f>G1134*大立光股價表[[#This Row],[還原價]]/E1134</f>
        <v>167.75956284153014</v>
      </c>
    </row>
    <row r="1134" spans="1:7" x14ac:dyDescent="0.25">
      <c r="A1134" s="2">
        <v>40653</v>
      </c>
      <c r="B1134" s="4">
        <v>899</v>
      </c>
      <c r="C1134" s="1">
        <f>C1133*(1-IFERROR(VLOOKUP(A1133,大立光除權息表[],2,FALSE),0)/大立光股價表[[#This Row],[收盤價]])</f>
        <v>0.9161335891332878</v>
      </c>
      <c r="D1134" s="1">
        <f>D1133*(1/(1+IFERROR(VLOOKUP(A1133,大立光除權息表[],3,FALSE), 0)/10))</f>
        <v>1</v>
      </c>
      <c r="E1134" s="4">
        <f>大立光股價表[[#This Row],[收盤價]]*大立光股價表[[#This Row],[除息乘數]]*大立光股價表[[#This Row],[除權乘數]]</f>
        <v>823.60409663082578</v>
      </c>
      <c r="F1134" s="6">
        <f>F1135*大立光股價表[[#This Row],[收盤價]]/B1135</f>
        <v>163.75227686703093</v>
      </c>
      <c r="G1134" s="6">
        <f>G1135*大立光股價表[[#This Row],[還原價]]/E1135</f>
        <v>163.75227686703104</v>
      </c>
    </row>
    <row r="1135" spans="1:7" x14ac:dyDescent="0.25">
      <c r="A1135" s="2">
        <v>40652</v>
      </c>
      <c r="B1135" s="4">
        <v>867</v>
      </c>
      <c r="C1135" s="1">
        <f>C1134*(1-IFERROR(VLOOKUP(A1134,大立光除權息表[],2,FALSE),0)/大立光股價表[[#This Row],[收盤價]])</f>
        <v>0.9161335891332878</v>
      </c>
      <c r="D1135" s="1">
        <f>D1134*(1/(1+IFERROR(VLOOKUP(A1134,大立光除權息表[],3,FALSE), 0)/10))</f>
        <v>1</v>
      </c>
      <c r="E1135" s="4">
        <f>大立光股價表[[#This Row],[收盤價]]*大立光股價表[[#This Row],[除息乘數]]*大立光股價表[[#This Row],[除權乘數]]</f>
        <v>794.28782177856056</v>
      </c>
      <c r="F1135" s="6">
        <f>F1136*大立光股價表[[#This Row],[收盤價]]/B1136</f>
        <v>157.92349726775953</v>
      </c>
      <c r="G1135" s="6">
        <f>G1136*大立光股價表[[#This Row],[還原價]]/E1136</f>
        <v>157.92349726775964</v>
      </c>
    </row>
    <row r="1136" spans="1:7" x14ac:dyDescent="0.25">
      <c r="A1136" s="2">
        <v>40651</v>
      </c>
      <c r="B1136" s="4">
        <v>860</v>
      </c>
      <c r="C1136" s="1">
        <f>C1135*(1-IFERROR(VLOOKUP(A1135,大立光除權息表[],2,FALSE),0)/大立光股價表[[#This Row],[收盤價]])</f>
        <v>0.9161335891332878</v>
      </c>
      <c r="D1136" s="1">
        <f>D1135*(1/(1+IFERROR(VLOOKUP(A1135,大立光除權息表[],3,FALSE), 0)/10))</f>
        <v>1</v>
      </c>
      <c r="E1136" s="4">
        <f>大立光股價表[[#This Row],[收盤價]]*大立光股價表[[#This Row],[除息乘數]]*大立光股價表[[#This Row],[除權乘數]]</f>
        <v>787.87488665462752</v>
      </c>
      <c r="F1136" s="6">
        <f>F1137*大立光股價表[[#This Row],[收盤價]]/B1137</f>
        <v>156.64845173041891</v>
      </c>
      <c r="G1136" s="6">
        <f>G1137*大立光股價表[[#This Row],[還原價]]/E1137</f>
        <v>156.64845173041903</v>
      </c>
    </row>
    <row r="1137" spans="1:7" x14ac:dyDescent="0.25">
      <c r="A1137" s="2">
        <v>40648</v>
      </c>
      <c r="B1137" s="4">
        <v>852</v>
      </c>
      <c r="C1137" s="1">
        <f>C1136*(1-IFERROR(VLOOKUP(A1136,大立光除權息表[],2,FALSE),0)/大立光股價表[[#This Row],[收盤價]])</f>
        <v>0.9161335891332878</v>
      </c>
      <c r="D1137" s="1">
        <f>D1136*(1/(1+IFERROR(VLOOKUP(A1136,大立光除權息表[],3,FALSE), 0)/10))</f>
        <v>1</v>
      </c>
      <c r="E1137" s="4">
        <f>大立光股價表[[#This Row],[收盤價]]*大立光股價表[[#This Row],[除息乘數]]*大立光股價表[[#This Row],[除權乘數]]</f>
        <v>780.54581794156115</v>
      </c>
      <c r="F1137" s="6">
        <f>F1138*大立光股價表[[#This Row],[收盤價]]/B1138</f>
        <v>155.19125683060108</v>
      </c>
      <c r="G1137" s="6">
        <f>G1138*大立光股價表[[#This Row],[還原價]]/E1138</f>
        <v>155.19125683060116</v>
      </c>
    </row>
    <row r="1138" spans="1:7" x14ac:dyDescent="0.25">
      <c r="A1138" s="2">
        <v>40647</v>
      </c>
      <c r="B1138" s="4">
        <v>847</v>
      </c>
      <c r="C1138" s="1">
        <f>C1137*(1-IFERROR(VLOOKUP(A1137,大立光除權息表[],2,FALSE),0)/大立光股價表[[#This Row],[收盤價]])</f>
        <v>0.9161335891332878</v>
      </c>
      <c r="D1138" s="1">
        <f>D1137*(1/(1+IFERROR(VLOOKUP(A1137,大立光除權息表[],3,FALSE), 0)/10))</f>
        <v>1</v>
      </c>
      <c r="E1138" s="4">
        <f>大立光股價表[[#This Row],[收盤價]]*大立光股價表[[#This Row],[除息乘數]]*大立光股價表[[#This Row],[除權乘數]]</f>
        <v>775.96514999589476</v>
      </c>
      <c r="F1138" s="6">
        <f>F1139*大立光股價表[[#This Row],[收盤價]]/B1139</f>
        <v>154.2805100182149</v>
      </c>
      <c r="G1138" s="6">
        <f>G1139*大立光股價表[[#This Row],[還原價]]/E1139</f>
        <v>154.28051001821501</v>
      </c>
    </row>
    <row r="1139" spans="1:7" x14ac:dyDescent="0.25">
      <c r="A1139" s="2">
        <v>40646</v>
      </c>
      <c r="B1139" s="4">
        <v>836</v>
      </c>
      <c r="C1139" s="1">
        <f>C1138*(1-IFERROR(VLOOKUP(A1138,大立光除權息表[],2,FALSE),0)/大立光股價表[[#This Row],[收盤價]])</f>
        <v>0.9161335891332878</v>
      </c>
      <c r="D1139" s="1">
        <f>D1138*(1/(1+IFERROR(VLOOKUP(A1138,大立光除權息表[],3,FALSE), 0)/10))</f>
        <v>1</v>
      </c>
      <c r="E1139" s="4">
        <f>大立光股價表[[#This Row],[收盤價]]*大立光股價表[[#This Row],[除息乘數]]*大立光股價表[[#This Row],[除權乘數]]</f>
        <v>765.88768051542854</v>
      </c>
      <c r="F1139" s="6">
        <f>F1140*大立光股價表[[#This Row],[收盤價]]/B1140</f>
        <v>152.27686703096535</v>
      </c>
      <c r="G1139" s="6">
        <f>G1140*大立光股價表[[#This Row],[還原價]]/E1140</f>
        <v>152.27686703096546</v>
      </c>
    </row>
    <row r="1140" spans="1:7" x14ac:dyDescent="0.25">
      <c r="A1140" s="2">
        <v>40645</v>
      </c>
      <c r="B1140" s="4">
        <v>830</v>
      </c>
      <c r="C1140" s="1">
        <f>C1139*(1-IFERROR(VLOOKUP(A1139,大立光除權息表[],2,FALSE),0)/大立光股價表[[#This Row],[收盤價]])</f>
        <v>0.9161335891332878</v>
      </c>
      <c r="D1140" s="1">
        <f>D1139*(1/(1+IFERROR(VLOOKUP(A1139,大立光除權息表[],3,FALSE), 0)/10))</f>
        <v>1</v>
      </c>
      <c r="E1140" s="4">
        <f>大立光股價表[[#This Row],[收盤價]]*大立光股價表[[#This Row],[除息乘數]]*大立光股價表[[#This Row],[除權乘數]]</f>
        <v>760.39087898062883</v>
      </c>
      <c r="F1140" s="6">
        <f>F1141*大立光股價表[[#This Row],[收盤價]]/B1141</f>
        <v>151.18397085610195</v>
      </c>
      <c r="G1140" s="6">
        <f>G1141*大立光股價表[[#This Row],[還原價]]/E1141</f>
        <v>151.18397085610209</v>
      </c>
    </row>
    <row r="1141" spans="1:7" x14ac:dyDescent="0.25">
      <c r="A1141" s="2">
        <v>40644</v>
      </c>
      <c r="B1141" s="4">
        <v>850</v>
      </c>
      <c r="C1141" s="1">
        <f>C1140*(1-IFERROR(VLOOKUP(A1140,大立光除權息表[],2,FALSE),0)/大立光股價表[[#This Row],[收盤價]])</f>
        <v>0.9161335891332878</v>
      </c>
      <c r="D1141" s="1">
        <f>D1140*(1/(1+IFERROR(VLOOKUP(A1140,大立光除權息表[],3,FALSE), 0)/10))</f>
        <v>1</v>
      </c>
      <c r="E1141" s="4">
        <f>大立光股價表[[#This Row],[收盤價]]*大立光股價表[[#This Row],[除息乘數]]*大立光股價表[[#This Row],[除權乘數]]</f>
        <v>778.71355076329462</v>
      </c>
      <c r="F1141" s="6">
        <f>F1142*大立光股價表[[#This Row],[收盤價]]/B1142</f>
        <v>154.82695810564658</v>
      </c>
      <c r="G1141" s="6">
        <f>G1142*大立光股價表[[#This Row],[還原價]]/E1142</f>
        <v>154.82695810564672</v>
      </c>
    </row>
    <row r="1142" spans="1:7" x14ac:dyDescent="0.25">
      <c r="A1142" s="2">
        <v>40641</v>
      </c>
      <c r="B1142" s="4">
        <v>816</v>
      </c>
      <c r="C1142" s="1">
        <f>C1141*(1-IFERROR(VLOOKUP(A1141,大立光除權息表[],2,FALSE),0)/大立光股價表[[#This Row],[收盤價]])</f>
        <v>0.9161335891332878</v>
      </c>
      <c r="D1142" s="1">
        <f>D1141*(1/(1+IFERROR(VLOOKUP(A1141,大立光除權息表[],3,FALSE), 0)/10))</f>
        <v>1</v>
      </c>
      <c r="E1142" s="4">
        <f>大立光股價表[[#This Row],[收盤價]]*大立光股價表[[#This Row],[除息乘數]]*大立光股價表[[#This Row],[除權乘數]]</f>
        <v>747.56500873276286</v>
      </c>
      <c r="F1142" s="6">
        <f>F1143*大立光股價表[[#This Row],[收盤價]]/B1143</f>
        <v>148.63387978142072</v>
      </c>
      <c r="G1142" s="6">
        <f>G1143*大立光股價表[[#This Row],[還原價]]/E1143</f>
        <v>148.63387978142086</v>
      </c>
    </row>
    <row r="1143" spans="1:7" x14ac:dyDescent="0.25">
      <c r="A1143" s="2">
        <v>40640</v>
      </c>
      <c r="B1143" s="4">
        <v>847</v>
      </c>
      <c r="C1143" s="1">
        <f>C1142*(1-IFERROR(VLOOKUP(A1142,大立光除權息表[],2,FALSE),0)/大立光股價表[[#This Row],[收盤價]])</f>
        <v>0.9161335891332878</v>
      </c>
      <c r="D1143" s="1">
        <f>D1142*(1/(1+IFERROR(VLOOKUP(A1142,大立光除權息表[],3,FALSE), 0)/10))</f>
        <v>1</v>
      </c>
      <c r="E1143" s="4">
        <f>大立光股價表[[#This Row],[收盤價]]*大立光股價表[[#This Row],[除息乘數]]*大立光股價表[[#This Row],[除權乘數]]</f>
        <v>775.96514999589476</v>
      </c>
      <c r="F1143" s="6">
        <f>F1144*大立光股價表[[#This Row],[收盤價]]/B1144</f>
        <v>154.2805100182149</v>
      </c>
      <c r="G1143" s="6">
        <f>G1144*大立光股價表[[#This Row],[還原價]]/E1144</f>
        <v>154.28051001821501</v>
      </c>
    </row>
    <row r="1144" spans="1:7" x14ac:dyDescent="0.25">
      <c r="A1144" s="2">
        <v>40639</v>
      </c>
      <c r="B1144" s="4">
        <v>844</v>
      </c>
      <c r="C1144" s="1">
        <f>C1143*(1-IFERROR(VLOOKUP(A1143,大立光除權息表[],2,FALSE),0)/大立光股價表[[#This Row],[收盤價]])</f>
        <v>0.9161335891332878</v>
      </c>
      <c r="D1144" s="1">
        <f>D1143*(1/(1+IFERROR(VLOOKUP(A1143,大立光除權息表[],3,FALSE), 0)/10))</f>
        <v>1</v>
      </c>
      <c r="E1144" s="4">
        <f>大立光股價表[[#This Row],[收盤價]]*大立光股價表[[#This Row],[除息乘數]]*大立光股價表[[#This Row],[除權乘數]]</f>
        <v>773.2167492284949</v>
      </c>
      <c r="F1144" s="6">
        <f>F1145*大立光股價表[[#This Row],[收盤價]]/B1145</f>
        <v>153.73406193078321</v>
      </c>
      <c r="G1144" s="6">
        <f>G1145*大立光股價表[[#This Row],[還原價]]/E1145</f>
        <v>153.73406193078333</v>
      </c>
    </row>
    <row r="1145" spans="1:7" x14ac:dyDescent="0.25">
      <c r="A1145" s="2">
        <v>40634</v>
      </c>
      <c r="B1145" s="4">
        <v>842</v>
      </c>
      <c r="C1145" s="1">
        <f>C1144*(1-IFERROR(VLOOKUP(A1144,大立光除權息表[],2,FALSE),0)/大立光股價表[[#This Row],[收盤價]])</f>
        <v>0.9161335891332878</v>
      </c>
      <c r="D1145" s="1">
        <f>D1144*(1/(1+IFERROR(VLOOKUP(A1144,大立光除權息表[],3,FALSE), 0)/10))</f>
        <v>1</v>
      </c>
      <c r="E1145" s="4">
        <f>大立光股價表[[#This Row],[收盤價]]*大立光股價表[[#This Row],[除息乘數]]*大立光股價表[[#This Row],[除權乘數]]</f>
        <v>771.38448205022837</v>
      </c>
      <c r="F1145" s="6">
        <f>F1146*大立光股價表[[#This Row],[收盤價]]/B1146</f>
        <v>153.36976320582875</v>
      </c>
      <c r="G1145" s="6">
        <f>G1146*大立光股價表[[#This Row],[還原價]]/E1146</f>
        <v>153.36976320582886</v>
      </c>
    </row>
    <row r="1146" spans="1:7" x14ac:dyDescent="0.25">
      <c r="A1146" s="2">
        <v>40633</v>
      </c>
      <c r="B1146" s="4">
        <v>796</v>
      </c>
      <c r="C1146" s="1">
        <f>C1145*(1-IFERROR(VLOOKUP(A1145,大立光除權息表[],2,FALSE),0)/大立光股價表[[#This Row],[收盤價]])</f>
        <v>0.9161335891332878</v>
      </c>
      <c r="D1146" s="1">
        <f>D1145*(1/(1+IFERROR(VLOOKUP(A1145,大立光除權息表[],3,FALSE), 0)/10))</f>
        <v>1</v>
      </c>
      <c r="E1146" s="4">
        <f>大立光股價表[[#This Row],[收盤價]]*大立光股價表[[#This Row],[除息乘數]]*大立光股價表[[#This Row],[除權乘數]]</f>
        <v>729.24233695009707</v>
      </c>
      <c r="F1146" s="6">
        <f>F1147*大立光股價表[[#This Row],[收盤價]]/B1147</f>
        <v>144.99089253187611</v>
      </c>
      <c r="G1146" s="6">
        <f>G1147*大立光股價表[[#This Row],[還原價]]/E1147</f>
        <v>144.9908925318762</v>
      </c>
    </row>
    <row r="1147" spans="1:7" x14ac:dyDescent="0.25">
      <c r="A1147" s="2">
        <v>40632</v>
      </c>
      <c r="B1147" s="4">
        <v>788</v>
      </c>
      <c r="C1147" s="1">
        <f>C1146*(1-IFERROR(VLOOKUP(A1146,大立光除權息表[],2,FALSE),0)/大立光股價表[[#This Row],[收盤價]])</f>
        <v>0.9161335891332878</v>
      </c>
      <c r="D1147" s="1">
        <f>D1146*(1/(1+IFERROR(VLOOKUP(A1146,大立光除權息表[],3,FALSE), 0)/10))</f>
        <v>1</v>
      </c>
      <c r="E1147" s="4">
        <f>大立光股價表[[#This Row],[收盤價]]*大立光股價表[[#This Row],[除息乘數]]*大立光股價表[[#This Row],[除權乘數]]</f>
        <v>721.91326823703082</v>
      </c>
      <c r="F1147" s="6">
        <f>F1148*大立光股價表[[#This Row],[收盤價]]/B1148</f>
        <v>143.53369763205825</v>
      </c>
      <c r="G1147" s="6">
        <f>G1148*大立光股價表[[#This Row],[還原價]]/E1148</f>
        <v>143.53369763205836</v>
      </c>
    </row>
    <row r="1148" spans="1:7" x14ac:dyDescent="0.25">
      <c r="A1148" s="2">
        <v>40631</v>
      </c>
      <c r="B1148" s="4">
        <v>773</v>
      </c>
      <c r="C1148" s="1">
        <f>C1147*(1-IFERROR(VLOOKUP(A1147,大立光除權息表[],2,FALSE),0)/大立光股價表[[#This Row],[收盤價]])</f>
        <v>0.9161335891332878</v>
      </c>
      <c r="D1148" s="1">
        <f>D1147*(1/(1+IFERROR(VLOOKUP(A1147,大立光除權息表[],3,FALSE), 0)/10))</f>
        <v>1</v>
      </c>
      <c r="E1148" s="4">
        <f>大立光股價表[[#This Row],[收盤價]]*大立光股價表[[#This Row],[除息乘數]]*大立光股價表[[#This Row],[除權乘數]]</f>
        <v>708.17126440003142</v>
      </c>
      <c r="F1148" s="6">
        <f>F1149*大立光股價表[[#This Row],[收盤價]]/B1149</f>
        <v>140.80145719489977</v>
      </c>
      <c r="G1148" s="6">
        <f>G1149*大立光股價表[[#This Row],[還原價]]/E1149</f>
        <v>140.80145719489988</v>
      </c>
    </row>
    <row r="1149" spans="1:7" x14ac:dyDescent="0.25">
      <c r="A1149" s="2">
        <v>40630</v>
      </c>
      <c r="B1149" s="4">
        <v>779</v>
      </c>
      <c r="C1149" s="1">
        <f>C1148*(1-IFERROR(VLOOKUP(A1148,大立光除權息表[],2,FALSE),0)/大立光股價表[[#This Row],[收盤價]])</f>
        <v>0.9161335891332878</v>
      </c>
      <c r="D1149" s="1">
        <f>D1148*(1/(1+IFERROR(VLOOKUP(A1148,大立光除權息表[],3,FALSE), 0)/10))</f>
        <v>1</v>
      </c>
      <c r="E1149" s="4">
        <f>大立光股價表[[#This Row],[收盤價]]*大立光股價表[[#This Row],[除息乘數]]*大立光股價表[[#This Row],[除權乘數]]</f>
        <v>713.66806593483125</v>
      </c>
      <c r="F1149" s="6">
        <f>F1150*大立光股價表[[#This Row],[收盤價]]/B1150</f>
        <v>141.89435336976317</v>
      </c>
      <c r="G1149" s="6">
        <f>G1150*大立光股價表[[#This Row],[還原價]]/E1150</f>
        <v>141.89435336976331</v>
      </c>
    </row>
    <row r="1150" spans="1:7" x14ac:dyDescent="0.25">
      <c r="A1150" s="2">
        <v>40627</v>
      </c>
      <c r="B1150" s="4">
        <v>790</v>
      </c>
      <c r="C1150" s="1">
        <f>C1149*(1-IFERROR(VLOOKUP(A1149,大立光除權息表[],2,FALSE),0)/大立光股價表[[#This Row],[收盤價]])</f>
        <v>0.9161335891332878</v>
      </c>
      <c r="D1150" s="1">
        <f>D1149*(1/(1+IFERROR(VLOOKUP(A1149,大立光除權息表[],3,FALSE), 0)/10))</f>
        <v>1</v>
      </c>
      <c r="E1150" s="4">
        <f>大立光股價表[[#This Row],[收盤價]]*大立光股價表[[#This Row],[除息乘數]]*大立光股價表[[#This Row],[除權乘數]]</f>
        <v>723.74553541529735</v>
      </c>
      <c r="F1150" s="6">
        <f>F1151*大立光股價表[[#This Row],[收盤價]]/B1151</f>
        <v>143.89799635701272</v>
      </c>
      <c r="G1150" s="6">
        <f>G1151*大立光股價表[[#This Row],[還原價]]/E1151</f>
        <v>143.89799635701286</v>
      </c>
    </row>
    <row r="1151" spans="1:7" x14ac:dyDescent="0.25">
      <c r="A1151" s="2">
        <v>40626</v>
      </c>
      <c r="B1151" s="4">
        <v>784</v>
      </c>
      <c r="C1151" s="1">
        <f>C1150*(1-IFERROR(VLOOKUP(A1150,大立光除權息表[],2,FALSE),0)/大立光股價表[[#This Row],[收盤價]])</f>
        <v>0.9161335891332878</v>
      </c>
      <c r="D1151" s="1">
        <f>D1150*(1/(1+IFERROR(VLOOKUP(A1150,大立光除權息表[],3,FALSE), 0)/10))</f>
        <v>1</v>
      </c>
      <c r="E1151" s="4">
        <f>大立光股價表[[#This Row],[收盤價]]*大立光股價表[[#This Row],[除息乘數]]*大立光股價表[[#This Row],[除權乘數]]</f>
        <v>718.24873388049764</v>
      </c>
      <c r="F1151" s="6">
        <f>F1152*大立光股價表[[#This Row],[收盤價]]/B1152</f>
        <v>142.80510018214932</v>
      </c>
      <c r="G1151" s="6">
        <f>G1152*大立光股價表[[#This Row],[還原價]]/E1152</f>
        <v>142.80510018214949</v>
      </c>
    </row>
    <row r="1152" spans="1:7" x14ac:dyDescent="0.25">
      <c r="A1152" s="2">
        <v>40625</v>
      </c>
      <c r="B1152" s="4">
        <v>786</v>
      </c>
      <c r="C1152" s="1">
        <f>C1151*(1-IFERROR(VLOOKUP(A1151,大立光除權息表[],2,FALSE),0)/大立光股價表[[#This Row],[收盤價]])</f>
        <v>0.9161335891332878</v>
      </c>
      <c r="D1152" s="1">
        <f>D1151*(1/(1+IFERROR(VLOOKUP(A1151,大立光除權息表[],3,FALSE), 0)/10))</f>
        <v>1</v>
      </c>
      <c r="E1152" s="4">
        <f>大立光股價表[[#This Row],[收盤價]]*大立光股價表[[#This Row],[除息乘數]]*大立光股價表[[#This Row],[除權乘數]]</f>
        <v>720.08100105876417</v>
      </c>
      <c r="F1152" s="6">
        <f>F1153*大立光股價表[[#This Row],[收盤價]]/B1153</f>
        <v>143.16939890710378</v>
      </c>
      <c r="G1152" s="6">
        <f>G1153*大立光股價表[[#This Row],[還原價]]/E1153</f>
        <v>143.16939890710395</v>
      </c>
    </row>
    <row r="1153" spans="1:7" x14ac:dyDescent="0.25">
      <c r="A1153" s="2">
        <v>40624</v>
      </c>
      <c r="B1153" s="4">
        <v>793</v>
      </c>
      <c r="C1153" s="1">
        <f>C1152*(1-IFERROR(VLOOKUP(A1152,大立光除權息表[],2,FALSE),0)/大立光股價表[[#This Row],[收盤價]])</f>
        <v>0.9161335891332878</v>
      </c>
      <c r="D1153" s="1">
        <f>D1152*(1/(1+IFERROR(VLOOKUP(A1152,大立光除權息表[],3,FALSE), 0)/10))</f>
        <v>1</v>
      </c>
      <c r="E1153" s="4">
        <f>大立光股價表[[#This Row],[收盤價]]*大立光股價表[[#This Row],[除息乘數]]*大立光股價表[[#This Row],[除權乘數]]</f>
        <v>726.49393618269721</v>
      </c>
      <c r="F1153" s="6">
        <f>F1154*大立光股價表[[#This Row],[收盤價]]/B1154</f>
        <v>144.4444444444444</v>
      </c>
      <c r="G1153" s="6">
        <f>G1154*大立光股價表[[#This Row],[還原價]]/E1154</f>
        <v>144.44444444444457</v>
      </c>
    </row>
    <row r="1154" spans="1:7" x14ac:dyDescent="0.25">
      <c r="A1154" s="2">
        <v>40623</v>
      </c>
      <c r="B1154" s="4">
        <v>777</v>
      </c>
      <c r="C1154" s="1">
        <f>C1153*(1-IFERROR(VLOOKUP(A1153,大立光除權息表[],2,FALSE),0)/大立光股價表[[#This Row],[收盤價]])</f>
        <v>0.9161335891332878</v>
      </c>
      <c r="D1154" s="1">
        <f>D1153*(1/(1+IFERROR(VLOOKUP(A1153,大立光除權息表[],3,FALSE), 0)/10))</f>
        <v>1</v>
      </c>
      <c r="E1154" s="4">
        <f>大立光股價表[[#This Row],[收盤價]]*大立光股價表[[#This Row],[除息乘數]]*大立光股價表[[#This Row],[除權乘數]]</f>
        <v>711.8357987565646</v>
      </c>
      <c r="F1154" s="6">
        <f>F1155*大立光股價表[[#This Row],[收盤價]]/B1155</f>
        <v>141.5300546448087</v>
      </c>
      <c r="G1154" s="6">
        <f>G1155*大立光股價表[[#This Row],[還原價]]/E1155</f>
        <v>141.53005464480887</v>
      </c>
    </row>
    <row r="1155" spans="1:7" x14ac:dyDescent="0.25">
      <c r="A1155" s="2">
        <v>40620</v>
      </c>
      <c r="B1155" s="4">
        <v>782</v>
      </c>
      <c r="C1155" s="1">
        <f>C1154*(1-IFERROR(VLOOKUP(A1154,大立光除權息表[],2,FALSE),0)/大立光股價表[[#This Row],[收盤價]])</f>
        <v>0.9161335891332878</v>
      </c>
      <c r="D1155" s="1">
        <f>D1154*(1/(1+IFERROR(VLOOKUP(A1154,大立光除權息表[],3,FALSE), 0)/10))</f>
        <v>1</v>
      </c>
      <c r="E1155" s="4">
        <f>大立光股價表[[#This Row],[收盤價]]*大立光股價表[[#This Row],[除息乘數]]*大立光股價表[[#This Row],[除權乘數]]</f>
        <v>716.41646670223111</v>
      </c>
      <c r="F1155" s="6">
        <f>F1156*大立光股價表[[#This Row],[收盤價]]/B1156</f>
        <v>142.44080145719485</v>
      </c>
      <c r="G1155" s="6">
        <f>G1156*大立光股價表[[#This Row],[還原價]]/E1156</f>
        <v>142.44080145719505</v>
      </c>
    </row>
    <row r="1156" spans="1:7" x14ac:dyDescent="0.25">
      <c r="A1156" s="2">
        <v>40619</v>
      </c>
      <c r="B1156" s="4">
        <v>760</v>
      </c>
      <c r="C1156" s="1">
        <f>C1155*(1-IFERROR(VLOOKUP(A1155,大立光除權息表[],2,FALSE),0)/大立光股價表[[#This Row],[收盤價]])</f>
        <v>0.9161335891332878</v>
      </c>
      <c r="D1156" s="1">
        <f>D1155*(1/(1+IFERROR(VLOOKUP(A1155,大立光除權息表[],3,FALSE), 0)/10))</f>
        <v>1</v>
      </c>
      <c r="E1156" s="4">
        <f>大立光股價表[[#This Row],[收盤價]]*大立光股價表[[#This Row],[除息乘數]]*大立光股價表[[#This Row],[除權乘數]]</f>
        <v>696.26152774129878</v>
      </c>
      <c r="F1156" s="6">
        <f>F1157*大立光股價表[[#This Row],[收盤價]]/B1157</f>
        <v>138.43351548269575</v>
      </c>
      <c r="G1156" s="6">
        <f>G1157*大立光股價表[[#This Row],[還原價]]/E1157</f>
        <v>138.43351548269595</v>
      </c>
    </row>
    <row r="1157" spans="1:7" x14ac:dyDescent="0.25">
      <c r="A1157" s="2">
        <v>40618</v>
      </c>
      <c r="B1157" s="4">
        <v>765</v>
      </c>
      <c r="C1157" s="1">
        <f>C1156*(1-IFERROR(VLOOKUP(A1156,大立光除權息表[],2,FALSE),0)/大立光股價表[[#This Row],[收盤價]])</f>
        <v>0.9161335891332878</v>
      </c>
      <c r="D1157" s="1">
        <f>D1156*(1/(1+IFERROR(VLOOKUP(A1156,大立光除權息表[],3,FALSE), 0)/10))</f>
        <v>1</v>
      </c>
      <c r="E1157" s="4">
        <f>大立光股價表[[#This Row],[收盤價]]*大立光股價表[[#This Row],[除息乘數]]*大立光股價表[[#This Row],[除權乘數]]</f>
        <v>700.84219568696517</v>
      </c>
      <c r="F1157" s="6">
        <f>F1158*大立光股價表[[#This Row],[收盤價]]/B1158</f>
        <v>139.3442622950819</v>
      </c>
      <c r="G1157" s="6">
        <f>G1158*大立光股價表[[#This Row],[還原價]]/E1158</f>
        <v>139.3442622950821</v>
      </c>
    </row>
    <row r="1158" spans="1:7" x14ac:dyDescent="0.25">
      <c r="A1158" s="2">
        <v>40617</v>
      </c>
      <c r="B1158" s="4">
        <v>738</v>
      </c>
      <c r="C1158" s="1">
        <f>C1157*(1-IFERROR(VLOOKUP(A1157,大立光除權息表[],2,FALSE),0)/大立光股價表[[#This Row],[收盤價]])</f>
        <v>0.9161335891332878</v>
      </c>
      <c r="D1158" s="1">
        <f>D1157*(1/(1+IFERROR(VLOOKUP(A1157,大立光除權息表[],3,FALSE), 0)/10))</f>
        <v>1</v>
      </c>
      <c r="E1158" s="4">
        <f>大立光股價表[[#This Row],[收盤價]]*大立光股價表[[#This Row],[除息乘數]]*大立光股價表[[#This Row],[除權乘數]]</f>
        <v>676.10658878036634</v>
      </c>
      <c r="F1158" s="6">
        <f>F1159*大立光股價表[[#This Row],[收盤價]]/B1159</f>
        <v>134.42622950819666</v>
      </c>
      <c r="G1158" s="6">
        <f>G1159*大立光股價表[[#This Row],[還原價]]/E1159</f>
        <v>134.42622950819685</v>
      </c>
    </row>
    <row r="1159" spans="1:7" x14ac:dyDescent="0.25">
      <c r="A1159" s="2">
        <v>40616</v>
      </c>
      <c r="B1159" s="4">
        <v>791</v>
      </c>
      <c r="C1159" s="1">
        <f>C1158*(1-IFERROR(VLOOKUP(A1158,大立光除權息表[],2,FALSE),0)/大立光股價表[[#This Row],[收盤價]])</f>
        <v>0.9161335891332878</v>
      </c>
      <c r="D1159" s="1">
        <f>D1158*(1/(1+IFERROR(VLOOKUP(A1158,大立光除權息表[],3,FALSE), 0)/10))</f>
        <v>1</v>
      </c>
      <c r="E1159" s="4">
        <f>大立光股價表[[#This Row],[收盤價]]*大立光股價表[[#This Row],[除息乘數]]*大立光股價表[[#This Row],[除權乘數]]</f>
        <v>724.66166900443068</v>
      </c>
      <c r="F1159" s="6">
        <f>F1160*大立光股價表[[#This Row],[收盤價]]/B1160</f>
        <v>144.08014571948991</v>
      </c>
      <c r="G1159" s="6">
        <f>G1160*大立光股價表[[#This Row],[還原價]]/E1160</f>
        <v>144.08014571949013</v>
      </c>
    </row>
    <row r="1160" spans="1:7" x14ac:dyDescent="0.25">
      <c r="A1160" s="2">
        <v>40613</v>
      </c>
      <c r="B1160" s="4">
        <v>777</v>
      </c>
      <c r="C1160" s="1">
        <f>C1159*(1-IFERROR(VLOOKUP(A1159,大立光除權息表[],2,FALSE),0)/大立光股價表[[#This Row],[收盤價]])</f>
        <v>0.9161335891332878</v>
      </c>
      <c r="D1160" s="1">
        <f>D1159*(1/(1+IFERROR(VLOOKUP(A1159,大立光除權息表[],3,FALSE), 0)/10))</f>
        <v>1</v>
      </c>
      <c r="E1160" s="4">
        <f>大立光股價表[[#This Row],[收盤價]]*大立光股價表[[#This Row],[除息乘數]]*大立光股價表[[#This Row],[除權乘數]]</f>
        <v>711.8357987565646</v>
      </c>
      <c r="F1160" s="6">
        <f>F1161*大立光股價表[[#This Row],[收盤價]]/B1161</f>
        <v>141.53005464480867</v>
      </c>
      <c r="G1160" s="6">
        <f>G1161*大立光股價表[[#This Row],[還原價]]/E1161</f>
        <v>141.53005464480887</v>
      </c>
    </row>
    <row r="1161" spans="1:7" x14ac:dyDescent="0.25">
      <c r="A1161" s="2">
        <v>40612</v>
      </c>
      <c r="B1161" s="4">
        <v>801</v>
      </c>
      <c r="C1161" s="1">
        <f>C1160*(1-IFERROR(VLOOKUP(A1160,大立光除權息表[],2,FALSE),0)/大立光股價表[[#This Row],[收盤價]])</f>
        <v>0.9161335891332878</v>
      </c>
      <c r="D1161" s="1">
        <f>D1160*(1/(1+IFERROR(VLOOKUP(A1160,大立光除權息表[],3,FALSE), 0)/10))</f>
        <v>1</v>
      </c>
      <c r="E1161" s="4">
        <f>大立光股價表[[#This Row],[收盤價]]*大立光股價表[[#This Row],[除息乘數]]*大立光股價表[[#This Row],[除權乘數]]</f>
        <v>733.82300489576357</v>
      </c>
      <c r="F1161" s="6">
        <f>F1162*大立光股價表[[#This Row],[收盤價]]/B1162</f>
        <v>145.90163934426224</v>
      </c>
      <c r="G1161" s="6">
        <f>G1162*大立光股價表[[#This Row],[還原價]]/E1162</f>
        <v>145.90163934426243</v>
      </c>
    </row>
    <row r="1162" spans="1:7" x14ac:dyDescent="0.25">
      <c r="A1162" s="2">
        <v>40611</v>
      </c>
      <c r="B1162" s="4">
        <v>815</v>
      </c>
      <c r="C1162" s="1">
        <f>C1161*(1-IFERROR(VLOOKUP(A1161,大立光除權息表[],2,FALSE),0)/大立光股價表[[#This Row],[收盤價]])</f>
        <v>0.9161335891332878</v>
      </c>
      <c r="D1162" s="1">
        <f>D1161*(1/(1+IFERROR(VLOOKUP(A1161,大立光除權息表[],3,FALSE), 0)/10))</f>
        <v>1</v>
      </c>
      <c r="E1162" s="4">
        <f>大立光股價表[[#This Row],[收盤價]]*大立光股價表[[#This Row],[除息乘數]]*大立光股價表[[#This Row],[除權乘數]]</f>
        <v>746.64887514362954</v>
      </c>
      <c r="F1162" s="6">
        <f>F1163*大立光股價表[[#This Row],[收盤價]]/B1163</f>
        <v>148.45173041894347</v>
      </c>
      <c r="G1162" s="6">
        <f>G1163*大立光股價表[[#This Row],[還原價]]/E1163</f>
        <v>148.45173041894367</v>
      </c>
    </row>
    <row r="1163" spans="1:7" x14ac:dyDescent="0.25">
      <c r="A1163" s="2">
        <v>40610</v>
      </c>
      <c r="B1163" s="4">
        <v>845</v>
      </c>
      <c r="C1163" s="1">
        <f>C1162*(1-IFERROR(VLOOKUP(A1162,大立光除權息表[],2,FALSE),0)/大立光股價表[[#This Row],[收盤價]])</f>
        <v>0.9161335891332878</v>
      </c>
      <c r="D1163" s="1">
        <f>D1162*(1/(1+IFERROR(VLOOKUP(A1162,大立光除權息表[],3,FALSE), 0)/10))</f>
        <v>1</v>
      </c>
      <c r="E1163" s="4">
        <f>大立光股價表[[#This Row],[收盤價]]*大立光股價表[[#This Row],[除息乘數]]*大立光股價表[[#This Row],[除權乘數]]</f>
        <v>774.13288281762823</v>
      </c>
      <c r="F1163" s="6">
        <f>F1164*大立光股價表[[#This Row],[收盤價]]/B1164</f>
        <v>153.9162112932604</v>
      </c>
      <c r="G1163" s="6">
        <f>G1164*大立光股價表[[#This Row],[還原價]]/E1164</f>
        <v>153.91621129326063</v>
      </c>
    </row>
    <row r="1164" spans="1:7" x14ac:dyDescent="0.25">
      <c r="A1164" s="2">
        <v>40609</v>
      </c>
      <c r="B1164" s="4">
        <v>852</v>
      </c>
      <c r="C1164" s="1">
        <f>C1163*(1-IFERROR(VLOOKUP(A1163,大立光除權息表[],2,FALSE),0)/大立光股價表[[#This Row],[收盤價]])</f>
        <v>0.9161335891332878</v>
      </c>
      <c r="D1164" s="1">
        <f>D1163*(1/(1+IFERROR(VLOOKUP(A1163,大立光除權息表[],3,FALSE), 0)/10))</f>
        <v>1</v>
      </c>
      <c r="E1164" s="4">
        <f>大立光股價表[[#This Row],[收盤價]]*大立光股價表[[#This Row],[除息乘數]]*大立光股價表[[#This Row],[除權乘數]]</f>
        <v>780.54581794156115</v>
      </c>
      <c r="F1164" s="6">
        <f>F1165*大立光股價表[[#This Row],[收盤價]]/B1165</f>
        <v>155.19125683060105</v>
      </c>
      <c r="G1164" s="6">
        <f>G1165*大立光股價表[[#This Row],[還原價]]/E1165</f>
        <v>155.19125683060125</v>
      </c>
    </row>
    <row r="1165" spans="1:7" x14ac:dyDescent="0.25">
      <c r="A1165" s="2">
        <v>40606</v>
      </c>
      <c r="B1165" s="4">
        <v>854</v>
      </c>
      <c r="C1165" s="1">
        <f>C1164*(1-IFERROR(VLOOKUP(A1164,大立光除權息表[],2,FALSE),0)/大立光股價表[[#This Row],[收盤價]])</f>
        <v>0.9161335891332878</v>
      </c>
      <c r="D1165" s="1">
        <f>D1164*(1/(1+IFERROR(VLOOKUP(A1164,大立光除權息表[],3,FALSE), 0)/10))</f>
        <v>1</v>
      </c>
      <c r="E1165" s="4">
        <f>大立光股價表[[#This Row],[收盤價]]*大立光股價表[[#This Row],[除息乘數]]*大立光股價表[[#This Row],[除權乘數]]</f>
        <v>782.3780851198278</v>
      </c>
      <c r="F1165" s="6">
        <f>F1166*大立光股價表[[#This Row],[收盤價]]/B1166</f>
        <v>155.55555555555549</v>
      </c>
      <c r="G1165" s="6">
        <f>G1166*大立光股價表[[#This Row],[還原價]]/E1166</f>
        <v>155.55555555555571</v>
      </c>
    </row>
    <row r="1166" spans="1:7" x14ac:dyDescent="0.25">
      <c r="A1166" s="2">
        <v>40605</v>
      </c>
      <c r="B1166" s="4">
        <v>878</v>
      </c>
      <c r="C1166" s="1">
        <f>C1165*(1-IFERROR(VLOOKUP(A1165,大立光除權息表[],2,FALSE),0)/大立光股價表[[#This Row],[收盤價]])</f>
        <v>0.9161335891332878</v>
      </c>
      <c r="D1166" s="1">
        <f>D1165*(1/(1+IFERROR(VLOOKUP(A1165,大立光除權息表[],3,FALSE), 0)/10))</f>
        <v>1</v>
      </c>
      <c r="E1166" s="4">
        <f>大立光股價表[[#This Row],[收盤價]]*大立光股價表[[#This Row],[除息乘數]]*大立光股價表[[#This Row],[除權乘數]]</f>
        <v>804.36529125902666</v>
      </c>
      <c r="F1166" s="6">
        <f>F1167*大立光股價表[[#This Row],[收盤價]]/B1167</f>
        <v>159.92714025500905</v>
      </c>
      <c r="G1166" s="6">
        <f>G1167*大立光股價表[[#This Row],[還原價]]/E1167</f>
        <v>159.92714025500928</v>
      </c>
    </row>
    <row r="1167" spans="1:7" x14ac:dyDescent="0.25">
      <c r="A1167" s="2">
        <v>40604</v>
      </c>
      <c r="B1167" s="4">
        <v>825</v>
      </c>
      <c r="C1167" s="1">
        <f>C1166*(1-IFERROR(VLOOKUP(A1166,大立光除權息表[],2,FALSE),0)/大立光股價表[[#This Row],[收盤價]])</f>
        <v>0.9161335891332878</v>
      </c>
      <c r="D1167" s="1">
        <f>D1166*(1/(1+IFERROR(VLOOKUP(A1166,大立光除權息表[],3,FALSE), 0)/10))</f>
        <v>1</v>
      </c>
      <c r="E1167" s="4">
        <f>大立光股價表[[#This Row],[收盤價]]*大立光股價表[[#This Row],[除息乘數]]*大立光股價表[[#This Row],[除權乘數]]</f>
        <v>755.81021103496244</v>
      </c>
      <c r="F1167" s="6">
        <f>F1168*大立光股價表[[#This Row],[收盤價]]/B1168</f>
        <v>150.2732240437158</v>
      </c>
      <c r="G1167" s="6">
        <f>G1168*大立光股價表[[#This Row],[還原價]]/E1168</f>
        <v>150.273224043716</v>
      </c>
    </row>
    <row r="1168" spans="1:7" x14ac:dyDescent="0.25">
      <c r="A1168" s="2">
        <v>40603</v>
      </c>
      <c r="B1168" s="4">
        <v>823</v>
      </c>
      <c r="C1168" s="1">
        <f>C1167*(1-IFERROR(VLOOKUP(A1167,大立光除權息表[],2,FALSE),0)/大立光股價表[[#This Row],[收盤價]])</f>
        <v>0.9161335891332878</v>
      </c>
      <c r="D1168" s="1">
        <f>D1167*(1/(1+IFERROR(VLOOKUP(A1167,大立光除權息表[],3,FALSE), 0)/10))</f>
        <v>1</v>
      </c>
      <c r="E1168" s="4">
        <f>大立光股價表[[#This Row],[收盤價]]*大立光股價表[[#This Row],[除息乘數]]*大立光股價表[[#This Row],[除權乘數]]</f>
        <v>753.9779438566959</v>
      </c>
      <c r="F1168" s="6">
        <f>F1169*大立光股價表[[#This Row],[收盤價]]/B1169</f>
        <v>149.90892531876133</v>
      </c>
      <c r="G1168" s="6">
        <f>G1169*大立光股價表[[#This Row],[還原價]]/E1169</f>
        <v>149.90892531876153</v>
      </c>
    </row>
    <row r="1169" spans="1:7" x14ac:dyDescent="0.25">
      <c r="A1169" s="2">
        <v>40599</v>
      </c>
      <c r="B1169" s="4">
        <v>811</v>
      </c>
      <c r="C1169" s="1">
        <f>C1168*(1-IFERROR(VLOOKUP(A1168,大立光除權息表[],2,FALSE),0)/大立光股價表[[#This Row],[收盤價]])</f>
        <v>0.9161335891332878</v>
      </c>
      <c r="D1169" s="1">
        <f>D1168*(1/(1+IFERROR(VLOOKUP(A1168,大立光除權息表[],3,FALSE), 0)/10))</f>
        <v>1</v>
      </c>
      <c r="E1169" s="4">
        <f>大立光股價表[[#This Row],[收盤價]]*大立光股價表[[#This Row],[除息乘數]]*大立光股價表[[#This Row],[除權乘數]]</f>
        <v>742.98434078709636</v>
      </c>
      <c r="F1169" s="6">
        <f>F1170*大立光股價表[[#This Row],[收盤價]]/B1170</f>
        <v>147.72313296903457</v>
      </c>
      <c r="G1169" s="6">
        <f>G1170*大立光股價表[[#This Row],[還原價]]/E1170</f>
        <v>147.72313296903474</v>
      </c>
    </row>
    <row r="1170" spans="1:7" x14ac:dyDescent="0.25">
      <c r="A1170" s="2">
        <v>40598</v>
      </c>
      <c r="B1170" s="4">
        <v>780</v>
      </c>
      <c r="C1170" s="1">
        <f>C1169*(1-IFERROR(VLOOKUP(A1169,大立光除權息表[],2,FALSE),0)/大立光股價表[[#This Row],[收盤價]])</f>
        <v>0.9161335891332878</v>
      </c>
      <c r="D1170" s="1">
        <f>D1169*(1/(1+IFERROR(VLOOKUP(A1169,大立光除權息表[],3,FALSE), 0)/10))</f>
        <v>1</v>
      </c>
      <c r="E1170" s="4">
        <f>大立光股價表[[#This Row],[收盤價]]*大立光股價表[[#This Row],[除息乘數]]*大立光股價表[[#This Row],[除權乘數]]</f>
        <v>714.58419952396446</v>
      </c>
      <c r="F1170" s="6">
        <f>F1171*大立光股價表[[#This Row],[收盤價]]/B1171</f>
        <v>142.07650273224039</v>
      </c>
      <c r="G1170" s="6">
        <f>G1171*大立光股價表[[#This Row],[還原價]]/E1171</f>
        <v>142.07650273224058</v>
      </c>
    </row>
    <row r="1171" spans="1:7" x14ac:dyDescent="0.25">
      <c r="A1171" s="2">
        <v>40597</v>
      </c>
      <c r="B1171" s="4">
        <v>755</v>
      </c>
      <c r="C1171" s="1">
        <f>C1170*(1-IFERROR(VLOOKUP(A1170,大立光除權息表[],2,FALSE),0)/大立光股價表[[#This Row],[收盤價]])</f>
        <v>0.9161335891332878</v>
      </c>
      <c r="D1171" s="1">
        <f>D1170*(1/(1+IFERROR(VLOOKUP(A1170,大立光除權息表[],3,FALSE), 0)/10))</f>
        <v>1</v>
      </c>
      <c r="E1171" s="4">
        <f>大立光股價表[[#This Row],[收盤價]]*大立光股價表[[#This Row],[除息乘數]]*大立光股價表[[#This Row],[除權乘數]]</f>
        <v>691.68085979563227</v>
      </c>
      <c r="F1171" s="6">
        <f>F1172*大立光股價表[[#This Row],[收盤價]]/B1172</f>
        <v>137.5227686703096</v>
      </c>
      <c r="G1171" s="6">
        <f>G1172*大立光股價表[[#This Row],[還原價]]/E1172</f>
        <v>137.5227686703098</v>
      </c>
    </row>
    <row r="1172" spans="1:7" x14ac:dyDescent="0.25">
      <c r="A1172" s="2">
        <v>40596</v>
      </c>
      <c r="B1172" s="4">
        <v>780</v>
      </c>
      <c r="C1172" s="1">
        <f>C1171*(1-IFERROR(VLOOKUP(A1171,大立光除權息表[],2,FALSE),0)/大立光股價表[[#This Row],[收盤價]])</f>
        <v>0.9161335891332878</v>
      </c>
      <c r="D1172" s="1">
        <f>D1171*(1/(1+IFERROR(VLOOKUP(A1171,大立光除權息表[],3,FALSE), 0)/10))</f>
        <v>1</v>
      </c>
      <c r="E1172" s="4">
        <f>大立光股價表[[#This Row],[收盤價]]*大立光股價表[[#This Row],[除息乘數]]*大立光股價表[[#This Row],[除權乘數]]</f>
        <v>714.58419952396446</v>
      </c>
      <c r="F1172" s="6">
        <f>F1173*大立光股價表[[#This Row],[收盤價]]/B1173</f>
        <v>142.07650273224039</v>
      </c>
      <c r="G1172" s="6">
        <f>G1173*大立光股價表[[#This Row],[還原價]]/E1173</f>
        <v>142.07650273224058</v>
      </c>
    </row>
    <row r="1173" spans="1:7" x14ac:dyDescent="0.25">
      <c r="A1173" s="2">
        <v>40595</v>
      </c>
      <c r="B1173" s="4">
        <v>795</v>
      </c>
      <c r="C1173" s="1">
        <f>C1172*(1-IFERROR(VLOOKUP(A1172,大立光除權息表[],2,FALSE),0)/大立光股價表[[#This Row],[收盤價]])</f>
        <v>0.9161335891332878</v>
      </c>
      <c r="D1173" s="1">
        <f>D1172*(1/(1+IFERROR(VLOOKUP(A1172,大立光除權息表[],3,FALSE), 0)/10))</f>
        <v>1</v>
      </c>
      <c r="E1173" s="4">
        <f>大立光股價表[[#This Row],[收盤價]]*大立光股價表[[#This Row],[除息乘數]]*大立光股價表[[#This Row],[除權乘數]]</f>
        <v>728.32620336096375</v>
      </c>
      <c r="F1173" s="6">
        <f>F1174*大立光股價表[[#This Row],[收盤價]]/B1174</f>
        <v>144.80874316939884</v>
      </c>
      <c r="G1173" s="6">
        <f>G1174*大立光股價表[[#This Row],[還原價]]/E1174</f>
        <v>144.80874316939907</v>
      </c>
    </row>
    <row r="1174" spans="1:7" x14ac:dyDescent="0.25">
      <c r="A1174" s="2">
        <v>40592</v>
      </c>
      <c r="B1174" s="4">
        <v>797</v>
      </c>
      <c r="C1174" s="1">
        <f>C1173*(1-IFERROR(VLOOKUP(A1173,大立光除權息表[],2,FALSE),0)/大立光股價表[[#This Row],[收盤價]])</f>
        <v>0.9161335891332878</v>
      </c>
      <c r="D1174" s="1">
        <f>D1173*(1/(1+IFERROR(VLOOKUP(A1173,大立光除權息表[],3,FALSE), 0)/10))</f>
        <v>1</v>
      </c>
      <c r="E1174" s="4">
        <f>大立光股價表[[#This Row],[收盤價]]*大立光股價表[[#This Row],[除息乘數]]*大立光股價表[[#This Row],[除權乘數]]</f>
        <v>730.15847053923039</v>
      </c>
      <c r="F1174" s="6">
        <f>F1175*大立光股價表[[#This Row],[收盤價]]/B1175</f>
        <v>145.1730418943533</v>
      </c>
      <c r="G1174" s="6">
        <f>G1175*大立光股價表[[#This Row],[還原價]]/E1175</f>
        <v>145.17304189435353</v>
      </c>
    </row>
    <row r="1175" spans="1:7" x14ac:dyDescent="0.25">
      <c r="A1175" s="2">
        <v>40591</v>
      </c>
      <c r="B1175" s="4">
        <v>785</v>
      </c>
      <c r="C1175" s="1">
        <f>C1174*(1-IFERROR(VLOOKUP(A1174,大立光除權息表[],2,FALSE),0)/大立光股價表[[#This Row],[收盤價]])</f>
        <v>0.9161335891332878</v>
      </c>
      <c r="D1175" s="1">
        <f>D1174*(1/(1+IFERROR(VLOOKUP(A1174,大立光除權息表[],3,FALSE), 0)/10))</f>
        <v>1</v>
      </c>
      <c r="E1175" s="4">
        <f>大立光股價表[[#This Row],[收盤價]]*大立光股價表[[#This Row],[除息乘數]]*大立光股價表[[#This Row],[除權乘數]]</f>
        <v>719.16486746963096</v>
      </c>
      <c r="F1175" s="6">
        <f>F1176*大立光股價表[[#This Row],[收盤價]]/B1176</f>
        <v>142.98724954462654</v>
      </c>
      <c r="G1175" s="6">
        <f>G1176*大立光股價表[[#This Row],[還原價]]/E1176</f>
        <v>142.98724954462674</v>
      </c>
    </row>
    <row r="1176" spans="1:7" x14ac:dyDescent="0.25">
      <c r="A1176" s="2">
        <v>40590</v>
      </c>
      <c r="B1176" s="4">
        <v>787</v>
      </c>
      <c r="C1176" s="1">
        <f>C1175*(1-IFERROR(VLOOKUP(A1175,大立光除權息表[],2,FALSE),0)/大立光股價表[[#This Row],[收盤價]])</f>
        <v>0.9161335891332878</v>
      </c>
      <c r="D1176" s="1">
        <f>D1175*(1/(1+IFERROR(VLOOKUP(A1175,大立光除權息表[],3,FALSE), 0)/10))</f>
        <v>1</v>
      </c>
      <c r="E1176" s="4">
        <f>大立光股價表[[#This Row],[收盤價]]*大立光股價表[[#This Row],[除息乘數]]*大立光股價表[[#This Row],[除權乘數]]</f>
        <v>720.9971346478975</v>
      </c>
      <c r="F1176" s="6">
        <f>F1177*大立光股價表[[#This Row],[收盤價]]/B1177</f>
        <v>143.351548269581</v>
      </c>
      <c r="G1176" s="6">
        <f>G1177*大立光股價表[[#This Row],[還原價]]/E1177</f>
        <v>143.3515482695812</v>
      </c>
    </row>
    <row r="1177" spans="1:7" x14ac:dyDescent="0.25">
      <c r="A1177" s="2">
        <v>40589</v>
      </c>
      <c r="B1177" s="4">
        <v>794</v>
      </c>
      <c r="C1177" s="1">
        <f>C1176*(1-IFERROR(VLOOKUP(A1176,大立光除權息表[],2,FALSE),0)/大立光股價表[[#This Row],[收盤價]])</f>
        <v>0.9161335891332878</v>
      </c>
      <c r="D1177" s="1">
        <f>D1176*(1/(1+IFERROR(VLOOKUP(A1176,大立光除權息表[],3,FALSE), 0)/10))</f>
        <v>1</v>
      </c>
      <c r="E1177" s="4">
        <f>大立光股價表[[#This Row],[收盤價]]*大立光股價表[[#This Row],[除息乘數]]*大立光股價表[[#This Row],[除權乘數]]</f>
        <v>727.41006977183054</v>
      </c>
      <c r="F1177" s="6">
        <f>F1178*大立光股價表[[#This Row],[收盤價]]/B1178</f>
        <v>144.62659380692162</v>
      </c>
      <c r="G1177" s="6">
        <f>G1178*大立光股價表[[#This Row],[還原價]]/E1178</f>
        <v>144.62659380692182</v>
      </c>
    </row>
    <row r="1178" spans="1:7" x14ac:dyDescent="0.25">
      <c r="A1178" s="2">
        <v>40588</v>
      </c>
      <c r="B1178" s="4">
        <v>784</v>
      </c>
      <c r="C1178" s="1">
        <f>C1177*(1-IFERROR(VLOOKUP(A1177,大立光除權息表[],2,FALSE),0)/大立光股價表[[#This Row],[收盤價]])</f>
        <v>0.9161335891332878</v>
      </c>
      <c r="D1178" s="1">
        <f>D1177*(1/(1+IFERROR(VLOOKUP(A1177,大立光除權息表[],3,FALSE), 0)/10))</f>
        <v>1</v>
      </c>
      <c r="E1178" s="4">
        <f>大立光股價表[[#This Row],[收盤價]]*大立光股價表[[#This Row],[除息乘數]]*大立光股價表[[#This Row],[除權乘數]]</f>
        <v>718.24873388049764</v>
      </c>
      <c r="F1178" s="6">
        <f>F1179*大立光股價表[[#This Row],[收盤價]]/B1179</f>
        <v>142.80510018214932</v>
      </c>
      <c r="G1178" s="6">
        <f>G1179*大立光股價表[[#This Row],[還原價]]/E1179</f>
        <v>142.80510018214952</v>
      </c>
    </row>
    <row r="1179" spans="1:7" x14ac:dyDescent="0.25">
      <c r="A1179" s="2">
        <v>40585</v>
      </c>
      <c r="B1179" s="4">
        <v>754</v>
      </c>
      <c r="C1179" s="1">
        <f>C1178*(1-IFERROR(VLOOKUP(A1178,大立光除權息表[],2,FALSE),0)/大立光股價表[[#This Row],[收盤價]])</f>
        <v>0.9161335891332878</v>
      </c>
      <c r="D1179" s="1">
        <f>D1178*(1/(1+IFERROR(VLOOKUP(A1178,大立光除權息表[],3,FALSE), 0)/10))</f>
        <v>1</v>
      </c>
      <c r="E1179" s="4">
        <f>大立光股價表[[#This Row],[收盤價]]*大立光股價表[[#This Row],[除息乘數]]*大立光股價表[[#This Row],[除權乘數]]</f>
        <v>690.76472620649895</v>
      </c>
      <c r="F1179" s="6">
        <f>F1180*大立光股價表[[#This Row],[收盤價]]/B1180</f>
        <v>137.34061930783238</v>
      </c>
      <c r="G1179" s="6">
        <f>G1180*大立光股價表[[#This Row],[還原價]]/E1180</f>
        <v>137.34061930783255</v>
      </c>
    </row>
    <row r="1180" spans="1:7" x14ac:dyDescent="0.25">
      <c r="A1180" s="2">
        <v>40584</v>
      </c>
      <c r="B1180" s="4">
        <v>775</v>
      </c>
      <c r="C1180" s="1">
        <f>C1179*(1-IFERROR(VLOOKUP(A1179,大立光除權息表[],2,FALSE),0)/大立光股價表[[#This Row],[收盤價]])</f>
        <v>0.9161335891332878</v>
      </c>
      <c r="D1180" s="1">
        <f>D1179*(1/(1+IFERROR(VLOOKUP(A1179,大立光除權息表[],3,FALSE), 0)/10))</f>
        <v>1</v>
      </c>
      <c r="E1180" s="4">
        <f>大立光股價表[[#This Row],[收盤價]]*大立光股價表[[#This Row],[除息乘數]]*大立光股價表[[#This Row],[除權乘數]]</f>
        <v>710.00353157829807</v>
      </c>
      <c r="F1180" s="6">
        <f>F1181*大立光股價表[[#This Row],[收盤價]]/B1181</f>
        <v>141.16575591985423</v>
      </c>
      <c r="G1180" s="6">
        <f>G1181*大立光股價表[[#This Row],[還原價]]/E1181</f>
        <v>141.16575591985443</v>
      </c>
    </row>
    <row r="1181" spans="1:7" x14ac:dyDescent="0.25">
      <c r="A1181" s="2">
        <v>40583</v>
      </c>
      <c r="B1181" s="4">
        <v>785</v>
      </c>
      <c r="C1181" s="1">
        <f>C1180*(1-IFERROR(VLOOKUP(A1180,大立光除權息表[],2,FALSE),0)/大立光股價表[[#This Row],[收盤價]])</f>
        <v>0.9161335891332878</v>
      </c>
      <c r="D1181" s="1">
        <f>D1180*(1/(1+IFERROR(VLOOKUP(A1180,大立光除權息表[],3,FALSE), 0)/10))</f>
        <v>1</v>
      </c>
      <c r="E1181" s="4">
        <f>大立光股價表[[#This Row],[收盤價]]*大立光股價表[[#This Row],[除息乘數]]*大立光股價表[[#This Row],[除權乘數]]</f>
        <v>719.16486746963096</v>
      </c>
      <c r="F1181" s="6">
        <f>F1182*大立光股價表[[#This Row],[收盤價]]/B1182</f>
        <v>142.98724954462654</v>
      </c>
      <c r="G1181" s="6">
        <f>G1182*大立光股價表[[#This Row],[還原價]]/E1182</f>
        <v>142.98724954462674</v>
      </c>
    </row>
    <row r="1182" spans="1:7" x14ac:dyDescent="0.25">
      <c r="A1182" s="2">
        <v>40582</v>
      </c>
      <c r="B1182" s="4">
        <v>774</v>
      </c>
      <c r="C1182" s="1">
        <f>C1181*(1-IFERROR(VLOOKUP(A1181,大立光除權息表[],2,FALSE),0)/大立光股價表[[#This Row],[收盤價]])</f>
        <v>0.9161335891332878</v>
      </c>
      <c r="D1182" s="1">
        <f>D1181*(1/(1+IFERROR(VLOOKUP(A1181,大立光除權息表[],3,FALSE), 0)/10))</f>
        <v>1</v>
      </c>
      <c r="E1182" s="4">
        <f>大立光股價表[[#This Row],[收盤價]]*大立光股價表[[#This Row],[除息乘數]]*大立光股價表[[#This Row],[除權乘數]]</f>
        <v>709.08739798916474</v>
      </c>
      <c r="F1182" s="6">
        <f>F1183*大立光股價表[[#This Row],[收盤價]]/B1183</f>
        <v>140.98360655737699</v>
      </c>
      <c r="G1182" s="6">
        <f>G1183*大立光股價表[[#This Row],[還原價]]/E1183</f>
        <v>140.98360655737716</v>
      </c>
    </row>
    <row r="1183" spans="1:7" x14ac:dyDescent="0.25">
      <c r="A1183" s="2">
        <v>40571</v>
      </c>
      <c r="B1183" s="4">
        <v>796</v>
      </c>
      <c r="C1183" s="1">
        <f>C1182*(1-IFERROR(VLOOKUP(A1182,大立光除權息表[],2,FALSE),0)/大立光股價表[[#This Row],[收盤價]])</f>
        <v>0.9161335891332878</v>
      </c>
      <c r="D1183" s="1">
        <f>D1182*(1/(1+IFERROR(VLOOKUP(A1182,大立光除權息表[],3,FALSE), 0)/10))</f>
        <v>1</v>
      </c>
      <c r="E1183" s="4">
        <f>大立光股價表[[#This Row],[收盤價]]*大立光股價表[[#This Row],[除息乘數]]*大立光股價表[[#This Row],[除權乘數]]</f>
        <v>729.24233695009707</v>
      </c>
      <c r="F1183" s="6">
        <f>F1184*大立光股價表[[#This Row],[收盤價]]/B1184</f>
        <v>144.99089253187606</v>
      </c>
      <c r="G1183" s="6">
        <f>G1184*大立光股價表[[#This Row],[還原價]]/E1184</f>
        <v>144.99089253187626</v>
      </c>
    </row>
    <row r="1184" spans="1:7" x14ac:dyDescent="0.25">
      <c r="A1184" s="2">
        <v>40570</v>
      </c>
      <c r="B1184" s="4">
        <v>791</v>
      </c>
      <c r="C1184" s="1">
        <f>C1183*(1-IFERROR(VLOOKUP(A1183,大立光除權息表[],2,FALSE),0)/大立光股價表[[#This Row],[收盤價]])</f>
        <v>0.9161335891332878</v>
      </c>
      <c r="D1184" s="1">
        <f>D1183*(1/(1+IFERROR(VLOOKUP(A1183,大立光除權息表[],3,FALSE), 0)/10))</f>
        <v>1</v>
      </c>
      <c r="E1184" s="4">
        <f>大立光股價表[[#This Row],[收盤價]]*大立光股價表[[#This Row],[除息乘數]]*大立光股價表[[#This Row],[除權乘數]]</f>
        <v>724.66166900443068</v>
      </c>
      <c r="F1184" s="6">
        <f>F1185*大立光股價表[[#This Row],[收盤價]]/B1185</f>
        <v>144.08014571948991</v>
      </c>
      <c r="G1184" s="6">
        <f>G1185*大立光股價表[[#This Row],[還原價]]/E1185</f>
        <v>144.0801457194901</v>
      </c>
    </row>
    <row r="1185" spans="1:7" x14ac:dyDescent="0.25">
      <c r="A1185" s="2">
        <v>40569</v>
      </c>
      <c r="B1185" s="4">
        <v>797</v>
      </c>
      <c r="C1185" s="1">
        <f>C1184*(1-IFERROR(VLOOKUP(A1184,大立光除權息表[],2,FALSE),0)/大立光股價表[[#This Row],[收盤價]])</f>
        <v>0.9161335891332878</v>
      </c>
      <c r="D1185" s="1">
        <f>D1184*(1/(1+IFERROR(VLOOKUP(A1184,大立光除權息表[],3,FALSE), 0)/10))</f>
        <v>1</v>
      </c>
      <c r="E1185" s="4">
        <f>大立光股價表[[#This Row],[收盤價]]*大立光股價表[[#This Row],[除息乘數]]*大立光股價表[[#This Row],[除權乘數]]</f>
        <v>730.15847053923039</v>
      </c>
      <c r="F1185" s="6">
        <f>F1186*大立光股價表[[#This Row],[收盤價]]/B1186</f>
        <v>145.1730418943533</v>
      </c>
      <c r="G1185" s="6">
        <f>G1186*大立光股價表[[#This Row],[還原價]]/E1186</f>
        <v>145.1730418943535</v>
      </c>
    </row>
    <row r="1186" spans="1:7" x14ac:dyDescent="0.25">
      <c r="A1186" s="2">
        <v>40568</v>
      </c>
      <c r="B1186" s="4">
        <v>782</v>
      </c>
      <c r="C1186" s="1">
        <f>C1185*(1-IFERROR(VLOOKUP(A1185,大立光除權息表[],2,FALSE),0)/大立光股價表[[#This Row],[收盤價]])</f>
        <v>0.9161335891332878</v>
      </c>
      <c r="D1186" s="1">
        <f>D1185*(1/(1+IFERROR(VLOOKUP(A1185,大立光除權息表[],3,FALSE), 0)/10))</f>
        <v>1</v>
      </c>
      <c r="E1186" s="4">
        <f>大立光股價表[[#This Row],[收盤價]]*大立光股價表[[#This Row],[除息乘數]]*大立光股價表[[#This Row],[除權乘數]]</f>
        <v>716.41646670223111</v>
      </c>
      <c r="F1186" s="6">
        <f>F1187*大立光股價表[[#This Row],[收盤價]]/B1187</f>
        <v>142.44080145719482</v>
      </c>
      <c r="G1186" s="6">
        <f>G1187*大立光股價表[[#This Row],[還原價]]/E1187</f>
        <v>142.44080145719505</v>
      </c>
    </row>
    <row r="1187" spans="1:7" x14ac:dyDescent="0.25">
      <c r="A1187" s="2">
        <v>40567</v>
      </c>
      <c r="B1187" s="4">
        <v>763</v>
      </c>
      <c r="C1187" s="1">
        <f>C1186*(1-IFERROR(VLOOKUP(A1186,大立光除權息表[],2,FALSE),0)/大立光股價表[[#This Row],[收盤價]])</f>
        <v>0.9161335891332878</v>
      </c>
      <c r="D1187" s="1">
        <f>D1186*(1/(1+IFERROR(VLOOKUP(A1186,大立光除權息表[],3,FALSE), 0)/10))</f>
        <v>1</v>
      </c>
      <c r="E1187" s="4">
        <f>大立光股價表[[#This Row],[收盤價]]*大立光股價表[[#This Row],[除息乘數]]*大立光股價表[[#This Row],[除權乘數]]</f>
        <v>699.00992850869864</v>
      </c>
      <c r="F1187" s="6">
        <f>F1188*大立光股價表[[#This Row],[收盤價]]/B1188</f>
        <v>138.97996357012744</v>
      </c>
      <c r="G1187" s="6">
        <f>G1188*大立光股價表[[#This Row],[還原價]]/E1188</f>
        <v>138.97996357012764</v>
      </c>
    </row>
    <row r="1188" spans="1:7" x14ac:dyDescent="0.25">
      <c r="A1188" s="2">
        <v>40564</v>
      </c>
      <c r="B1188" s="4">
        <v>763</v>
      </c>
      <c r="C1188" s="1">
        <f>C1187*(1-IFERROR(VLOOKUP(A1187,大立光除權息表[],2,FALSE),0)/大立光股價表[[#This Row],[收盤價]])</f>
        <v>0.9161335891332878</v>
      </c>
      <c r="D1188" s="1">
        <f>D1187*(1/(1+IFERROR(VLOOKUP(A1187,大立光除權息表[],3,FALSE), 0)/10))</f>
        <v>1</v>
      </c>
      <c r="E1188" s="4">
        <f>大立光股價表[[#This Row],[收盤價]]*大立光股價表[[#This Row],[除息乘數]]*大立光股價表[[#This Row],[除權乘數]]</f>
        <v>699.00992850869864</v>
      </c>
      <c r="F1188" s="6">
        <f>F1189*大立光股價表[[#This Row],[收盤價]]/B1189</f>
        <v>138.97996357012744</v>
      </c>
      <c r="G1188" s="6">
        <f>G1189*大立光股價表[[#This Row],[還原價]]/E1189</f>
        <v>138.97996357012764</v>
      </c>
    </row>
    <row r="1189" spans="1:7" x14ac:dyDescent="0.25">
      <c r="A1189" s="2">
        <v>40563</v>
      </c>
      <c r="B1189" s="4">
        <v>771</v>
      </c>
      <c r="C1189" s="1">
        <f>C1188*(1-IFERROR(VLOOKUP(A1188,大立光除權息表[],2,FALSE),0)/大立光股價表[[#This Row],[收盤價]])</f>
        <v>0.9161335891332878</v>
      </c>
      <c r="D1189" s="1">
        <f>D1188*(1/(1+IFERROR(VLOOKUP(A1188,大立光除權息表[],3,FALSE), 0)/10))</f>
        <v>1</v>
      </c>
      <c r="E1189" s="4">
        <f>大立光股價表[[#This Row],[收盤價]]*大立光股價表[[#This Row],[除息乘數]]*大立光股價表[[#This Row],[除權乘數]]</f>
        <v>706.33899722176488</v>
      </c>
      <c r="F1189" s="6">
        <f>F1190*大立光股價表[[#This Row],[收盤價]]/B1190</f>
        <v>140.43715846994527</v>
      </c>
      <c r="G1189" s="6">
        <f>G1190*大立光股價表[[#This Row],[還原價]]/E1190</f>
        <v>140.43715846994547</v>
      </c>
    </row>
    <row r="1190" spans="1:7" x14ac:dyDescent="0.25">
      <c r="A1190" s="2">
        <v>40562</v>
      </c>
      <c r="B1190" s="4">
        <v>817</v>
      </c>
      <c r="C1190" s="1">
        <f>C1189*(1-IFERROR(VLOOKUP(A1189,大立光除權息表[],2,FALSE),0)/大立光股價表[[#This Row],[收盤價]])</f>
        <v>0.9161335891332878</v>
      </c>
      <c r="D1190" s="1">
        <f>D1189*(1/(1+IFERROR(VLOOKUP(A1189,大立光除權息表[],3,FALSE), 0)/10))</f>
        <v>1</v>
      </c>
      <c r="E1190" s="4">
        <f>大立光股價表[[#This Row],[收盤價]]*大立光股價表[[#This Row],[除息乘數]]*大立光股價表[[#This Row],[除權乘數]]</f>
        <v>748.48114232189607</v>
      </c>
      <c r="F1190" s="6">
        <f>F1191*大立光股價表[[#This Row],[收盤價]]/B1191</f>
        <v>148.81602914389791</v>
      </c>
      <c r="G1190" s="6">
        <f>G1191*大立光股價表[[#This Row],[還原價]]/E1191</f>
        <v>148.81602914389811</v>
      </c>
    </row>
    <row r="1191" spans="1:7" x14ac:dyDescent="0.25">
      <c r="A1191" s="2">
        <v>40561</v>
      </c>
      <c r="B1191" s="4">
        <v>795</v>
      </c>
      <c r="C1191" s="1">
        <f>C1190*(1-IFERROR(VLOOKUP(A1190,大立光除權息表[],2,FALSE),0)/大立光股價表[[#This Row],[收盤價]])</f>
        <v>0.9161335891332878</v>
      </c>
      <c r="D1191" s="1">
        <f>D1190*(1/(1+IFERROR(VLOOKUP(A1190,大立光除權息表[],3,FALSE), 0)/10))</f>
        <v>1</v>
      </c>
      <c r="E1191" s="4">
        <f>大立光股價表[[#This Row],[收盤價]]*大立光股價表[[#This Row],[除息乘數]]*大立光股價表[[#This Row],[除權乘數]]</f>
        <v>728.32620336096375</v>
      </c>
      <c r="F1191" s="6">
        <f>F1192*大立光股價表[[#This Row],[收盤價]]/B1192</f>
        <v>144.80874316939881</v>
      </c>
      <c r="G1191" s="6">
        <f>G1192*大立光股價表[[#This Row],[還原價]]/E1192</f>
        <v>144.80874316939901</v>
      </c>
    </row>
    <row r="1192" spans="1:7" x14ac:dyDescent="0.25">
      <c r="A1192" s="2">
        <v>40560</v>
      </c>
      <c r="B1192" s="4">
        <v>789</v>
      </c>
      <c r="C1192" s="1">
        <f>C1191*(1-IFERROR(VLOOKUP(A1191,大立光除權息表[],2,FALSE),0)/大立光股價表[[#This Row],[收盤價]])</f>
        <v>0.9161335891332878</v>
      </c>
      <c r="D1192" s="1">
        <f>D1191*(1/(1+IFERROR(VLOOKUP(A1191,大立光除權息表[],3,FALSE), 0)/10))</f>
        <v>1</v>
      </c>
      <c r="E1192" s="4">
        <f>大立光股價表[[#This Row],[收盤價]]*大立光股價表[[#This Row],[除息乘數]]*大立光股價表[[#This Row],[除權乘數]]</f>
        <v>722.82940182616403</v>
      </c>
      <c r="F1192" s="6">
        <f>F1193*大立光股價表[[#This Row],[收盤價]]/B1193</f>
        <v>143.71584699453544</v>
      </c>
      <c r="G1192" s="6">
        <f>G1193*大立光股價表[[#This Row],[還原價]]/E1193</f>
        <v>143.71584699453564</v>
      </c>
    </row>
    <row r="1193" spans="1:7" x14ac:dyDescent="0.25">
      <c r="A1193" s="2">
        <v>40557</v>
      </c>
      <c r="B1193" s="4">
        <v>815</v>
      </c>
      <c r="C1193" s="1">
        <f>C1192*(1-IFERROR(VLOOKUP(A1192,大立光除權息表[],2,FALSE),0)/大立光股價表[[#This Row],[收盤價]])</f>
        <v>0.9161335891332878</v>
      </c>
      <c r="D1193" s="1">
        <f>D1192*(1/(1+IFERROR(VLOOKUP(A1192,大立光除權息表[],3,FALSE), 0)/10))</f>
        <v>1</v>
      </c>
      <c r="E1193" s="4">
        <f>大立光股價表[[#This Row],[收盤價]]*大立光股價表[[#This Row],[除息乘數]]*大立光股價表[[#This Row],[除權乘數]]</f>
        <v>746.64887514362954</v>
      </c>
      <c r="F1193" s="6">
        <f>F1194*大立光股價表[[#This Row],[收盤價]]/B1194</f>
        <v>148.45173041894344</v>
      </c>
      <c r="G1193" s="6">
        <f>G1194*大立光股價表[[#This Row],[還原價]]/E1194</f>
        <v>148.45173041894367</v>
      </c>
    </row>
    <row r="1194" spans="1:7" x14ac:dyDescent="0.25">
      <c r="A1194" s="2">
        <v>40556</v>
      </c>
      <c r="B1194" s="4">
        <v>798</v>
      </c>
      <c r="C1194" s="1">
        <f>C1193*(1-IFERROR(VLOOKUP(A1193,大立光除權息表[],2,FALSE),0)/大立光股價表[[#This Row],[收盤價]])</f>
        <v>0.9161335891332878</v>
      </c>
      <c r="D1194" s="1">
        <f>D1193*(1/(1+IFERROR(VLOOKUP(A1193,大立光除權息表[],3,FALSE), 0)/10))</f>
        <v>1</v>
      </c>
      <c r="E1194" s="4">
        <f>大立光股價表[[#This Row],[收盤價]]*大立光股價表[[#This Row],[除息乘數]]*大立光股價表[[#This Row],[除權乘數]]</f>
        <v>731.07460412836372</v>
      </c>
      <c r="F1194" s="6">
        <f>F1195*大立光股價表[[#This Row],[收盤價]]/B1195</f>
        <v>145.35519125683052</v>
      </c>
      <c r="G1194" s="6">
        <f>G1195*大立光股價表[[#This Row],[還原價]]/E1195</f>
        <v>145.35519125683075</v>
      </c>
    </row>
    <row r="1195" spans="1:7" x14ac:dyDescent="0.25">
      <c r="A1195" s="2">
        <v>40555</v>
      </c>
      <c r="B1195" s="4">
        <v>794</v>
      </c>
      <c r="C1195" s="1">
        <f>C1194*(1-IFERROR(VLOOKUP(A1194,大立光除權息表[],2,FALSE),0)/大立光股價表[[#This Row],[收盤價]])</f>
        <v>0.9161335891332878</v>
      </c>
      <c r="D1195" s="1">
        <f>D1194*(1/(1+IFERROR(VLOOKUP(A1194,大立光除權息表[],3,FALSE), 0)/10))</f>
        <v>1</v>
      </c>
      <c r="E1195" s="4">
        <f>大立光股價表[[#This Row],[收盤價]]*大立光股價表[[#This Row],[除息乘數]]*大立光股價表[[#This Row],[除權乘數]]</f>
        <v>727.41006977183054</v>
      </c>
      <c r="F1195" s="6">
        <f>F1196*大立光股價表[[#This Row],[收盤價]]/B1196</f>
        <v>144.62659380692159</v>
      </c>
      <c r="G1195" s="6">
        <f>G1196*大立光股價表[[#This Row],[還原價]]/E1196</f>
        <v>144.62659380692182</v>
      </c>
    </row>
    <row r="1196" spans="1:7" x14ac:dyDescent="0.25">
      <c r="A1196" s="2">
        <v>40554</v>
      </c>
      <c r="B1196" s="4">
        <v>812</v>
      </c>
      <c r="C1196" s="1">
        <f>C1195*(1-IFERROR(VLOOKUP(A1195,大立光除權息表[],2,FALSE),0)/大立光股價表[[#This Row],[收盤價]])</f>
        <v>0.9161335891332878</v>
      </c>
      <c r="D1196" s="1">
        <f>D1195*(1/(1+IFERROR(VLOOKUP(A1195,大立光除權息表[],3,FALSE), 0)/10))</f>
        <v>1</v>
      </c>
      <c r="E1196" s="4">
        <f>大立光股價表[[#This Row],[收盤價]]*大立光股價表[[#This Row],[除息乘數]]*大立光股價表[[#This Row],[除權乘數]]</f>
        <v>743.90047437622968</v>
      </c>
      <c r="F1196" s="6">
        <f>F1197*大立光股價表[[#This Row],[收盤價]]/B1197</f>
        <v>147.90528233151176</v>
      </c>
      <c r="G1196" s="6">
        <f>G1197*大立光股價表[[#This Row],[還原價]]/E1197</f>
        <v>147.90528233151198</v>
      </c>
    </row>
    <row r="1197" spans="1:7" x14ac:dyDescent="0.25">
      <c r="A1197" s="2">
        <v>40553</v>
      </c>
      <c r="B1197" s="4">
        <v>785</v>
      </c>
      <c r="C1197" s="1">
        <f>C1196*(1-IFERROR(VLOOKUP(A1196,大立光除權息表[],2,FALSE),0)/大立光股價表[[#This Row],[收盤價]])</f>
        <v>0.9161335891332878</v>
      </c>
      <c r="D1197" s="1">
        <f>D1196*(1/(1+IFERROR(VLOOKUP(A1196,大立光除權息表[],3,FALSE), 0)/10))</f>
        <v>1</v>
      </c>
      <c r="E1197" s="4">
        <f>大立光股價表[[#This Row],[收盤價]]*大立光股價表[[#This Row],[除息乘數]]*大立光股價表[[#This Row],[除權乘數]]</f>
        <v>719.16486746963096</v>
      </c>
      <c r="F1197" s="6">
        <f>F1198*大立光股價表[[#This Row],[收盤價]]/B1198</f>
        <v>142.98724954462651</v>
      </c>
      <c r="G1197" s="6">
        <f>G1198*大立光股價表[[#This Row],[還原價]]/E1198</f>
        <v>142.98724954462674</v>
      </c>
    </row>
    <row r="1198" spans="1:7" x14ac:dyDescent="0.25">
      <c r="A1198" s="2">
        <v>40550</v>
      </c>
      <c r="B1198" s="4">
        <v>750</v>
      </c>
      <c r="C1198" s="1">
        <f>C1197*(1-IFERROR(VLOOKUP(A1197,大立光除權息表[],2,FALSE),0)/大立光股價表[[#This Row],[收盤價]])</f>
        <v>0.9161335891332878</v>
      </c>
      <c r="D1198" s="1">
        <f>D1197*(1/(1+IFERROR(VLOOKUP(A1197,大立光除權息表[],3,FALSE), 0)/10))</f>
        <v>1</v>
      </c>
      <c r="E1198" s="4">
        <f>大立光股價表[[#This Row],[收盤價]]*大立光股價表[[#This Row],[除息乘數]]*大立光股價表[[#This Row],[除權乘數]]</f>
        <v>687.10019184996588</v>
      </c>
      <c r="F1198" s="6">
        <f>F1199*大立光股價表[[#This Row],[收盤價]]/B1199</f>
        <v>136.61202185792342</v>
      </c>
      <c r="G1198" s="6">
        <f>G1199*大立光股價表[[#This Row],[還原價]]/E1199</f>
        <v>136.61202185792362</v>
      </c>
    </row>
    <row r="1199" spans="1:7" x14ac:dyDescent="0.25">
      <c r="A1199" s="2">
        <v>40549</v>
      </c>
      <c r="B1199" s="4">
        <v>745</v>
      </c>
      <c r="C1199" s="1">
        <f>C1198*(1-IFERROR(VLOOKUP(A1198,大立光除權息表[],2,FALSE),0)/大立光股價表[[#This Row],[收盤價]])</f>
        <v>0.9161335891332878</v>
      </c>
      <c r="D1199" s="1">
        <f>D1198*(1/(1+IFERROR(VLOOKUP(A1198,大立光除權息表[],3,FALSE), 0)/10))</f>
        <v>1</v>
      </c>
      <c r="E1199" s="4">
        <f>大立光股價表[[#This Row],[收盤價]]*大立光股價表[[#This Row],[除息乘數]]*大立光股價表[[#This Row],[除權乘數]]</f>
        <v>682.51952390429938</v>
      </c>
      <c r="F1199" s="6">
        <f>F1200*大立光股價表[[#This Row],[收盤價]]/B1200</f>
        <v>135.70127504553727</v>
      </c>
      <c r="G1199" s="6">
        <f>G1200*大立光股價表[[#This Row],[還原價]]/E1200</f>
        <v>135.70127504553744</v>
      </c>
    </row>
    <row r="1200" spans="1:7" x14ac:dyDescent="0.25">
      <c r="A1200" s="2">
        <v>40548</v>
      </c>
      <c r="B1200" s="4">
        <v>737</v>
      </c>
      <c r="C1200" s="1">
        <f>C1199*(1-IFERROR(VLOOKUP(A1199,大立光除權息表[],2,FALSE),0)/大立光股價表[[#This Row],[收盤價]])</f>
        <v>0.9161335891332878</v>
      </c>
      <c r="D1200" s="1">
        <f>D1199*(1/(1+IFERROR(VLOOKUP(A1199,大立光除權息表[],3,FALSE), 0)/10))</f>
        <v>1</v>
      </c>
      <c r="E1200" s="4">
        <f>大立光股價表[[#This Row],[收盤價]]*大立光股價表[[#This Row],[除息乘數]]*大立光股價表[[#This Row],[除權乘數]]</f>
        <v>675.19045519123313</v>
      </c>
      <c r="F1200" s="6">
        <f>F1201*大立光股價表[[#This Row],[收盤價]]/B1201</f>
        <v>134.24408014571944</v>
      </c>
      <c r="G1200" s="6">
        <f>G1201*大立光股價表[[#This Row],[還原價]]/E1201</f>
        <v>134.24408014571961</v>
      </c>
    </row>
    <row r="1201" spans="1:7" x14ac:dyDescent="0.25">
      <c r="A1201" s="2">
        <v>40547</v>
      </c>
      <c r="B1201" s="4">
        <v>745</v>
      </c>
      <c r="C1201" s="1">
        <f>C1200*(1-IFERROR(VLOOKUP(A1200,大立光除權息表[],2,FALSE),0)/大立光股價表[[#This Row],[收盤價]])</f>
        <v>0.9161335891332878</v>
      </c>
      <c r="D1201" s="1">
        <f>D1200*(1/(1+IFERROR(VLOOKUP(A1200,大立光除權息表[],3,FALSE), 0)/10))</f>
        <v>1</v>
      </c>
      <c r="E1201" s="4">
        <f>大立光股價表[[#This Row],[收盤價]]*大立光股價表[[#This Row],[除息乘數]]*大立光股價表[[#This Row],[除權乘數]]</f>
        <v>682.51952390429938</v>
      </c>
      <c r="F1201" s="6">
        <f>F1202*大立光股價表[[#This Row],[收盤價]]/B1202</f>
        <v>135.7012750455373</v>
      </c>
      <c r="G1201" s="6">
        <f>G1202*大立光股價表[[#This Row],[還原價]]/E1202</f>
        <v>135.70127504553744</v>
      </c>
    </row>
    <row r="1202" spans="1:7" x14ac:dyDescent="0.25">
      <c r="A1202" s="2">
        <v>40546</v>
      </c>
      <c r="B1202" s="4">
        <v>734</v>
      </c>
      <c r="C1202" s="1">
        <f>C1201*(1-IFERROR(VLOOKUP(A1201,大立光除權息表[],2,FALSE),0)/大立光股價表[[#This Row],[收盤價]])</f>
        <v>0.9161335891332878</v>
      </c>
      <c r="D1202" s="1">
        <f>D1201*(1/(1+IFERROR(VLOOKUP(A1201,大立光除權息表[],3,FALSE), 0)/10))</f>
        <v>1</v>
      </c>
      <c r="E1202" s="4">
        <f>大立光股價表[[#This Row],[收盤價]]*大立光股價表[[#This Row],[除息乘數]]*大立光股價表[[#This Row],[除權乘數]]</f>
        <v>672.44205442383327</v>
      </c>
      <c r="F1202" s="6">
        <f>F1203*大立光股價表[[#This Row],[收盤價]]/B1203</f>
        <v>133.69763205828775</v>
      </c>
      <c r="G1202" s="6">
        <f>G1203*大立光股價表[[#This Row],[還原價]]/E1203</f>
        <v>133.69763205828789</v>
      </c>
    </row>
    <row r="1203" spans="1:7" x14ac:dyDescent="0.25">
      <c r="A1203" s="2">
        <v>40543</v>
      </c>
      <c r="B1203" s="4">
        <v>725</v>
      </c>
      <c r="C1203" s="1">
        <f>C1202*(1-IFERROR(VLOOKUP(A1202,大立光除權息表[],2,FALSE),0)/大立光股價表[[#This Row],[收盤價]])</f>
        <v>0.9161335891332878</v>
      </c>
      <c r="D1203" s="1">
        <f>D1202*(1/(1+IFERROR(VLOOKUP(A1202,大立光除權息表[],3,FALSE), 0)/10))</f>
        <v>1</v>
      </c>
      <c r="E1203" s="4">
        <f>大立光股價表[[#This Row],[收盤價]]*大立光股價表[[#This Row],[除息乘數]]*大立光股價表[[#This Row],[除權乘數]]</f>
        <v>664.1968521216337</v>
      </c>
      <c r="F1203" s="6">
        <f>F1204*大立光股價表[[#This Row],[收盤價]]/B1204</f>
        <v>132.05828779599267</v>
      </c>
      <c r="G1203" s="6">
        <f>G1204*大立光股價表[[#This Row],[還原價]]/E1204</f>
        <v>132.05828779599281</v>
      </c>
    </row>
    <row r="1204" spans="1:7" x14ac:dyDescent="0.25">
      <c r="A1204" s="2">
        <v>40542</v>
      </c>
      <c r="B1204" s="4">
        <v>728</v>
      </c>
      <c r="C1204" s="1">
        <f>C1203*(1-IFERROR(VLOOKUP(A1203,大立光除權息表[],2,FALSE),0)/大立光股價表[[#This Row],[收盤價]])</f>
        <v>0.9161335891332878</v>
      </c>
      <c r="D1204" s="1">
        <f>D1203*(1/(1+IFERROR(VLOOKUP(A1203,大立光除權息表[],3,FALSE), 0)/10))</f>
        <v>1</v>
      </c>
      <c r="E1204" s="4">
        <f>大立光股價表[[#This Row],[收盤價]]*大立光股價表[[#This Row],[除息乘數]]*大立光股價表[[#This Row],[除權乘數]]</f>
        <v>666.94525288903355</v>
      </c>
      <c r="F1204" s="6">
        <f>F1205*大立光股價表[[#This Row],[收盤價]]/B1205</f>
        <v>132.60473588342435</v>
      </c>
      <c r="G1204" s="6">
        <f>G1205*大立光股價表[[#This Row],[還原價]]/E1205</f>
        <v>132.6047358834245</v>
      </c>
    </row>
    <row r="1205" spans="1:7" x14ac:dyDescent="0.25">
      <c r="A1205" s="2">
        <v>40541</v>
      </c>
      <c r="B1205" s="4">
        <v>705</v>
      </c>
      <c r="C1205" s="1">
        <f>C1204*(1-IFERROR(VLOOKUP(A1204,大立光除權息表[],2,FALSE),0)/大立光股價表[[#This Row],[收盤價]])</f>
        <v>0.9161335891332878</v>
      </c>
      <c r="D1205" s="1">
        <f>D1204*(1/(1+IFERROR(VLOOKUP(A1204,大立光除權息表[],3,FALSE), 0)/10))</f>
        <v>1</v>
      </c>
      <c r="E1205" s="4">
        <f>大立光股價表[[#This Row],[收盤價]]*大立光股價表[[#This Row],[除息乘數]]*大立光股價表[[#This Row],[除權乘數]]</f>
        <v>645.8741803389679</v>
      </c>
      <c r="F1205" s="6">
        <f>F1206*大立光股價表[[#This Row],[收盤價]]/B1206</f>
        <v>128.41530054644804</v>
      </c>
      <c r="G1205" s="6">
        <f>G1206*大立光股價表[[#This Row],[還原價]]/E1206</f>
        <v>128.41530054644818</v>
      </c>
    </row>
    <row r="1206" spans="1:7" x14ac:dyDescent="0.25">
      <c r="A1206" s="2">
        <v>40540</v>
      </c>
      <c r="B1206" s="4">
        <v>722</v>
      </c>
      <c r="C1206" s="1">
        <f>C1205*(1-IFERROR(VLOOKUP(A1205,大立光除權息表[],2,FALSE),0)/大立光股價表[[#This Row],[收盤價]])</f>
        <v>0.9161335891332878</v>
      </c>
      <c r="D1206" s="1">
        <f>D1205*(1/(1+IFERROR(VLOOKUP(A1205,大立光除權息表[],3,FALSE), 0)/10))</f>
        <v>1</v>
      </c>
      <c r="E1206" s="4">
        <f>大立光股價表[[#This Row],[收盤價]]*大立光股價表[[#This Row],[除息乘數]]*大立光股價表[[#This Row],[除權乘數]]</f>
        <v>661.44845135423384</v>
      </c>
      <c r="F1206" s="6">
        <f>F1207*大立光股價表[[#This Row],[收盤價]]/B1207</f>
        <v>131.51183970856098</v>
      </c>
      <c r="G1206" s="6">
        <f>G1207*大立光股價表[[#This Row],[還原價]]/E1207</f>
        <v>131.51183970856113</v>
      </c>
    </row>
    <row r="1207" spans="1:7" x14ac:dyDescent="0.25">
      <c r="A1207" s="2">
        <v>40539</v>
      </c>
      <c r="B1207" s="4">
        <v>716</v>
      </c>
      <c r="C1207" s="1">
        <f>C1206*(1-IFERROR(VLOOKUP(A1206,大立光除權息表[],2,FALSE),0)/大立光股價表[[#This Row],[收盤價]])</f>
        <v>0.9161335891332878</v>
      </c>
      <c r="D1207" s="1">
        <f>D1206*(1/(1+IFERROR(VLOOKUP(A1206,大立光除權息表[],3,FALSE), 0)/10))</f>
        <v>1</v>
      </c>
      <c r="E1207" s="4">
        <f>大立光股價表[[#This Row],[收盤價]]*大立光股價表[[#This Row],[除息乘數]]*大立光股價表[[#This Row],[除權乘數]]</f>
        <v>655.95164981943401</v>
      </c>
      <c r="F1207" s="6">
        <f>F1208*大立光股價表[[#This Row],[收盤價]]/B1208</f>
        <v>130.41894353369761</v>
      </c>
      <c r="G1207" s="6">
        <f>G1208*大立光股價表[[#This Row],[還原價]]/E1208</f>
        <v>130.41894353369773</v>
      </c>
    </row>
    <row r="1208" spans="1:7" x14ac:dyDescent="0.25">
      <c r="A1208" s="2">
        <v>40536</v>
      </c>
      <c r="B1208" s="4">
        <v>733</v>
      </c>
      <c r="C1208" s="1">
        <f>C1207*(1-IFERROR(VLOOKUP(A1207,大立光除權息表[],2,FALSE),0)/大立光股價表[[#This Row],[收盤價]])</f>
        <v>0.9161335891332878</v>
      </c>
      <c r="D1208" s="1">
        <f>D1207*(1/(1+IFERROR(VLOOKUP(A1207,大立光除權息表[],3,FALSE), 0)/10))</f>
        <v>1</v>
      </c>
      <c r="E1208" s="4">
        <f>大立光股價表[[#This Row],[收盤價]]*大立光股價表[[#This Row],[除息乘數]]*大立光股價表[[#This Row],[除權乘數]]</f>
        <v>671.52592083469995</v>
      </c>
      <c r="F1208" s="6">
        <f>F1209*大立光股價表[[#This Row],[收盤價]]/B1209</f>
        <v>133.51548269581056</v>
      </c>
      <c r="G1208" s="6">
        <f>G1209*大立光股價表[[#This Row],[還原價]]/E1209</f>
        <v>133.51548269581068</v>
      </c>
    </row>
    <row r="1209" spans="1:7" x14ac:dyDescent="0.25">
      <c r="A1209" s="2">
        <v>40535</v>
      </c>
      <c r="B1209" s="4">
        <v>735</v>
      </c>
      <c r="C1209" s="1">
        <f>C1208*(1-IFERROR(VLOOKUP(A1208,大立光除權息表[],2,FALSE),0)/大立光股價表[[#This Row],[收盤價]])</f>
        <v>0.9161335891332878</v>
      </c>
      <c r="D1209" s="1">
        <f>D1208*(1/(1+IFERROR(VLOOKUP(A1208,大立光除權息表[],3,FALSE), 0)/10))</f>
        <v>1</v>
      </c>
      <c r="E1209" s="4">
        <f>大立光股價表[[#This Row],[收盤價]]*大立光股價表[[#This Row],[除息乘數]]*大立光股價表[[#This Row],[除權乘數]]</f>
        <v>673.35818801296648</v>
      </c>
      <c r="F1209" s="6">
        <f>F1210*大立光股價表[[#This Row],[收盤價]]/B1210</f>
        <v>133.87978142076503</v>
      </c>
      <c r="G1209" s="6">
        <f>G1210*大立光股價表[[#This Row],[還原價]]/E1210</f>
        <v>133.87978142076514</v>
      </c>
    </row>
    <row r="1210" spans="1:7" x14ac:dyDescent="0.25">
      <c r="A1210" s="2">
        <v>40534</v>
      </c>
      <c r="B1210" s="4">
        <v>743</v>
      </c>
      <c r="C1210" s="1">
        <f>C1209*(1-IFERROR(VLOOKUP(A1209,大立光除權息表[],2,FALSE),0)/大立光股價表[[#This Row],[收盤價]])</f>
        <v>0.9161335891332878</v>
      </c>
      <c r="D1210" s="1">
        <f>D1209*(1/(1+IFERROR(VLOOKUP(A1209,大立光除權息表[],3,FALSE), 0)/10))</f>
        <v>1</v>
      </c>
      <c r="E1210" s="4">
        <f>大立光股價表[[#This Row],[收盤價]]*大立光股價表[[#This Row],[除息乘數]]*大立光股價表[[#This Row],[除權乘數]]</f>
        <v>680.68725672603284</v>
      </c>
      <c r="F1210" s="6">
        <f>F1211*大立光股價表[[#This Row],[收盤價]]/B1211</f>
        <v>135.33697632058286</v>
      </c>
      <c r="G1210" s="6">
        <f>G1211*大立光股價表[[#This Row],[還原價]]/E1211</f>
        <v>135.33697632058301</v>
      </c>
    </row>
    <row r="1211" spans="1:7" x14ac:dyDescent="0.25">
      <c r="A1211" s="2">
        <v>40533</v>
      </c>
      <c r="B1211" s="4">
        <v>715</v>
      </c>
      <c r="C1211" s="1">
        <f>C1210*(1-IFERROR(VLOOKUP(A1210,大立光除權息表[],2,FALSE),0)/大立光股價表[[#This Row],[收盤價]])</f>
        <v>0.9161335891332878</v>
      </c>
      <c r="D1211" s="1">
        <f>D1210*(1/(1+IFERROR(VLOOKUP(A1210,大立光除權息表[],3,FALSE), 0)/10))</f>
        <v>1</v>
      </c>
      <c r="E1211" s="4">
        <f>大立光股價表[[#This Row],[收盤價]]*大立光股價表[[#This Row],[除息乘數]]*大立光股價表[[#This Row],[除權乘數]]</f>
        <v>655.0355162303008</v>
      </c>
      <c r="F1211" s="6">
        <f>F1212*大立光股價表[[#This Row],[收盤價]]/B1212</f>
        <v>130.2367941712204</v>
      </c>
      <c r="G1211" s="6">
        <f>G1212*大立光股價表[[#This Row],[還原價]]/E1212</f>
        <v>130.23679417122051</v>
      </c>
    </row>
    <row r="1212" spans="1:7" x14ac:dyDescent="0.25">
      <c r="A1212" s="2">
        <v>40532</v>
      </c>
      <c r="B1212" s="4">
        <v>690</v>
      </c>
      <c r="C1212" s="1">
        <f>C1211*(1-IFERROR(VLOOKUP(A1211,大立光除權息表[],2,FALSE),0)/大立光股價表[[#This Row],[收盤價]])</f>
        <v>0.9161335891332878</v>
      </c>
      <c r="D1212" s="1">
        <f>D1211*(1/(1+IFERROR(VLOOKUP(A1211,大立光除權息表[],3,FALSE), 0)/10))</f>
        <v>1</v>
      </c>
      <c r="E1212" s="4">
        <f>大立光股價表[[#This Row],[收盤價]]*大立光股價表[[#This Row],[除息乘數]]*大立光股價表[[#This Row],[除權乘數]]</f>
        <v>632.13217650196862</v>
      </c>
      <c r="F1212" s="6">
        <f>F1213*大立光股價表[[#This Row],[收盤價]]/B1213</f>
        <v>125.6830601092896</v>
      </c>
      <c r="G1212" s="6">
        <f>G1213*大立光股價表[[#This Row],[還原價]]/E1213</f>
        <v>125.68306010928971</v>
      </c>
    </row>
    <row r="1213" spans="1:7" x14ac:dyDescent="0.25">
      <c r="A1213" s="2">
        <v>40529</v>
      </c>
      <c r="B1213" s="4">
        <v>685</v>
      </c>
      <c r="C1213" s="1">
        <f>C1212*(1-IFERROR(VLOOKUP(A1212,大立光除權息表[],2,FALSE),0)/大立光股價表[[#This Row],[收盤價]])</f>
        <v>0.9161335891332878</v>
      </c>
      <c r="D1213" s="1">
        <f>D1212*(1/(1+IFERROR(VLOOKUP(A1212,大立光除權息表[],3,FALSE), 0)/10))</f>
        <v>1</v>
      </c>
      <c r="E1213" s="4">
        <f>大立光股價表[[#This Row],[收盤價]]*大立光股價表[[#This Row],[除息乘數]]*大立光股價表[[#This Row],[除權乘數]]</f>
        <v>627.55150855630211</v>
      </c>
      <c r="F1213" s="6">
        <f>F1214*大立光股價表[[#This Row],[收盤價]]/B1214</f>
        <v>124.77231329690345</v>
      </c>
      <c r="G1213" s="6">
        <f>G1214*大立光股價表[[#This Row],[還原價]]/E1214</f>
        <v>124.77231329690355</v>
      </c>
    </row>
    <row r="1214" spans="1:7" x14ac:dyDescent="0.25">
      <c r="A1214" s="2">
        <v>40528</v>
      </c>
      <c r="B1214" s="4">
        <v>685</v>
      </c>
      <c r="C1214" s="1">
        <f>C1213*(1-IFERROR(VLOOKUP(A1213,大立光除權息表[],2,FALSE),0)/大立光股價表[[#This Row],[收盤價]])</f>
        <v>0.9161335891332878</v>
      </c>
      <c r="D1214" s="1">
        <f>D1213*(1/(1+IFERROR(VLOOKUP(A1213,大立光除權息表[],3,FALSE), 0)/10))</f>
        <v>1</v>
      </c>
      <c r="E1214" s="4">
        <f>大立光股價表[[#This Row],[收盤價]]*大立光股價表[[#This Row],[除息乘數]]*大立光股價表[[#This Row],[除權乘數]]</f>
        <v>627.55150855630211</v>
      </c>
      <c r="F1214" s="6">
        <f>F1215*大立光股價表[[#This Row],[收盤價]]/B1215</f>
        <v>124.77231329690345</v>
      </c>
      <c r="G1214" s="6">
        <f>G1215*大立光股價表[[#This Row],[還原價]]/E1215</f>
        <v>124.77231329690353</v>
      </c>
    </row>
    <row r="1215" spans="1:7" x14ac:dyDescent="0.25">
      <c r="A1215" s="2">
        <v>40527</v>
      </c>
      <c r="B1215" s="4">
        <v>704</v>
      </c>
      <c r="C1215" s="1">
        <f>C1214*(1-IFERROR(VLOOKUP(A1214,大立光除權息表[],2,FALSE),0)/大立光股價表[[#This Row],[收盤價]])</f>
        <v>0.9161335891332878</v>
      </c>
      <c r="D1215" s="1">
        <f>D1214*(1/(1+IFERROR(VLOOKUP(A1214,大立光除權息表[],3,FALSE), 0)/10))</f>
        <v>1</v>
      </c>
      <c r="E1215" s="4">
        <f>大立光股價表[[#This Row],[收盤價]]*大立光股價表[[#This Row],[除息乘數]]*大立光股價表[[#This Row],[除權乘數]]</f>
        <v>644.95804674983458</v>
      </c>
      <c r="F1215" s="6">
        <f>F1216*大立光股價表[[#This Row],[收盤價]]/B1216</f>
        <v>128.23315118397085</v>
      </c>
      <c r="G1215" s="6">
        <f>G1216*大立光股價表[[#This Row],[還原價]]/E1216</f>
        <v>128.23315118397093</v>
      </c>
    </row>
    <row r="1216" spans="1:7" x14ac:dyDescent="0.25">
      <c r="A1216" s="2">
        <v>40526</v>
      </c>
      <c r="B1216" s="4">
        <v>698</v>
      </c>
      <c r="C1216" s="1">
        <f>C1215*(1-IFERROR(VLOOKUP(A1215,大立光除權息表[],2,FALSE),0)/大立光股價表[[#This Row],[收盤價]])</f>
        <v>0.9161335891332878</v>
      </c>
      <c r="D1216" s="1">
        <f>D1215*(1/(1+IFERROR(VLOOKUP(A1215,大立光除權息表[],3,FALSE), 0)/10))</f>
        <v>1</v>
      </c>
      <c r="E1216" s="4">
        <f>大立光股價表[[#This Row],[收盤價]]*大立光股價表[[#This Row],[除息乘數]]*大立光股價表[[#This Row],[除權乘數]]</f>
        <v>639.46124521503486</v>
      </c>
      <c r="F1216" s="6">
        <f>F1217*大立光股價表[[#This Row],[收盤價]]/B1217</f>
        <v>127.14025500910745</v>
      </c>
      <c r="G1216" s="6">
        <f>G1217*大立光股價表[[#This Row],[還原價]]/E1217</f>
        <v>127.14025500910755</v>
      </c>
    </row>
    <row r="1217" spans="1:7" x14ac:dyDescent="0.25">
      <c r="A1217" s="2">
        <v>40525</v>
      </c>
      <c r="B1217" s="4">
        <v>705</v>
      </c>
      <c r="C1217" s="1">
        <f>C1216*(1-IFERROR(VLOOKUP(A1216,大立光除權息表[],2,FALSE),0)/大立光股價表[[#This Row],[收盤價]])</f>
        <v>0.9161335891332878</v>
      </c>
      <c r="D1217" s="1">
        <f>D1216*(1/(1+IFERROR(VLOOKUP(A1216,大立光除權息表[],3,FALSE), 0)/10))</f>
        <v>1</v>
      </c>
      <c r="E1217" s="4">
        <f>大立光股價表[[#This Row],[收盤價]]*大立光股價表[[#This Row],[除息乘數]]*大立光股價表[[#This Row],[除權乘數]]</f>
        <v>645.8741803389679</v>
      </c>
      <c r="F1217" s="6">
        <f>F1218*大立光股價表[[#This Row],[收盤價]]/B1218</f>
        <v>128.41530054644807</v>
      </c>
      <c r="G1217" s="6">
        <f>G1218*大立光股價表[[#This Row],[還原價]]/E1218</f>
        <v>128.41530054644818</v>
      </c>
    </row>
    <row r="1218" spans="1:7" x14ac:dyDescent="0.25">
      <c r="A1218" s="2">
        <v>40522</v>
      </c>
      <c r="B1218" s="4">
        <v>699</v>
      </c>
      <c r="C1218" s="1">
        <f>C1217*(1-IFERROR(VLOOKUP(A1217,大立光除權息表[],2,FALSE),0)/大立光股價表[[#This Row],[收盤價]])</f>
        <v>0.9161335891332878</v>
      </c>
      <c r="D1218" s="1">
        <f>D1217*(1/(1+IFERROR(VLOOKUP(A1217,大立光除權息表[],3,FALSE), 0)/10))</f>
        <v>1</v>
      </c>
      <c r="E1218" s="4">
        <f>大立光股價表[[#This Row],[收盤價]]*大立光股價表[[#This Row],[除息乘數]]*大立光股價表[[#This Row],[除權乘數]]</f>
        <v>640.37737880416819</v>
      </c>
      <c r="F1218" s="6">
        <f>F1219*大立光股價表[[#This Row],[收盤價]]/B1219</f>
        <v>127.32240437158467</v>
      </c>
      <c r="G1218" s="6">
        <f>G1219*大立光股價表[[#This Row],[還原價]]/E1219</f>
        <v>127.32240437158478</v>
      </c>
    </row>
    <row r="1219" spans="1:7" x14ac:dyDescent="0.25">
      <c r="A1219" s="2">
        <v>40521</v>
      </c>
      <c r="B1219" s="4">
        <v>696</v>
      </c>
      <c r="C1219" s="1">
        <f>C1218*(1-IFERROR(VLOOKUP(A1218,大立光除權息表[],2,FALSE),0)/大立光股價表[[#This Row],[收盤價]])</f>
        <v>0.9161335891332878</v>
      </c>
      <c r="D1219" s="1">
        <f>D1218*(1/(1+IFERROR(VLOOKUP(A1218,大立光除權息表[],3,FALSE), 0)/10))</f>
        <v>1</v>
      </c>
      <c r="E1219" s="4">
        <f>大立光股價表[[#This Row],[收盤價]]*大立光股價表[[#This Row],[除息乘數]]*大立光股價表[[#This Row],[除權乘數]]</f>
        <v>637.62897803676833</v>
      </c>
      <c r="F1219" s="6">
        <f>F1220*大立光股價表[[#This Row],[收盤價]]/B1220</f>
        <v>126.77595628415297</v>
      </c>
      <c r="G1219" s="6">
        <f>G1220*大立光股價表[[#This Row],[還原價]]/E1220</f>
        <v>126.7759562841531</v>
      </c>
    </row>
    <row r="1220" spans="1:7" x14ac:dyDescent="0.25">
      <c r="A1220" s="2">
        <v>40520</v>
      </c>
      <c r="B1220" s="4">
        <v>706</v>
      </c>
      <c r="C1220" s="1">
        <f>C1219*(1-IFERROR(VLOOKUP(A1219,大立光除權息表[],2,FALSE),0)/大立光股價表[[#This Row],[收盤價]])</f>
        <v>0.9161335891332878</v>
      </c>
      <c r="D1220" s="1">
        <f>D1219*(1/(1+IFERROR(VLOOKUP(A1219,大立光除權息表[],3,FALSE), 0)/10))</f>
        <v>1</v>
      </c>
      <c r="E1220" s="4">
        <f>大立光股價表[[#This Row],[收盤價]]*大立光股價表[[#This Row],[除息乘數]]*大立光股價表[[#This Row],[除權乘數]]</f>
        <v>646.79031392810123</v>
      </c>
      <c r="F1220" s="6">
        <f>F1221*大立光股價表[[#This Row],[收盤價]]/B1221</f>
        <v>128.59744990892528</v>
      </c>
      <c r="G1220" s="6">
        <f>G1221*大立光股價表[[#This Row],[還原價]]/E1221</f>
        <v>128.59744990892543</v>
      </c>
    </row>
    <row r="1221" spans="1:7" x14ac:dyDescent="0.25">
      <c r="A1221" s="2">
        <v>40519</v>
      </c>
      <c r="B1221" s="4">
        <v>700</v>
      </c>
      <c r="C1221" s="1">
        <f>C1220*(1-IFERROR(VLOOKUP(A1220,大立光除權息表[],2,FALSE),0)/大立光股價表[[#This Row],[收盤價]])</f>
        <v>0.9161335891332878</v>
      </c>
      <c r="D1221" s="1">
        <f>D1220*(1/(1+IFERROR(VLOOKUP(A1220,大立光除權息表[],3,FALSE), 0)/10))</f>
        <v>1</v>
      </c>
      <c r="E1221" s="4">
        <f>大立光股價表[[#This Row],[收盤價]]*大立光股價表[[#This Row],[除息乘數]]*大立光股價表[[#This Row],[除權乘數]]</f>
        <v>641.29351239330151</v>
      </c>
      <c r="F1221" s="6">
        <f>F1222*大立光股價表[[#This Row],[收盤價]]/B1222</f>
        <v>127.50455373406189</v>
      </c>
      <c r="G1221" s="6">
        <f>G1222*大立光股價表[[#This Row],[還原價]]/E1222</f>
        <v>127.50455373406204</v>
      </c>
    </row>
    <row r="1222" spans="1:7" x14ac:dyDescent="0.25">
      <c r="A1222" s="2">
        <v>40518</v>
      </c>
      <c r="B1222" s="4">
        <v>724</v>
      </c>
      <c r="C1222" s="1">
        <f>C1221*(1-IFERROR(VLOOKUP(A1221,大立光除權息表[],2,FALSE),0)/大立光股價表[[#This Row],[收盤價]])</f>
        <v>0.9161335891332878</v>
      </c>
      <c r="D1222" s="1">
        <f>D1221*(1/(1+IFERROR(VLOOKUP(A1221,大立光除權息表[],3,FALSE), 0)/10))</f>
        <v>1</v>
      </c>
      <c r="E1222" s="4">
        <f>大立光股價表[[#This Row],[收盤價]]*大立光股價表[[#This Row],[除息乘數]]*大立光股價表[[#This Row],[除權乘數]]</f>
        <v>663.28071853250037</v>
      </c>
      <c r="F1222" s="6">
        <f>F1223*大立光股價表[[#This Row],[收盤價]]/B1223</f>
        <v>131.87613843351545</v>
      </c>
      <c r="G1222" s="6">
        <f>G1223*大立光股價表[[#This Row],[還原價]]/E1223</f>
        <v>131.87613843351559</v>
      </c>
    </row>
    <row r="1223" spans="1:7" x14ac:dyDescent="0.25">
      <c r="A1223" s="2">
        <v>40515</v>
      </c>
      <c r="B1223" s="4">
        <v>733</v>
      </c>
      <c r="C1223" s="1">
        <f>C1222*(1-IFERROR(VLOOKUP(A1222,大立光除權息表[],2,FALSE),0)/大立光股價表[[#This Row],[收盤價]])</f>
        <v>0.9161335891332878</v>
      </c>
      <c r="D1223" s="1">
        <f>D1222*(1/(1+IFERROR(VLOOKUP(A1222,大立光除權息表[],3,FALSE), 0)/10))</f>
        <v>1</v>
      </c>
      <c r="E1223" s="4">
        <f>大立光股價表[[#This Row],[收盤價]]*大立光股價表[[#This Row],[除息乘數]]*大立光股價表[[#This Row],[除權乘數]]</f>
        <v>671.52592083469995</v>
      </c>
      <c r="F1223" s="6">
        <f>F1224*大立光股價表[[#This Row],[收盤價]]/B1224</f>
        <v>133.51548269581053</v>
      </c>
      <c r="G1223" s="6">
        <f>G1224*大立光股價表[[#This Row],[還原價]]/E1224</f>
        <v>133.51548269581068</v>
      </c>
    </row>
    <row r="1224" spans="1:7" x14ac:dyDescent="0.25">
      <c r="A1224" s="2">
        <v>40514</v>
      </c>
      <c r="B1224" s="4">
        <v>715</v>
      </c>
      <c r="C1224" s="1">
        <f>C1223*(1-IFERROR(VLOOKUP(A1223,大立光除權息表[],2,FALSE),0)/大立光股價表[[#This Row],[收盤價]])</f>
        <v>0.9161335891332878</v>
      </c>
      <c r="D1224" s="1">
        <f>D1223*(1/(1+IFERROR(VLOOKUP(A1223,大立光除權息表[],3,FALSE), 0)/10))</f>
        <v>1</v>
      </c>
      <c r="E1224" s="4">
        <f>大立光股價表[[#This Row],[收盤價]]*大立光股價表[[#This Row],[除息乘數]]*大立光股價表[[#This Row],[除權乘數]]</f>
        <v>655.0355162303008</v>
      </c>
      <c r="F1224" s="6">
        <f>F1225*大立光股價表[[#This Row],[收盤價]]/B1225</f>
        <v>130.23679417122037</v>
      </c>
      <c r="G1224" s="6">
        <f>G1225*大立光股價表[[#This Row],[還原價]]/E1225</f>
        <v>130.23679417122051</v>
      </c>
    </row>
    <row r="1225" spans="1:7" x14ac:dyDescent="0.25">
      <c r="A1225" s="2">
        <v>40513</v>
      </c>
      <c r="B1225" s="4">
        <v>679</v>
      </c>
      <c r="C1225" s="1">
        <f>C1224*(1-IFERROR(VLOOKUP(A1224,大立光除權息表[],2,FALSE),0)/大立光股價表[[#This Row],[收盤價]])</f>
        <v>0.9161335891332878</v>
      </c>
      <c r="D1225" s="1">
        <f>D1224*(1/(1+IFERROR(VLOOKUP(A1224,大立光除權息表[],3,FALSE), 0)/10))</f>
        <v>1</v>
      </c>
      <c r="E1225" s="4">
        <f>大立光股價表[[#This Row],[收盤價]]*大立光股價表[[#This Row],[除息乘數]]*大立光股價表[[#This Row],[除權乘數]]</f>
        <v>622.0547070215024</v>
      </c>
      <c r="F1225" s="6">
        <f>F1226*大立光股價表[[#This Row],[收盤價]]/B1226</f>
        <v>123.67941712204005</v>
      </c>
      <c r="G1225" s="6">
        <f>G1226*大立光股價表[[#This Row],[還原價]]/E1226</f>
        <v>123.67941712204015</v>
      </c>
    </row>
    <row r="1226" spans="1:7" x14ac:dyDescent="0.25">
      <c r="A1226" s="2">
        <v>40512</v>
      </c>
      <c r="B1226" s="4">
        <v>676</v>
      </c>
      <c r="C1226" s="1">
        <f>C1225*(1-IFERROR(VLOOKUP(A1225,大立光除權息表[],2,FALSE),0)/大立光股價表[[#This Row],[收盤價]])</f>
        <v>0.9161335891332878</v>
      </c>
      <c r="D1226" s="1">
        <f>D1225*(1/(1+IFERROR(VLOOKUP(A1225,大立光除權息表[],3,FALSE), 0)/10))</f>
        <v>1</v>
      </c>
      <c r="E1226" s="4">
        <f>大立光股價表[[#This Row],[收盤價]]*大立光股價表[[#This Row],[除息乘數]]*大立光股價表[[#This Row],[除權乘數]]</f>
        <v>619.30630625410254</v>
      </c>
      <c r="F1226" s="6">
        <f>F1227*大立光股價表[[#This Row],[收盤價]]/B1227</f>
        <v>123.13296903460835</v>
      </c>
      <c r="G1226" s="6">
        <f>G1227*大立光股價表[[#This Row],[還原價]]/E1227</f>
        <v>123.13296903460845</v>
      </c>
    </row>
    <row r="1227" spans="1:7" x14ac:dyDescent="0.25">
      <c r="A1227" s="2">
        <v>40511</v>
      </c>
      <c r="B1227" s="4">
        <v>653</v>
      </c>
      <c r="C1227" s="1">
        <f>C1226*(1-IFERROR(VLOOKUP(A1226,大立光除權息表[],2,FALSE),0)/大立光股價表[[#This Row],[收盤價]])</f>
        <v>0.9161335891332878</v>
      </c>
      <c r="D1227" s="1">
        <f>D1226*(1/(1+IFERROR(VLOOKUP(A1226,大立光除權息表[],3,FALSE), 0)/10))</f>
        <v>1</v>
      </c>
      <c r="E1227" s="4">
        <f>大立光股價表[[#This Row],[收盤價]]*大立光股價表[[#This Row],[除息乘數]]*大立光股價表[[#This Row],[除權乘數]]</f>
        <v>598.23523370403689</v>
      </c>
      <c r="F1227" s="6">
        <f>F1228*大立光股價表[[#This Row],[收盤價]]/B1228</f>
        <v>118.94353369763203</v>
      </c>
      <c r="G1227" s="6">
        <f>G1228*大立光股價表[[#This Row],[還原價]]/E1228</f>
        <v>118.94353369763212</v>
      </c>
    </row>
    <row r="1228" spans="1:7" x14ac:dyDescent="0.25">
      <c r="A1228" s="2">
        <v>40508</v>
      </c>
      <c r="B1228" s="4">
        <v>618</v>
      </c>
      <c r="C1228" s="1">
        <f>C1227*(1-IFERROR(VLOOKUP(A1227,大立光除權息表[],2,FALSE),0)/大立光股價表[[#This Row],[收盤價]])</f>
        <v>0.9161335891332878</v>
      </c>
      <c r="D1228" s="1">
        <f>D1227*(1/(1+IFERROR(VLOOKUP(A1227,大立光除權息表[],3,FALSE), 0)/10))</f>
        <v>1</v>
      </c>
      <c r="E1228" s="4">
        <f>大立光股價表[[#This Row],[收盤價]]*大立光股價表[[#This Row],[除息乘數]]*大立光股價表[[#This Row],[除權乘數]]</f>
        <v>566.17055808437181</v>
      </c>
      <c r="F1228" s="6">
        <f>F1229*大立光股價表[[#This Row],[收盤價]]/B1229</f>
        <v>112.56830601092895</v>
      </c>
      <c r="G1228" s="6">
        <f>G1229*大立光股價表[[#This Row],[還原價]]/E1229</f>
        <v>112.56830601092901</v>
      </c>
    </row>
    <row r="1229" spans="1:7" x14ac:dyDescent="0.25">
      <c r="A1229" s="2">
        <v>40507</v>
      </c>
      <c r="B1229" s="4">
        <v>608</v>
      </c>
      <c r="C1229" s="1">
        <f>C1228*(1-IFERROR(VLOOKUP(A1228,大立光除權息表[],2,FALSE),0)/大立光股價表[[#This Row],[收盤價]])</f>
        <v>0.9161335891332878</v>
      </c>
      <c r="D1229" s="1">
        <f>D1228*(1/(1+IFERROR(VLOOKUP(A1228,大立光除權息表[],3,FALSE), 0)/10))</f>
        <v>1</v>
      </c>
      <c r="E1229" s="4">
        <f>大立光股價表[[#This Row],[收盤價]]*大立光股價表[[#This Row],[除息乘數]]*大立光股價表[[#This Row],[除權乘數]]</f>
        <v>557.00922219303902</v>
      </c>
      <c r="F1229" s="6">
        <f>F1230*大立光股價表[[#This Row],[收盤價]]/B1230</f>
        <v>110.74681238615663</v>
      </c>
      <c r="G1229" s="6">
        <f>G1230*大立光股價表[[#This Row],[還原價]]/E1230</f>
        <v>110.74681238615671</v>
      </c>
    </row>
    <row r="1230" spans="1:7" x14ac:dyDescent="0.25">
      <c r="A1230" s="2">
        <v>40506</v>
      </c>
      <c r="B1230" s="4">
        <v>605</v>
      </c>
      <c r="C1230" s="1">
        <f>C1229*(1-IFERROR(VLOOKUP(A1229,大立光除權息表[],2,FALSE),0)/大立光股價表[[#This Row],[收盤價]])</f>
        <v>0.9161335891332878</v>
      </c>
      <c r="D1230" s="1">
        <f>D1229*(1/(1+IFERROR(VLOOKUP(A1229,大立光除權息表[],3,FALSE), 0)/10))</f>
        <v>1</v>
      </c>
      <c r="E1230" s="4">
        <f>大立光股價表[[#This Row],[收盤價]]*大立光股價表[[#This Row],[除息乘數]]*大立光股價表[[#This Row],[除權乘數]]</f>
        <v>554.26082142563916</v>
      </c>
      <c r="F1230" s="6">
        <f>F1231*大立光股價表[[#This Row],[收盤價]]/B1231</f>
        <v>110.20036429872495</v>
      </c>
      <c r="G1230" s="6">
        <f>G1231*大立光股價表[[#This Row],[還原價]]/E1231</f>
        <v>110.20036429872501</v>
      </c>
    </row>
    <row r="1231" spans="1:7" x14ac:dyDescent="0.25">
      <c r="A1231" s="2">
        <v>40505</v>
      </c>
      <c r="B1231" s="4">
        <v>605</v>
      </c>
      <c r="C1231" s="1">
        <f>C1230*(1-IFERROR(VLOOKUP(A1230,大立光除權息表[],2,FALSE),0)/大立光股價表[[#This Row],[收盤價]])</f>
        <v>0.9161335891332878</v>
      </c>
      <c r="D1231" s="1">
        <f>D1230*(1/(1+IFERROR(VLOOKUP(A1230,大立光除權息表[],3,FALSE), 0)/10))</f>
        <v>1</v>
      </c>
      <c r="E1231" s="4">
        <f>大立光股價表[[#This Row],[收盤價]]*大立光股價表[[#This Row],[除息乘數]]*大立光股價表[[#This Row],[除權乘數]]</f>
        <v>554.26082142563916</v>
      </c>
      <c r="F1231" s="6">
        <f>F1232*大立光股價表[[#This Row],[收盤價]]/B1232</f>
        <v>110.20036429872493</v>
      </c>
      <c r="G1231" s="6">
        <f>G1232*大立光股價表[[#This Row],[還原價]]/E1232</f>
        <v>110.20036429872501</v>
      </c>
    </row>
    <row r="1232" spans="1:7" x14ac:dyDescent="0.25">
      <c r="A1232" s="2">
        <v>40504</v>
      </c>
      <c r="B1232" s="4">
        <v>614</v>
      </c>
      <c r="C1232" s="1">
        <f>C1231*(1-IFERROR(VLOOKUP(A1231,大立光除權息表[],2,FALSE),0)/大立光股價表[[#This Row],[收盤價]])</f>
        <v>0.9161335891332878</v>
      </c>
      <c r="D1232" s="1">
        <f>D1231*(1/(1+IFERROR(VLOOKUP(A1231,大立光除權息表[],3,FALSE), 0)/10))</f>
        <v>1</v>
      </c>
      <c r="E1232" s="4">
        <f>大立光股價表[[#This Row],[收盤價]]*大立光股價表[[#This Row],[除息乘數]]*大立光股價表[[#This Row],[除權乘數]]</f>
        <v>562.50602372783874</v>
      </c>
      <c r="F1232" s="6">
        <f>F1233*大立光股價表[[#This Row],[收盤價]]/B1233</f>
        <v>111.83970856102</v>
      </c>
      <c r="G1232" s="6">
        <f>G1233*大立光股價表[[#This Row],[還原價]]/E1233</f>
        <v>111.83970856102009</v>
      </c>
    </row>
    <row r="1233" spans="1:7" x14ac:dyDescent="0.25">
      <c r="A1233" s="2">
        <v>40501</v>
      </c>
      <c r="B1233" s="4">
        <v>610</v>
      </c>
      <c r="C1233" s="1">
        <f>C1232*(1-IFERROR(VLOOKUP(A1232,大立光除權息表[],2,FALSE),0)/大立光股價表[[#This Row],[收盤價]])</f>
        <v>0.9161335891332878</v>
      </c>
      <c r="D1233" s="1">
        <f>D1232*(1/(1+IFERROR(VLOOKUP(A1232,大立光除權息表[],3,FALSE), 0)/10))</f>
        <v>1</v>
      </c>
      <c r="E1233" s="4">
        <f>大立光股價表[[#This Row],[收盤價]]*大立光股價表[[#This Row],[除息乘數]]*大立光股價表[[#This Row],[除權乘數]]</f>
        <v>558.84148937130556</v>
      </c>
      <c r="F1233" s="6">
        <f>F1234*大立光股價表[[#This Row],[收盤價]]/B1234</f>
        <v>111.11111111111109</v>
      </c>
      <c r="G1233" s="6">
        <f>G1234*大立光股價表[[#This Row],[還原價]]/E1234</f>
        <v>111.11111111111116</v>
      </c>
    </row>
    <row r="1234" spans="1:7" x14ac:dyDescent="0.25">
      <c r="A1234" s="2">
        <v>40500</v>
      </c>
      <c r="B1234" s="4">
        <v>605</v>
      </c>
      <c r="C1234" s="1">
        <f>C1233*(1-IFERROR(VLOOKUP(A1233,大立光除權息表[],2,FALSE),0)/大立光股價表[[#This Row],[收盤價]])</f>
        <v>0.9161335891332878</v>
      </c>
      <c r="D1234" s="1">
        <f>D1233*(1/(1+IFERROR(VLOOKUP(A1233,大立光除權息表[],3,FALSE), 0)/10))</f>
        <v>1</v>
      </c>
      <c r="E1234" s="4">
        <f>大立光股價表[[#This Row],[收盤價]]*大立光股價表[[#This Row],[除息乘數]]*大立光股價表[[#This Row],[除權乘數]]</f>
        <v>554.26082142563916</v>
      </c>
      <c r="F1234" s="6">
        <f>F1235*大立光股價表[[#This Row],[收盤價]]/B1235</f>
        <v>110.20036429872492</v>
      </c>
      <c r="G1234" s="6">
        <f>G1235*大立光股價表[[#This Row],[還原價]]/E1235</f>
        <v>110.20036429872501</v>
      </c>
    </row>
    <row r="1235" spans="1:7" x14ac:dyDescent="0.25">
      <c r="A1235" s="2">
        <v>40499</v>
      </c>
      <c r="B1235" s="4">
        <v>606</v>
      </c>
      <c r="C1235" s="1">
        <f>C1234*(1-IFERROR(VLOOKUP(A1234,大立光除權息表[],2,FALSE),0)/大立光股價表[[#This Row],[收盤價]])</f>
        <v>0.9161335891332878</v>
      </c>
      <c r="D1235" s="1">
        <f>D1234*(1/(1+IFERROR(VLOOKUP(A1234,大立光除權息表[],3,FALSE), 0)/10))</f>
        <v>1</v>
      </c>
      <c r="E1235" s="4">
        <f>大立光股價表[[#This Row],[收盤價]]*大立光股價表[[#This Row],[除息乘數]]*大立光股價表[[#This Row],[除權乘數]]</f>
        <v>555.17695501477237</v>
      </c>
      <c r="F1235" s="6">
        <f>F1236*大立光股價表[[#This Row],[收盤價]]/B1236</f>
        <v>110.38251366120215</v>
      </c>
      <c r="G1235" s="6">
        <f>G1236*大立光股價表[[#This Row],[還原價]]/E1236</f>
        <v>110.38251366120221</v>
      </c>
    </row>
    <row r="1236" spans="1:7" x14ac:dyDescent="0.25">
      <c r="A1236" s="2">
        <v>40498</v>
      </c>
      <c r="B1236" s="4">
        <v>610</v>
      </c>
      <c r="C1236" s="1">
        <f>C1235*(1-IFERROR(VLOOKUP(A1235,大立光除權息表[],2,FALSE),0)/大立光股價表[[#This Row],[收盤價]])</f>
        <v>0.9161335891332878</v>
      </c>
      <c r="D1236" s="1">
        <f>D1235*(1/(1+IFERROR(VLOOKUP(A1235,大立光除權息表[],3,FALSE), 0)/10))</f>
        <v>1</v>
      </c>
      <c r="E1236" s="4">
        <f>大立光股價表[[#This Row],[收盤價]]*大立光股價表[[#This Row],[除息乘數]]*大立光股價表[[#This Row],[除權乘數]]</f>
        <v>558.84148937130556</v>
      </c>
      <c r="F1236" s="6">
        <f>F1237*大立光股價表[[#This Row],[收盤價]]/B1237</f>
        <v>111.11111111111109</v>
      </c>
      <c r="G1236" s="6">
        <f>G1237*大立光股價表[[#This Row],[還原價]]/E1237</f>
        <v>111.11111111111114</v>
      </c>
    </row>
    <row r="1237" spans="1:7" x14ac:dyDescent="0.25">
      <c r="A1237" s="2">
        <v>40497</v>
      </c>
      <c r="B1237" s="4">
        <v>604</v>
      </c>
      <c r="C1237" s="1">
        <f>C1236*(1-IFERROR(VLOOKUP(A1236,大立光除權息表[],2,FALSE),0)/大立光股價表[[#This Row],[收盤價]])</f>
        <v>0.9161335891332878</v>
      </c>
      <c r="D1237" s="1">
        <f>D1236*(1/(1+IFERROR(VLOOKUP(A1236,大立光除權息表[],3,FALSE), 0)/10))</f>
        <v>1</v>
      </c>
      <c r="E1237" s="4">
        <f>大立光股價表[[#This Row],[收盤價]]*大立光股價表[[#This Row],[除息乘數]]*大立光股價表[[#This Row],[除權乘數]]</f>
        <v>553.34468783650584</v>
      </c>
      <c r="F1237" s="6">
        <f>F1238*大立光股價表[[#This Row],[收盤價]]/B1238</f>
        <v>110.0182149362477</v>
      </c>
      <c r="G1237" s="6">
        <f>G1238*大立光股價表[[#This Row],[還原價]]/E1238</f>
        <v>110.01821493624776</v>
      </c>
    </row>
    <row r="1238" spans="1:7" x14ac:dyDescent="0.25">
      <c r="A1238" s="2">
        <v>40494</v>
      </c>
      <c r="B1238" s="4">
        <v>603</v>
      </c>
      <c r="C1238" s="1">
        <f>C1237*(1-IFERROR(VLOOKUP(A1237,大立光除權息表[],2,FALSE),0)/大立光股價表[[#This Row],[收盤價]])</f>
        <v>0.9161335891332878</v>
      </c>
      <c r="D1238" s="1">
        <f>D1237*(1/(1+IFERROR(VLOOKUP(A1237,大立光除權息表[],3,FALSE), 0)/10))</f>
        <v>1</v>
      </c>
      <c r="E1238" s="4">
        <f>大立光股價表[[#This Row],[收盤價]]*大立光股價表[[#This Row],[除息乘數]]*大立光股價表[[#This Row],[除權乘數]]</f>
        <v>552.42855424737252</v>
      </c>
      <c r="F1238" s="6">
        <f>F1239*大立光股價表[[#This Row],[收盤價]]/B1239</f>
        <v>109.83606557377045</v>
      </c>
      <c r="G1238" s="6">
        <f>G1239*大立光股價表[[#This Row],[還原價]]/E1239</f>
        <v>109.83606557377051</v>
      </c>
    </row>
    <row r="1239" spans="1:7" x14ac:dyDescent="0.25">
      <c r="A1239" s="2">
        <v>40493</v>
      </c>
      <c r="B1239" s="4">
        <v>605</v>
      </c>
      <c r="C1239" s="1">
        <f>C1238*(1-IFERROR(VLOOKUP(A1238,大立光除權息表[],2,FALSE),0)/大立光股價表[[#This Row],[收盤價]])</f>
        <v>0.9161335891332878</v>
      </c>
      <c r="D1239" s="1">
        <f>D1238*(1/(1+IFERROR(VLOOKUP(A1238,大立光除權息表[],3,FALSE), 0)/10))</f>
        <v>1</v>
      </c>
      <c r="E1239" s="4">
        <f>大立光股價表[[#This Row],[收盤價]]*大立光股價表[[#This Row],[除息乘數]]*大立光股價表[[#This Row],[除權乘數]]</f>
        <v>554.26082142563916</v>
      </c>
      <c r="F1239" s="6">
        <f>F1240*大立光股價表[[#This Row],[收盤價]]/B1240</f>
        <v>110.20036429872491</v>
      </c>
      <c r="G1239" s="6">
        <f>G1240*大立光股價表[[#This Row],[還原價]]/E1240</f>
        <v>110.20036429872499</v>
      </c>
    </row>
    <row r="1240" spans="1:7" x14ac:dyDescent="0.25">
      <c r="A1240" s="2">
        <v>40492</v>
      </c>
      <c r="B1240" s="4">
        <v>612</v>
      </c>
      <c r="C1240" s="1">
        <f>C1239*(1-IFERROR(VLOOKUP(A1239,大立光除權息表[],2,FALSE),0)/大立光股價表[[#This Row],[收盤價]])</f>
        <v>0.9161335891332878</v>
      </c>
      <c r="D1240" s="1">
        <f>D1239*(1/(1+IFERROR(VLOOKUP(A1239,大立光除權息表[],3,FALSE), 0)/10))</f>
        <v>1</v>
      </c>
      <c r="E1240" s="4">
        <f>大立光股價表[[#This Row],[收盤價]]*大立光股價表[[#This Row],[除息乘數]]*大立光股價表[[#This Row],[除權乘數]]</f>
        <v>560.67375654957209</v>
      </c>
      <c r="F1240" s="6">
        <f>F1241*大立光股價表[[#This Row],[收盤價]]/B1241</f>
        <v>111.47540983606552</v>
      </c>
      <c r="G1240" s="6">
        <f>G1241*大立光股價表[[#This Row],[還原價]]/E1241</f>
        <v>111.47540983606559</v>
      </c>
    </row>
    <row r="1241" spans="1:7" x14ac:dyDescent="0.25">
      <c r="A1241" s="2">
        <v>40491</v>
      </c>
      <c r="B1241" s="4">
        <v>607</v>
      </c>
      <c r="C1241" s="1">
        <f>C1240*(1-IFERROR(VLOOKUP(A1240,大立光除權息表[],2,FALSE),0)/大立光股價表[[#This Row],[收盤價]])</f>
        <v>0.9161335891332878</v>
      </c>
      <c r="D1241" s="1">
        <f>D1240*(1/(1+IFERROR(VLOOKUP(A1240,大立光除權息表[],3,FALSE), 0)/10))</f>
        <v>1</v>
      </c>
      <c r="E1241" s="4">
        <f>大立光股價表[[#This Row],[收盤價]]*大立光股價表[[#This Row],[除息乘數]]*大立光股價表[[#This Row],[除權乘數]]</f>
        <v>556.0930886039057</v>
      </c>
      <c r="F1241" s="6">
        <f>F1242*大立光股價表[[#This Row],[收盤價]]/B1242</f>
        <v>110.56466302367937</v>
      </c>
      <c r="G1241" s="6">
        <f>G1242*大立光股價表[[#This Row],[還原價]]/E1242</f>
        <v>110.56466302367944</v>
      </c>
    </row>
    <row r="1242" spans="1:7" x14ac:dyDescent="0.25">
      <c r="A1242" s="2">
        <v>40490</v>
      </c>
      <c r="B1242" s="4">
        <v>608</v>
      </c>
      <c r="C1242" s="1">
        <f>C1241*(1-IFERROR(VLOOKUP(A1241,大立光除權息表[],2,FALSE),0)/大立光股價表[[#This Row],[收盤價]])</f>
        <v>0.9161335891332878</v>
      </c>
      <c r="D1242" s="1">
        <f>D1241*(1/(1+IFERROR(VLOOKUP(A1241,大立光除權息表[],3,FALSE), 0)/10))</f>
        <v>1</v>
      </c>
      <c r="E1242" s="4">
        <f>大立光股價表[[#This Row],[收盤價]]*大立光股價表[[#This Row],[除息乘數]]*大立光股價表[[#This Row],[除權乘數]]</f>
        <v>557.00922219303902</v>
      </c>
      <c r="F1242" s="6">
        <f>F1243*大立光股價表[[#This Row],[收盤價]]/B1243</f>
        <v>110.74681238615662</v>
      </c>
      <c r="G1242" s="6">
        <f>G1243*大立光股價表[[#This Row],[還原價]]/E1243</f>
        <v>110.74681238615669</v>
      </c>
    </row>
    <row r="1243" spans="1:7" x14ac:dyDescent="0.25">
      <c r="A1243" s="2">
        <v>40487</v>
      </c>
      <c r="B1243" s="4">
        <v>622</v>
      </c>
      <c r="C1243" s="1">
        <f>C1242*(1-IFERROR(VLOOKUP(A1242,大立光除權息表[],2,FALSE),0)/大立光股價表[[#This Row],[收盤價]])</f>
        <v>0.9161335891332878</v>
      </c>
      <c r="D1243" s="1">
        <f>D1242*(1/(1+IFERROR(VLOOKUP(A1242,大立光除權息表[],3,FALSE), 0)/10))</f>
        <v>1</v>
      </c>
      <c r="E1243" s="4">
        <f>大立光股價表[[#This Row],[收盤價]]*大立光股價表[[#This Row],[除息乘數]]*大立光股價表[[#This Row],[除權乘數]]</f>
        <v>569.83509244090499</v>
      </c>
      <c r="F1243" s="6">
        <f>F1244*大立光股價表[[#This Row],[收盤價]]/B1244</f>
        <v>113.29690346083785</v>
      </c>
      <c r="G1243" s="6">
        <f>G1244*大立光股價表[[#This Row],[還原價]]/E1244</f>
        <v>113.29690346083791</v>
      </c>
    </row>
    <row r="1244" spans="1:7" x14ac:dyDescent="0.25">
      <c r="A1244" s="2">
        <v>40486</v>
      </c>
      <c r="B1244" s="4">
        <v>610</v>
      </c>
      <c r="C1244" s="1">
        <f>C1243*(1-IFERROR(VLOOKUP(A1243,大立光除權息表[],2,FALSE),0)/大立光股價表[[#This Row],[收盤價]])</f>
        <v>0.9161335891332878</v>
      </c>
      <c r="D1244" s="1">
        <f>D1243*(1/(1+IFERROR(VLOOKUP(A1243,大立光除權息表[],3,FALSE), 0)/10))</f>
        <v>1</v>
      </c>
      <c r="E1244" s="4">
        <f>大立光股價表[[#This Row],[收盤價]]*大立光股價表[[#This Row],[除息乘數]]*大立光股價表[[#This Row],[除權乘數]]</f>
        <v>558.84148937130556</v>
      </c>
      <c r="F1244" s="6">
        <f>F1245*大立光股價表[[#This Row],[收盤價]]/B1245</f>
        <v>111.11111111111109</v>
      </c>
      <c r="G1244" s="6">
        <f>G1245*大立光股價表[[#This Row],[還原價]]/E1245</f>
        <v>111.11111111111113</v>
      </c>
    </row>
    <row r="1245" spans="1:7" x14ac:dyDescent="0.25">
      <c r="A1245" s="2">
        <v>40485</v>
      </c>
      <c r="B1245" s="4">
        <v>602</v>
      </c>
      <c r="C1245" s="1">
        <f>C1244*(1-IFERROR(VLOOKUP(A1244,大立光除權息表[],2,FALSE),0)/大立光股價表[[#This Row],[收盤價]])</f>
        <v>0.9161335891332878</v>
      </c>
      <c r="D1245" s="1">
        <f>D1244*(1/(1+IFERROR(VLOOKUP(A1244,大立光除權息表[],3,FALSE), 0)/10))</f>
        <v>1</v>
      </c>
      <c r="E1245" s="4">
        <f>大立光股價表[[#This Row],[收盤價]]*大立光股價表[[#This Row],[除息乘數]]*大立光股價表[[#This Row],[除權乘數]]</f>
        <v>551.51242065823931</v>
      </c>
      <c r="F1245" s="6">
        <f>F1246*大立光股價表[[#This Row],[收盤價]]/B1246</f>
        <v>109.65391621129325</v>
      </c>
      <c r="G1245" s="6">
        <f>G1246*大立光股價表[[#This Row],[還原價]]/E1246</f>
        <v>109.65391621129328</v>
      </c>
    </row>
    <row r="1246" spans="1:7" x14ac:dyDescent="0.25">
      <c r="A1246" s="2">
        <v>40484</v>
      </c>
      <c r="B1246" s="4">
        <v>611</v>
      </c>
      <c r="C1246" s="1">
        <f>C1245*(1-IFERROR(VLOOKUP(A1245,大立光除權息表[],2,FALSE),0)/大立光股價表[[#This Row],[收盤價]])</f>
        <v>0.9161335891332878</v>
      </c>
      <c r="D1246" s="1">
        <f>D1245*(1/(1+IFERROR(VLOOKUP(A1245,大立光除權息表[],3,FALSE), 0)/10))</f>
        <v>1</v>
      </c>
      <c r="E1246" s="4">
        <f>大立光股價表[[#This Row],[收盤價]]*大立光股價表[[#This Row],[除息乘數]]*大立光股價表[[#This Row],[除權乘數]]</f>
        <v>559.75762296043888</v>
      </c>
      <c r="F1246" s="6">
        <f>F1247*大立光股價表[[#This Row],[收盤價]]/B1247</f>
        <v>111.29326047358833</v>
      </c>
      <c r="G1246" s="6">
        <f>G1247*大立光股價表[[#This Row],[還原價]]/E1247</f>
        <v>111.29326047358835</v>
      </c>
    </row>
    <row r="1247" spans="1:7" x14ac:dyDescent="0.25">
      <c r="A1247" s="2">
        <v>40483</v>
      </c>
      <c r="B1247" s="4">
        <v>615</v>
      </c>
      <c r="C1247" s="1">
        <f>C1246*(1-IFERROR(VLOOKUP(A1246,大立光除權息表[],2,FALSE),0)/大立光股價表[[#This Row],[收盤價]])</f>
        <v>0.9161335891332878</v>
      </c>
      <c r="D1247" s="1">
        <f>D1246*(1/(1+IFERROR(VLOOKUP(A1246,大立光除權息表[],3,FALSE), 0)/10))</f>
        <v>1</v>
      </c>
      <c r="E1247" s="4">
        <f>大立光股價表[[#This Row],[收盤價]]*大立光股價表[[#This Row],[除息乘數]]*大立光股價表[[#This Row],[除權乘數]]</f>
        <v>563.42215731697195</v>
      </c>
      <c r="F1247" s="6">
        <f>F1248*大立光股價表[[#This Row],[收盤價]]/B1248</f>
        <v>112.02185792349725</v>
      </c>
      <c r="G1247" s="6">
        <f>G1248*大立光股價表[[#This Row],[還原價]]/E1248</f>
        <v>112.02185792349725</v>
      </c>
    </row>
    <row r="1248" spans="1:7" x14ac:dyDescent="0.25">
      <c r="A1248" s="2">
        <v>40480</v>
      </c>
      <c r="B1248" s="4">
        <v>607</v>
      </c>
      <c r="C1248" s="1">
        <f>C1247*(1-IFERROR(VLOOKUP(A1247,大立光除權息表[],2,FALSE),0)/大立光股價表[[#This Row],[收盤價]])</f>
        <v>0.9161335891332878</v>
      </c>
      <c r="D1248" s="1">
        <f>D1247*(1/(1+IFERROR(VLOOKUP(A1247,大立光除權息表[],3,FALSE), 0)/10))</f>
        <v>1</v>
      </c>
      <c r="E1248" s="4">
        <f>大立光股價表[[#This Row],[收盤價]]*大立光股價表[[#This Row],[除息乘數]]*大立光股價表[[#This Row],[除權乘數]]</f>
        <v>556.0930886039057</v>
      </c>
      <c r="F1248" s="6">
        <f>F1249*大立光股價表[[#This Row],[收盤價]]/B1249</f>
        <v>110.56466302367942</v>
      </c>
      <c r="G1248" s="6">
        <f>G1249*大立光股價表[[#This Row],[還原價]]/E1249</f>
        <v>110.56466302367942</v>
      </c>
    </row>
    <row r="1249" spans="1:7" x14ac:dyDescent="0.25">
      <c r="A1249" s="2">
        <v>40479</v>
      </c>
      <c r="B1249" s="4">
        <v>617</v>
      </c>
      <c r="C1249" s="1">
        <f>C1248*(1-IFERROR(VLOOKUP(A1248,大立光除權息表[],2,FALSE),0)/大立光股價表[[#This Row],[收盤價]])</f>
        <v>0.9161335891332878</v>
      </c>
      <c r="D1249" s="1">
        <f>D1248*(1/(1+IFERROR(VLOOKUP(A1248,大立光除權息表[],3,FALSE), 0)/10))</f>
        <v>1</v>
      </c>
      <c r="E1249" s="4">
        <f>大立光股價表[[#This Row],[收盤價]]*大立光股價表[[#This Row],[除息乘數]]*大立光股價表[[#This Row],[除權乘數]]</f>
        <v>565.2544244952386</v>
      </c>
      <c r="F1249" s="6">
        <f>F1250*大立光股價表[[#This Row],[收盤價]]/B1250</f>
        <v>112.38615664845173</v>
      </c>
      <c r="G1249" s="6">
        <f>G1250*大立光股價表[[#This Row],[還原價]]/E1250</f>
        <v>112.38615664845173</v>
      </c>
    </row>
    <row r="1250" spans="1:7" x14ac:dyDescent="0.25">
      <c r="A1250" s="2">
        <v>40478</v>
      </c>
      <c r="B1250" s="4">
        <v>578</v>
      </c>
      <c r="C1250" s="1">
        <f>C1249*(1-IFERROR(VLOOKUP(A1249,大立光除權息表[],2,FALSE),0)/大立光股價表[[#This Row],[收盤價]])</f>
        <v>0.9161335891332878</v>
      </c>
      <c r="D1250" s="1">
        <f>D1249*(1/(1+IFERROR(VLOOKUP(A1249,大立光除權息表[],3,FALSE), 0)/10))</f>
        <v>1</v>
      </c>
      <c r="E1250" s="4">
        <f>大立光股價表[[#This Row],[收盤價]]*大立光股價表[[#This Row],[除息乘數]]*大立光股價表[[#This Row],[除權乘數]]</f>
        <v>529.52521451904033</v>
      </c>
      <c r="F1250" s="6">
        <f>F1251*大立光股價表[[#This Row],[收盤價]]/B1251</f>
        <v>105.2823315118397</v>
      </c>
      <c r="G1250" s="6">
        <f>G1251*大立光股價表[[#This Row],[還原價]]/E1251</f>
        <v>105.2823315118397</v>
      </c>
    </row>
    <row r="1251" spans="1:7" x14ac:dyDescent="0.25">
      <c r="A1251" s="2">
        <v>40477</v>
      </c>
      <c r="B1251" s="4">
        <v>602</v>
      </c>
      <c r="C1251" s="1">
        <f>C1250*(1-IFERROR(VLOOKUP(A1250,大立光除權息表[],2,FALSE),0)/大立光股價表[[#This Row],[收盤價]])</f>
        <v>0.9161335891332878</v>
      </c>
      <c r="D1251" s="1">
        <f>D1250*(1/(1+IFERROR(VLOOKUP(A1250,大立光除權息表[],3,FALSE), 0)/10))</f>
        <v>1</v>
      </c>
      <c r="E1251" s="4">
        <f>大立光股價表[[#This Row],[收盤價]]*大立光股價表[[#This Row],[除息乘數]]*大立光股價表[[#This Row],[除權乘數]]</f>
        <v>551.51242065823931</v>
      </c>
      <c r="F1251" s="6">
        <f>F1252*大立光股價表[[#This Row],[收盤價]]/B1252</f>
        <v>109.65391621129326</v>
      </c>
      <c r="G1251" s="6">
        <f>G1252*大立光股價表[[#This Row],[還原價]]/E1252</f>
        <v>109.65391621129326</v>
      </c>
    </row>
    <row r="1252" spans="1:7" x14ac:dyDescent="0.25">
      <c r="A1252" s="2">
        <v>40476</v>
      </c>
      <c r="B1252" s="4">
        <v>610</v>
      </c>
      <c r="C1252" s="1">
        <f>C1251*(1-IFERROR(VLOOKUP(A1251,大立光除權息表[],2,FALSE),0)/大立光股價表[[#This Row],[收盤價]])</f>
        <v>0.9161335891332878</v>
      </c>
      <c r="D1252" s="1">
        <f>D1251*(1/(1+IFERROR(VLOOKUP(A1251,大立光除權息表[],3,FALSE), 0)/10))</f>
        <v>1</v>
      </c>
      <c r="E1252" s="4">
        <f>大立光股價表[[#This Row],[收盤價]]*大立光股價表[[#This Row],[除息乘數]]*大立光股價表[[#This Row],[除權乘數]]</f>
        <v>558.84148937130556</v>
      </c>
      <c r="F1252" s="6">
        <f>F1253*大立光股價表[[#This Row],[收盤價]]/B1253</f>
        <v>111.11111111111111</v>
      </c>
      <c r="G1252" s="6">
        <f>G1253*大立光股價表[[#This Row],[還原價]]/E1253</f>
        <v>111.1111111111111</v>
      </c>
    </row>
    <row r="1253" spans="1:7" x14ac:dyDescent="0.25">
      <c r="A1253" s="2">
        <v>40473</v>
      </c>
      <c r="B1253" s="4">
        <v>618</v>
      </c>
      <c r="C1253" s="1">
        <f>C1252*(1-IFERROR(VLOOKUP(A1252,大立光除權息表[],2,FALSE),0)/大立光股價表[[#This Row],[收盤價]])</f>
        <v>0.9161335891332878</v>
      </c>
      <c r="D1253" s="1">
        <f>D1252*(1/(1+IFERROR(VLOOKUP(A1252,大立光除權息表[],3,FALSE), 0)/10))</f>
        <v>1</v>
      </c>
      <c r="E1253" s="4">
        <f>大立光股價表[[#This Row],[收盤價]]*大立光股價表[[#This Row],[除息乘數]]*大立光股價表[[#This Row],[除權乘數]]</f>
        <v>566.17055808437181</v>
      </c>
      <c r="F1253" s="6">
        <f>F1254*大立光股價表[[#This Row],[收盤價]]/B1254</f>
        <v>112.56830601092896</v>
      </c>
      <c r="G1253" s="6">
        <f>G1254*大立光股價表[[#This Row],[還原價]]/E1254</f>
        <v>112.56830601092894</v>
      </c>
    </row>
    <row r="1254" spans="1:7" x14ac:dyDescent="0.25">
      <c r="A1254" s="2">
        <v>40472</v>
      </c>
      <c r="B1254" s="4">
        <v>607</v>
      </c>
      <c r="C1254" s="1">
        <f>C1253*(1-IFERROR(VLOOKUP(A1253,大立光除權息表[],2,FALSE),0)/大立光股價表[[#This Row],[收盤價]])</f>
        <v>0.9161335891332878</v>
      </c>
      <c r="D1254" s="1">
        <f>D1253*(1/(1+IFERROR(VLOOKUP(A1253,大立光除權息表[],3,FALSE), 0)/10))</f>
        <v>1</v>
      </c>
      <c r="E1254" s="4">
        <f>大立光股價表[[#This Row],[收盤價]]*大立光股價表[[#This Row],[除息乘數]]*大立光股價表[[#This Row],[除權乘數]]</f>
        <v>556.0930886039057</v>
      </c>
      <c r="F1254" s="6">
        <f>F1255*大立光股價表[[#This Row],[收盤價]]/B1255</f>
        <v>110.56466302367942</v>
      </c>
      <c r="G1254" s="6">
        <f>G1255*大立光股價表[[#This Row],[還原價]]/E1255</f>
        <v>110.5646630236794</v>
      </c>
    </row>
    <row r="1255" spans="1:7" x14ac:dyDescent="0.25">
      <c r="A1255" s="2">
        <v>40471</v>
      </c>
      <c r="B1255" s="4">
        <v>592</v>
      </c>
      <c r="C1255" s="1">
        <f>C1254*(1-IFERROR(VLOOKUP(A1254,大立光除權息表[],2,FALSE),0)/大立光股價表[[#This Row],[收盤價]])</f>
        <v>0.9161335891332878</v>
      </c>
      <c r="D1255" s="1">
        <f>D1254*(1/(1+IFERROR(VLOOKUP(A1254,大立光除權息表[],3,FALSE), 0)/10))</f>
        <v>1</v>
      </c>
      <c r="E1255" s="4">
        <f>大立光股價表[[#This Row],[收盤價]]*大立光股價表[[#This Row],[除息乘數]]*大立光股價表[[#This Row],[除權乘數]]</f>
        <v>542.35108476690641</v>
      </c>
      <c r="F1255" s="6">
        <f>F1256*大立光股價表[[#This Row],[收盤價]]/B1256</f>
        <v>107.83242258652095</v>
      </c>
      <c r="G1255" s="6">
        <f>G1256*大立光股價表[[#This Row],[還原價]]/E1256</f>
        <v>107.83242258652095</v>
      </c>
    </row>
    <row r="1256" spans="1:7" x14ac:dyDescent="0.25">
      <c r="A1256" s="2">
        <v>40470</v>
      </c>
      <c r="B1256" s="4">
        <v>560</v>
      </c>
      <c r="C1256" s="1">
        <f>C1255*(1-IFERROR(VLOOKUP(A1255,大立光除權息表[],2,FALSE),0)/大立光股價表[[#This Row],[收盤價]])</f>
        <v>0.9161335891332878</v>
      </c>
      <c r="D1256" s="1">
        <f>D1255*(1/(1+IFERROR(VLOOKUP(A1255,大立光除權息表[],3,FALSE), 0)/10))</f>
        <v>1</v>
      </c>
      <c r="E1256" s="4">
        <f>大立光股價表[[#This Row],[收盤價]]*大立光股價表[[#This Row],[除息乘數]]*大立光股價表[[#This Row],[除權乘數]]</f>
        <v>513.03480991464119</v>
      </c>
      <c r="F1256" s="6">
        <f>F1257*大立光股價表[[#This Row],[收盤價]]/B1257</f>
        <v>102.00364298724955</v>
      </c>
      <c r="G1256" s="6">
        <f>G1257*大立光股價表[[#This Row],[還原價]]/E1257</f>
        <v>102.00364298724955</v>
      </c>
    </row>
    <row r="1257" spans="1:7" x14ac:dyDescent="0.25">
      <c r="A1257" s="2">
        <v>40469</v>
      </c>
      <c r="B1257" s="4">
        <v>540</v>
      </c>
      <c r="C1257" s="1">
        <f>C1256*(1-IFERROR(VLOOKUP(A1256,大立光除權息表[],2,FALSE),0)/大立光股價表[[#This Row],[收盤價]])</f>
        <v>0.9161335891332878</v>
      </c>
      <c r="D1257" s="1">
        <f>D1256*(1/(1+IFERROR(VLOOKUP(A1256,大立光除權息表[],3,FALSE), 0)/10))</f>
        <v>1</v>
      </c>
      <c r="E1257" s="4">
        <f>大立光股價表[[#This Row],[收盤價]]*大立光股價表[[#This Row],[除息乘數]]*大立光股價表[[#This Row],[除權乘數]]</f>
        <v>494.71213813197539</v>
      </c>
      <c r="F1257" s="6">
        <f>F1258*大立光股價表[[#This Row],[收盤價]]/B1258</f>
        <v>98.360655737704917</v>
      </c>
      <c r="G1257" s="6">
        <f>G1258*大立光股價表[[#This Row],[還原價]]/E1258</f>
        <v>98.360655737704917</v>
      </c>
    </row>
    <row r="1258" spans="1:7" x14ac:dyDescent="0.25">
      <c r="A1258" s="2">
        <v>40466</v>
      </c>
      <c r="B1258" s="4">
        <v>540</v>
      </c>
      <c r="C1258" s="1">
        <f>C1257*(1-IFERROR(VLOOKUP(A1257,大立光除權息表[],2,FALSE),0)/大立光股價表[[#This Row],[收盤價]])</f>
        <v>0.9161335891332878</v>
      </c>
      <c r="D1258" s="1">
        <f>D1257*(1/(1+IFERROR(VLOOKUP(A1257,大立光除權息表[],3,FALSE), 0)/10))</f>
        <v>1</v>
      </c>
      <c r="E1258" s="4">
        <f>大立光股價表[[#This Row],[收盤價]]*大立光股價表[[#This Row],[除息乘數]]*大立光股價表[[#This Row],[除權乘數]]</f>
        <v>494.71213813197539</v>
      </c>
      <c r="F1258" s="6">
        <f>F1259*大立光股價表[[#This Row],[收盤價]]/B1259</f>
        <v>98.360655737704917</v>
      </c>
      <c r="G1258" s="6">
        <f>G1259*大立光股價表[[#This Row],[還原價]]/E1259</f>
        <v>98.360655737704903</v>
      </c>
    </row>
    <row r="1259" spans="1:7" x14ac:dyDescent="0.25">
      <c r="A1259" s="2">
        <v>40465</v>
      </c>
      <c r="B1259" s="4">
        <v>549</v>
      </c>
      <c r="C1259" s="1">
        <f>C1258*(1-IFERROR(VLOOKUP(A1258,大立光除權息表[],2,FALSE),0)/大立光股價表[[#This Row],[收盤價]])</f>
        <v>0.9161335891332878</v>
      </c>
      <c r="D1259" s="1">
        <f>D1258*(1/(1+IFERROR(VLOOKUP(A1258,大立光除權息表[],3,FALSE), 0)/10))</f>
        <v>1</v>
      </c>
      <c r="E1259" s="4">
        <f>大立光股價表[[#This Row],[收盤價]]*大立光股價表[[#This Row],[除息乘數]]*大立光股價表[[#This Row],[除權乘數]]</f>
        <v>502.95734043417502</v>
      </c>
      <c r="F1259" s="6">
        <v>100</v>
      </c>
      <c r="G1259" s="6">
        <v>100</v>
      </c>
    </row>
  </sheetData>
  <phoneticPr fontId="1" type="noConversion"/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實作練習-鴻海 (215頁)</vt:lpstr>
      <vt:lpstr>大立光</vt:lpstr>
      <vt:lpstr>大立光!_2317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2015-11-14T09:24:54Z</dcterms:created>
  <dcterms:modified xsi:type="dcterms:W3CDTF">2016-05-20T13:05:11Z</dcterms:modified>
</cp:coreProperties>
</file>