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5\"/>
    </mc:Choice>
  </mc:AlternateContent>
  <bookViews>
    <workbookView xWindow="0" yWindow="0" windowWidth="14280" windowHeight="7635"/>
  </bookViews>
  <sheets>
    <sheet name="圖5本息攤還 (244頁)" sheetId="2" r:id="rId1"/>
  </sheets>
  <externalReferences>
    <externalReference r:id="rId2"/>
  </externalReferences>
  <definedNames>
    <definedName name="每股配息">[1]圖4中華電!$B$1</definedName>
    <definedName name="股票價值">[1]圖4中華電!$B$3</definedName>
    <definedName name="要求報酬率">[1]圖4中華電!$B$2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B1" i="2"/>
</calcChain>
</file>

<file path=xl/sharedStrings.xml><?xml version="1.0" encoding="utf-8"?>
<sst xmlns="http://schemas.openxmlformats.org/spreadsheetml/2006/main" count="4" uniqueCount="3">
  <si>
    <t>現值</t>
    <phoneticPr fontId="1" type="noConversion"/>
  </si>
  <si>
    <t>期數</t>
    <phoneticPr fontId="1" type="noConversion"/>
  </si>
  <si>
    <t>本息攤還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</si>
</sst>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176" fontId="2" fillId="2" borderId="2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7" fontId="2" fillId="0" borderId="5" xfId="0" applyNumberFormat="1" applyFont="1" applyBorder="1">
      <alignment vertical="center"/>
    </xf>
  </cellXfs>
  <cellStyles count="2">
    <cellStyle name="一般" xfId="0" builtinId="0"/>
    <cellStyle name="千分位" xfId="1" builtinId="3"/>
  </cellStyles>
  <dxfs count="5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-2%20&#22294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圖4中華電"/>
    </sheetNames>
    <sheetDataSet>
      <sheetData sheetId="0">
        <row r="1">
          <cell r="B1">
            <v>5</v>
          </cell>
        </row>
        <row r="2">
          <cell r="B2">
            <v>0.05</v>
          </cell>
        </row>
        <row r="3">
          <cell r="B3">
            <v>100</v>
          </cell>
        </row>
      </sheetData>
    </sheetDataSet>
  </externalBook>
</externalLink>
</file>

<file path=xl/tables/table1.xml><?xml version="1.0" encoding="utf-8"?>
<table xmlns="http://schemas.openxmlformats.org/spreadsheetml/2006/main" id="1" name="表格1" displayName="表格1" ref="A3:C27" totalsRowShown="0" headerRowDxfId="4" dataDxfId="3">
  <tableColumns count="3">
    <tableColumn id="1" name="期數" dataDxfId="2"/>
    <tableColumn id="2" name="本息攤還" dataDxfId="1"/>
    <tableColumn id="3" name="現值" dataDxfId="0">
      <calculatedColumnFormula>表格1[[#This Row],[本息攤還]]/(1+5%/12)^表格1[[#This Row],[期數]]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30" zoomScaleNormal="130" workbookViewId="0">
      <selection activeCell="D5" sqref="D5"/>
    </sheetView>
  </sheetViews>
  <sheetFormatPr defaultRowHeight="16.5" x14ac:dyDescent="0.25"/>
  <cols>
    <col min="1" max="1" width="9.125" style="4" bestFit="1" customWidth="1"/>
    <col min="2" max="2" width="10.75" style="4" bestFit="1" customWidth="1"/>
    <col min="3" max="3" width="9.125" style="4" bestFit="1" customWidth="1"/>
    <col min="4" max="16384" width="9" style="4"/>
  </cols>
  <sheetData>
    <row r="1" spans="1:4" x14ac:dyDescent="0.25">
      <c r="A1" s="1" t="s">
        <v>0</v>
      </c>
      <c r="B1" s="2">
        <f>SUM(表格1[現值])</f>
        <v>300000.00181848503</v>
      </c>
      <c r="C1" s="3"/>
      <c r="D1" s="3"/>
    </row>
    <row r="2" spans="1:4" x14ac:dyDescent="0.25">
      <c r="A2" s="5"/>
      <c r="B2" s="6"/>
      <c r="C2" s="6"/>
      <c r="D2" s="6"/>
    </row>
    <row r="3" spans="1:4" x14ac:dyDescent="0.25">
      <c r="A3" s="7" t="s">
        <v>1</v>
      </c>
      <c r="B3" s="8" t="s">
        <v>2</v>
      </c>
      <c r="C3" s="8" t="s">
        <v>0</v>
      </c>
      <c r="D3" s="6"/>
    </row>
    <row r="4" spans="1:4" x14ac:dyDescent="0.25">
      <c r="A4" s="7">
        <v>1</v>
      </c>
      <c r="B4" s="9">
        <v>13161.416999999999</v>
      </c>
      <c r="C4" s="9">
        <f>表格1[[#This Row],[本息攤還]]/(1+5%/12)^表格1[[#This Row],[期數]]</f>
        <v>13106.805311203319</v>
      </c>
      <c r="D4" s="6" t="str">
        <f>"=13161/(1+5.0%/12)^"&amp;表格1[[#This Row],[期數]]</f>
        <v>=13161/(1+5.0%/12)^1</v>
      </c>
    </row>
    <row r="5" spans="1:4" x14ac:dyDescent="0.25">
      <c r="A5" s="7">
        <v>2</v>
      </c>
      <c r="B5" s="9">
        <v>13161.416999999999</v>
      </c>
      <c r="C5" s="9">
        <f>表格1[[#This Row],[本息攤還]]/(1+5%/12)^表格1[[#This Row],[期數]]</f>
        <v>13052.420226924467</v>
      </c>
      <c r="D5" s="6" t="str">
        <f>"=13161/(1+5.0%/12)^"&amp;表格1[[#This Row],[期數]]</f>
        <v>=13161/(1+5.0%/12)^2</v>
      </c>
    </row>
    <row r="6" spans="1:4" x14ac:dyDescent="0.25">
      <c r="A6" s="7">
        <v>3</v>
      </c>
      <c r="B6" s="9">
        <v>13161.416999999999</v>
      </c>
      <c r="C6" s="9">
        <f>表格1[[#This Row],[本息攤還]]/(1+5%/12)^表格1[[#This Row],[期數]]</f>
        <v>12998.260806895732</v>
      </c>
      <c r="D6" s="6" t="str">
        <f>"=13161/(1+5.0%/12)^"&amp;表格1[[#This Row],[期數]]</f>
        <v>=13161/(1+5.0%/12)^3</v>
      </c>
    </row>
    <row r="7" spans="1:4" x14ac:dyDescent="0.25">
      <c r="A7" s="7">
        <v>4</v>
      </c>
      <c r="B7" s="9">
        <v>13161.416999999999</v>
      </c>
      <c r="C7" s="9">
        <f>表格1[[#This Row],[本息攤還]]/(1+5%/12)^表格1[[#This Row],[期數]]</f>
        <v>12944.326114750938</v>
      </c>
      <c r="D7" s="6" t="str">
        <f>"=13161/(1+5.0%/12)^"&amp;表格1[[#This Row],[期數]]</f>
        <v>=13161/(1+5.0%/12)^4</v>
      </c>
    </row>
    <row r="8" spans="1:4" x14ac:dyDescent="0.25">
      <c r="A8" s="7">
        <v>5</v>
      </c>
      <c r="B8" s="9">
        <v>13161.416999999999</v>
      </c>
      <c r="C8" s="9">
        <f>表格1[[#This Row],[本息攤還]]/(1+5%/12)^表格1[[#This Row],[期數]]</f>
        <v>12890.615218009234</v>
      </c>
      <c r="D8" s="6" t="str">
        <f>"=13161/(1+5.0%/12)^"&amp;表格1[[#This Row],[期數]]</f>
        <v>=13161/(1+5.0%/12)^5</v>
      </c>
    </row>
    <row r="9" spans="1:4" x14ac:dyDescent="0.25">
      <c r="A9" s="7">
        <v>6</v>
      </c>
      <c r="B9" s="9">
        <v>13161.416999999999</v>
      </c>
      <c r="C9" s="9">
        <f>表格1[[#This Row],[本息攤還]]/(1+5%/12)^表格1[[#This Row],[期數]]</f>
        <v>12837.127188058988</v>
      </c>
      <c r="D9" s="6" t="str">
        <f>"=13161/(1+5.0%/12)^"&amp;表格1[[#This Row],[期數]]</f>
        <v>=13161/(1+5.0%/12)^6</v>
      </c>
    </row>
    <row r="10" spans="1:4" x14ac:dyDescent="0.25">
      <c r="A10" s="7">
        <v>7</v>
      </c>
      <c r="B10" s="9">
        <v>13161.416999999999</v>
      </c>
      <c r="C10" s="9">
        <f>表格1[[#This Row],[本息攤還]]/(1+5%/12)^表格1[[#This Row],[期數]]</f>
        <v>12783.861100141727</v>
      </c>
      <c r="D10" s="6" t="str">
        <f>"=13161/(1+5.0%/12)^"&amp;表格1[[#This Row],[期數]]</f>
        <v>=13161/(1+5.0%/12)^7</v>
      </c>
    </row>
    <row r="11" spans="1:4" x14ac:dyDescent="0.25">
      <c r="A11" s="7">
        <v>8</v>
      </c>
      <c r="B11" s="9">
        <v>13161.416999999999</v>
      </c>
      <c r="C11" s="9">
        <f>表格1[[#This Row],[本息攤還]]/(1+5%/12)^表格1[[#This Row],[期數]]</f>
        <v>12730.816033336163</v>
      </c>
      <c r="D11" s="6" t="str">
        <f>"=13161/(1+5.0%/12)^"&amp;表格1[[#This Row],[期數]]</f>
        <v>=13161/(1+5.0%/12)^8</v>
      </c>
    </row>
    <row r="12" spans="1:4" x14ac:dyDescent="0.25">
      <c r="A12" s="7">
        <v>9</v>
      </c>
      <c r="B12" s="9">
        <v>13161.416999999999</v>
      </c>
      <c r="C12" s="9">
        <f>表格1[[#This Row],[本息攤還]]/(1+5%/12)^表格1[[#This Row],[期數]]</f>
        <v>12677.991070542237</v>
      </c>
      <c r="D12" s="6" t="str">
        <f>"=13161/(1+5.0%/12)^"&amp;表格1[[#This Row],[期數]]</f>
        <v>=13161/(1+5.0%/12)^9</v>
      </c>
    </row>
    <row r="13" spans="1:4" x14ac:dyDescent="0.25">
      <c r="A13" s="7">
        <v>10</v>
      </c>
      <c r="B13" s="9">
        <v>13161.416999999999</v>
      </c>
      <c r="C13" s="9">
        <f>表格1[[#This Row],[本息攤還]]/(1+5%/12)^表格1[[#This Row],[期數]]</f>
        <v>12625.385298465297</v>
      </c>
      <c r="D13" s="6" t="str">
        <f>"=13161/(1+5.0%/12)^"&amp;表格1[[#This Row],[期數]]</f>
        <v>=13161/(1+5.0%/12)^10</v>
      </c>
    </row>
    <row r="14" spans="1:4" x14ac:dyDescent="0.25">
      <c r="A14" s="7">
        <v>11</v>
      </c>
      <c r="B14" s="9">
        <v>13161.416999999999</v>
      </c>
      <c r="C14" s="9">
        <f>表格1[[#This Row],[本息攤還]]/(1+5%/12)^表格1[[#This Row],[期數]]</f>
        <v>12572.997807600295</v>
      </c>
      <c r="D14" s="6" t="str">
        <f>"=13161/(1+5.0%/12)^"&amp;表格1[[#This Row],[期數]]</f>
        <v>=13161/(1+5.0%/12)^11</v>
      </c>
    </row>
    <row r="15" spans="1:4" x14ac:dyDescent="0.25">
      <c r="A15" s="7">
        <v>12</v>
      </c>
      <c r="B15" s="9">
        <v>13161.416999999999</v>
      </c>
      <c r="C15" s="9">
        <f>表格1[[#This Row],[本息攤還]]/(1+5%/12)^表格1[[#This Row],[期數]]</f>
        <v>12520.827692216062</v>
      </c>
      <c r="D15" s="6" t="str">
        <f>"=13161/(1+5.0%/12)^"&amp;表格1[[#This Row],[期數]]</f>
        <v>=13161/(1+5.0%/12)^12</v>
      </c>
    </row>
    <row r="16" spans="1:4" x14ac:dyDescent="0.25">
      <c r="A16" s="7">
        <v>13</v>
      </c>
      <c r="B16" s="9">
        <v>13161.416999999999</v>
      </c>
      <c r="C16" s="9">
        <f>表格1[[#This Row],[本息攤還]]/(1+5%/12)^表格1[[#This Row],[期數]]</f>
        <v>12468.874050339648</v>
      </c>
      <c r="D16" s="6" t="str">
        <f>"=13161/(1+5.0%/12)^"&amp;表格1[[#This Row],[期數]]</f>
        <v>=13161/(1+5.0%/12)^13</v>
      </c>
    </row>
    <row r="17" spans="1:4" x14ac:dyDescent="0.25">
      <c r="A17" s="7">
        <v>14</v>
      </c>
      <c r="B17" s="9">
        <v>13161.416999999999</v>
      </c>
      <c r="C17" s="9">
        <f>表格1[[#This Row],[本息攤還]]/(1+5%/12)^表格1[[#This Row],[期數]]</f>
        <v>12417.135983740729</v>
      </c>
      <c r="D17" s="6" t="str">
        <f>"=13161/(1+5.0%/12)^"&amp;表格1[[#This Row],[期數]]</f>
        <v>=13161/(1+5.0%/12)^14</v>
      </c>
    </row>
    <row r="18" spans="1:4" x14ac:dyDescent="0.25">
      <c r="A18" s="7">
        <v>15</v>
      </c>
      <c r="B18" s="9">
        <v>13161.416999999999</v>
      </c>
      <c r="C18" s="9">
        <f>表格1[[#This Row],[本息攤還]]/(1+5%/12)^表格1[[#This Row],[期數]]</f>
        <v>12365.612597916073</v>
      </c>
      <c r="D18" s="6" t="str">
        <f>"=13161/(1+5.0%/12)^"&amp;表格1[[#This Row],[期數]]</f>
        <v>=13161/(1+5.0%/12)^15</v>
      </c>
    </row>
    <row r="19" spans="1:4" x14ac:dyDescent="0.25">
      <c r="A19" s="7">
        <v>16</v>
      </c>
      <c r="B19" s="9">
        <v>13161.416999999999</v>
      </c>
      <c r="C19" s="9">
        <f>表格1[[#This Row],[本息攤還]]/(1+5%/12)^表格1[[#This Row],[期數]]</f>
        <v>12314.303002074101</v>
      </c>
      <c r="D19" s="6" t="str">
        <f>"=13161/(1+5.0%/12)^"&amp;表格1[[#This Row],[期數]]</f>
        <v>=13161/(1+5.0%/12)^16</v>
      </c>
    </row>
    <row r="20" spans="1:4" x14ac:dyDescent="0.25">
      <c r="A20" s="7">
        <v>17</v>
      </c>
      <c r="B20" s="9">
        <v>13161.416999999999</v>
      </c>
      <c r="C20" s="9">
        <f>表格1[[#This Row],[本息攤還]]/(1+5%/12)^表格1[[#This Row],[期數]]</f>
        <v>12263.206309119436</v>
      </c>
      <c r="D20" s="6" t="str">
        <f>"=13161/(1+5.0%/12)^"&amp;表格1[[#This Row],[期數]]</f>
        <v>=13161/(1+5.0%/12)^17</v>
      </c>
    </row>
    <row r="21" spans="1:4" x14ac:dyDescent="0.25">
      <c r="A21" s="7">
        <v>18</v>
      </c>
      <c r="B21" s="9">
        <v>13161.416999999999</v>
      </c>
      <c r="C21" s="9">
        <f>表格1[[#This Row],[本息攤還]]/(1+5%/12)^表格1[[#This Row],[期數]]</f>
        <v>12212.321635637612</v>
      </c>
      <c r="D21" s="6" t="str">
        <f>"=13161/(1+5.0%/12)^"&amp;表格1[[#This Row],[期數]]</f>
        <v>=13161/(1+5.0%/12)^18</v>
      </c>
    </row>
    <row r="22" spans="1:4" x14ac:dyDescent="0.25">
      <c r="A22" s="7">
        <v>19</v>
      </c>
      <c r="B22" s="9">
        <v>13161.416999999999</v>
      </c>
      <c r="C22" s="9">
        <f>表格1[[#This Row],[本息攤還]]/(1+5%/12)^表格1[[#This Row],[期數]]</f>
        <v>12161.648101879779</v>
      </c>
      <c r="D22" s="6" t="str">
        <f>"=13161/(1+5.0%/12)^"&amp;表格1[[#This Row],[期數]]</f>
        <v>=13161/(1+5.0%/12)^19</v>
      </c>
    </row>
    <row r="23" spans="1:4" x14ac:dyDescent="0.25">
      <c r="A23" s="7">
        <v>20</v>
      </c>
      <c r="B23" s="9">
        <v>13161.416999999999</v>
      </c>
      <c r="C23" s="9">
        <f>表格1[[#This Row],[本息攤還]]/(1+5%/12)^表格1[[#This Row],[期數]]</f>
        <v>12111.184831747498</v>
      </c>
      <c r="D23" s="6" t="str">
        <f>"=13161/(1+5.0%/12)^"&amp;表格1[[#This Row],[期數]]</f>
        <v>=13161/(1+5.0%/12)^20</v>
      </c>
    </row>
    <row r="24" spans="1:4" x14ac:dyDescent="0.25">
      <c r="A24" s="7">
        <v>21</v>
      </c>
      <c r="B24" s="9">
        <v>13161.416999999999</v>
      </c>
      <c r="C24" s="9">
        <f>表格1[[#This Row],[本息攤還]]/(1+5%/12)^表格1[[#This Row],[期數]]</f>
        <v>12060.930952777591</v>
      </c>
      <c r="D24" s="6" t="str">
        <f>"=13161/(1+5.0%/12)^"&amp;表格1[[#This Row],[期數]]</f>
        <v>=13161/(1+5.0%/12)^21</v>
      </c>
    </row>
    <row r="25" spans="1:4" x14ac:dyDescent="0.25">
      <c r="A25" s="7">
        <v>22</v>
      </c>
      <c r="B25" s="9">
        <v>13161.416999999999</v>
      </c>
      <c r="C25" s="9">
        <f>表格1[[#This Row],[本息攤還]]/(1+5%/12)^表格1[[#This Row],[期數]]</f>
        <v>12010.885596127064</v>
      </c>
      <c r="D25" s="6" t="str">
        <f>"=13161/(1+5.0%/12)^"&amp;表格1[[#This Row],[期數]]</f>
        <v>=13161/(1+5.0%/12)^22</v>
      </c>
    </row>
    <row r="26" spans="1:4" x14ac:dyDescent="0.25">
      <c r="A26" s="7">
        <v>23</v>
      </c>
      <c r="B26" s="9">
        <v>13161.416999999999</v>
      </c>
      <c r="C26" s="9">
        <f>表格1[[#This Row],[本息攤還]]/(1+5%/12)^表格1[[#This Row],[期數]]</f>
        <v>11961.047896558068</v>
      </c>
      <c r="D26" s="6" t="str">
        <f>"=13161/(1+5.0%/12)^"&amp;表格1[[#This Row],[期數]]</f>
        <v>=13161/(1+5.0%/12)^23</v>
      </c>
    </row>
    <row r="27" spans="1:4" x14ac:dyDescent="0.25">
      <c r="A27" s="10">
        <v>24</v>
      </c>
      <c r="B27" s="11">
        <v>13161.416999999999</v>
      </c>
      <c r="C27" s="11">
        <f>表格1[[#This Row],[本息攤還]]/(1+5%/12)^表格1[[#This Row],[期數]]</f>
        <v>11911.416992422974</v>
      </c>
      <c r="D27" s="6" t="str">
        <f>"=13161/(1+5.0%/12)^"&amp;表格1[[#This Row],[期數]]</f>
        <v>=13161/(1+5.0%/12)^24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圖5本息攤還 (244頁)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2015-08-18T00:22:08Z</dcterms:created>
  <dcterms:modified xsi:type="dcterms:W3CDTF">2016-05-20T12:47:53Z</dcterms:modified>
</cp:coreProperties>
</file>