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6\"/>
    </mc:Choice>
  </mc:AlternateContent>
  <bookViews>
    <workbookView xWindow="0" yWindow="60" windowWidth="19410" windowHeight="10020"/>
  </bookViews>
  <sheets>
    <sheet name="實作練習 (326頁)" sheetId="1" r:id="rId1"/>
  </sheets>
  <definedNames>
    <definedName name="內部報酬率">'實作練習 (326頁)'!$B$1</definedName>
    <definedName name="外部報酬率">'實作練習 (326頁)'!$B$4</definedName>
    <definedName name="再投資報酬率">'實作練習 (326頁)'!$B$2</definedName>
    <definedName name="籌資報酬率">'實作練習 (326頁)'!$B$3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B4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B1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<sst xmlns="http://schemas.openxmlformats.org/spreadsheetml/2006/main" count="10" uniqueCount="10">
  <si>
    <t>年齡</t>
    <phoneticPr fontId="2" type="noConversion"/>
  </si>
  <si>
    <t>年繳保費</t>
    <phoneticPr fontId="2" type="noConversion"/>
  </si>
  <si>
    <t>保單現金價值</t>
    <phoneticPr fontId="2" type="noConversion"/>
  </si>
  <si>
    <t>生存保險金</t>
    <phoneticPr fontId="2" type="noConversion"/>
  </si>
  <si>
    <t>現金流量</t>
    <phoneticPr fontId="2" type="noConversion"/>
  </si>
  <si>
    <t>籌資報酬率</t>
    <phoneticPr fontId="2" type="noConversion"/>
  </si>
  <si>
    <t>再投資報酬率</t>
    <phoneticPr fontId="2" type="noConversion"/>
  </si>
  <si>
    <t>保單年度(初)</t>
    <phoneticPr fontId="2" type="noConversion"/>
  </si>
  <si>
    <r>
      <t>內部報酬率(</t>
    </r>
    <r>
      <rPr>
        <sz val="12"/>
        <color theme="1"/>
        <rFont val="微軟正黑體"/>
        <family val="2"/>
        <charset val="136"/>
      </rPr>
      <t>IRR</t>
    </r>
    <r>
      <rPr>
        <sz val="12"/>
        <color theme="1"/>
        <rFont val="微軟正黑體"/>
        <family val="2"/>
        <charset val="136"/>
      </rPr>
      <t>)</t>
    </r>
    <phoneticPr fontId="2" type="noConversion"/>
  </si>
  <si>
    <r>
      <t>外部報酬率(</t>
    </r>
    <r>
      <rPr>
        <sz val="12"/>
        <color theme="1"/>
        <rFont val="微軟正黑體"/>
        <family val="2"/>
        <charset val="136"/>
      </rPr>
      <t>MIRR)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</si>
</sst>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>
      <alignment vertical="center"/>
    </xf>
    <xf numFmtId="10" fontId="3" fillId="2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0" fontId="3" fillId="0" borderId="0" xfId="1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2">
    <cellStyle name="一般" xfId="0" builtinId="0"/>
    <cellStyle name="百分比" xfId="1" builtinId="5"/>
  </cellStyles>
  <dxfs count="8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359020</xdr:colOff>
      <xdr:row>0</xdr:row>
      <xdr:rowOff>14653</xdr:rowOff>
    </xdr:from>
    <xdr:ext cx="2471461" cy="823820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808" y="14653"/>
          <a:ext cx="2471461" cy="8238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保險試算" displayName="保險試算" ref="A6:F27" totalsRowShown="0" headerRowDxfId="7" dataDxfId="6">
  <tableColumns count="6">
    <tableColumn id="1" name="保單年度(初)" dataDxfId="5"/>
    <tableColumn id="2" name="年齡" dataDxfId="4">
      <calculatedColumnFormula>B6+1</calculatedColumnFormula>
    </tableColumn>
    <tableColumn id="3" name="年繳保費" dataDxfId="3"/>
    <tableColumn id="4" name="保單現金價值" dataDxfId="2"/>
    <tableColumn id="5" name="生存保險金" dataDxfId="1"/>
    <tableColumn id="6" name="現金流量" dataDxfId="0">
      <calculatedColumnFormula>保險試算[[#This Row],[生存保險金]]-保險試算[[#This Row],[年繳保費]]+保險試算[[#This Row],[保單現金價值]]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130" zoomScaleNormal="130" workbookViewId="0">
      <selection activeCell="H8" sqref="H8"/>
    </sheetView>
  </sheetViews>
  <sheetFormatPr defaultColWidth="9" defaultRowHeight="15.75" x14ac:dyDescent="0.25"/>
  <cols>
    <col min="1" max="1" width="19.375" style="1" customWidth="1"/>
    <col min="2" max="2" width="9" style="1"/>
    <col min="3" max="3" width="9.75" style="1" bestFit="1" customWidth="1"/>
    <col min="4" max="4" width="13.75" style="1" customWidth="1"/>
    <col min="5" max="5" width="12.875" style="1" bestFit="1" customWidth="1"/>
    <col min="6" max="6" width="10.5" style="1" bestFit="1" customWidth="1"/>
    <col min="7" max="7" width="16.125" style="1" bestFit="1" customWidth="1"/>
    <col min="8" max="8" width="13.875" style="1" bestFit="1" customWidth="1"/>
    <col min="9" max="10" width="11.625" style="1" bestFit="1" customWidth="1"/>
    <col min="11" max="16384" width="9" style="1"/>
  </cols>
  <sheetData>
    <row r="1" spans="1:9" x14ac:dyDescent="0.25">
      <c r="A1" s="11" t="s">
        <v>8</v>
      </c>
      <c r="B1" s="8">
        <f>IRR(保險試算[現金流量])</f>
        <v>2.0570505256697569E-2</v>
      </c>
    </row>
    <row r="2" spans="1:9" x14ac:dyDescent="0.25">
      <c r="A2" s="7" t="s">
        <v>6</v>
      </c>
      <c r="B2" s="6">
        <v>1.4999999999999999E-2</v>
      </c>
      <c r="C2" s="2"/>
      <c r="D2" s="2"/>
      <c r="E2" s="2"/>
    </row>
    <row r="3" spans="1:9" x14ac:dyDescent="0.25">
      <c r="A3" s="7" t="s">
        <v>5</v>
      </c>
      <c r="B3" s="6">
        <v>1.4999999999999999E-2</v>
      </c>
      <c r="C3" s="2"/>
      <c r="D3" s="2"/>
      <c r="E3" s="2"/>
    </row>
    <row r="4" spans="1:9" x14ac:dyDescent="0.25">
      <c r="A4" s="11" t="s">
        <v>9</v>
      </c>
      <c r="B4" s="8">
        <f>MIRR(保險試算[現金流量],籌資報酬率,再投資報酬率)</f>
        <v>1.9359740497669309E-2</v>
      </c>
      <c r="C4" s="2"/>
      <c r="D4" s="2"/>
      <c r="E4" s="2"/>
    </row>
    <row r="5" spans="1:9" x14ac:dyDescent="0.25">
      <c r="C5" s="2"/>
      <c r="D5" s="2"/>
      <c r="E5" s="2"/>
      <c r="F5" s="2"/>
    </row>
    <row r="6" spans="1:9" x14ac:dyDescent="0.25">
      <c r="A6" s="10" t="s">
        <v>7</v>
      </c>
      <c r="B6" s="3" t="s">
        <v>0</v>
      </c>
      <c r="C6" s="4" t="s">
        <v>1</v>
      </c>
      <c r="D6" s="4" t="s">
        <v>2</v>
      </c>
      <c r="E6" s="4" t="s">
        <v>3</v>
      </c>
      <c r="F6" s="4" t="s">
        <v>4</v>
      </c>
    </row>
    <row r="7" spans="1:9" x14ac:dyDescent="0.25">
      <c r="A7" s="3">
        <v>1</v>
      </c>
      <c r="B7" s="3">
        <v>23</v>
      </c>
      <c r="C7" s="2">
        <v>74250</v>
      </c>
      <c r="D7" s="2"/>
      <c r="E7" s="2"/>
      <c r="F7" s="2">
        <f>保險試算[[#This Row],[生存保險金]]-保險試算[[#This Row],[年繳保費]]+保險試算[[#This Row],[保單現金價值]]</f>
        <v>-74250</v>
      </c>
      <c r="H7" s="9"/>
    </row>
    <row r="8" spans="1:9" x14ac:dyDescent="0.25">
      <c r="A8" s="3">
        <v>2</v>
      </c>
      <c r="B8" s="3">
        <f>B7+1</f>
        <v>24</v>
      </c>
      <c r="C8" s="2">
        <v>74250</v>
      </c>
      <c r="D8" s="2"/>
      <c r="E8" s="2">
        <v>1050</v>
      </c>
      <c r="F8" s="2">
        <f>保險試算[[#This Row],[生存保險金]]-保險試算[[#This Row],[年繳保費]]+保險試算[[#This Row],[保單現金價值]]</f>
        <v>-73200</v>
      </c>
      <c r="H8" s="5"/>
    </row>
    <row r="9" spans="1:9" x14ac:dyDescent="0.25">
      <c r="A9" s="3">
        <v>3</v>
      </c>
      <c r="B9" s="3">
        <f t="shared" ref="B9:B27" si="0">B8+1</f>
        <v>25</v>
      </c>
      <c r="C9" s="2">
        <v>74250</v>
      </c>
      <c r="D9" s="2"/>
      <c r="E9" s="2">
        <v>2100</v>
      </c>
      <c r="F9" s="2">
        <f>保險試算[[#This Row],[生存保險金]]-保險試算[[#This Row],[年繳保費]]+保險試算[[#This Row],[保單現金價值]]</f>
        <v>-72150</v>
      </c>
      <c r="H9" s="5"/>
    </row>
    <row r="10" spans="1:9" x14ac:dyDescent="0.25">
      <c r="A10" s="3">
        <v>4</v>
      </c>
      <c r="B10" s="3">
        <f t="shared" si="0"/>
        <v>26</v>
      </c>
      <c r="C10" s="2">
        <v>74250</v>
      </c>
      <c r="D10" s="2"/>
      <c r="E10" s="2">
        <v>3150</v>
      </c>
      <c r="F10" s="2">
        <f>保險試算[[#This Row],[生存保險金]]-保險試算[[#This Row],[年繳保費]]+保險試算[[#This Row],[保單現金價值]]</f>
        <v>-71100</v>
      </c>
      <c r="G10" s="5"/>
      <c r="H10" s="5"/>
    </row>
    <row r="11" spans="1:9" x14ac:dyDescent="0.25">
      <c r="A11" s="3">
        <v>5</v>
      </c>
      <c r="B11" s="3">
        <f t="shared" si="0"/>
        <v>27</v>
      </c>
      <c r="C11" s="2">
        <v>74250</v>
      </c>
      <c r="D11" s="2"/>
      <c r="E11" s="2">
        <v>4200</v>
      </c>
      <c r="F11" s="2">
        <f>保險試算[[#This Row],[生存保險金]]-保險試算[[#This Row],[年繳保費]]+保險試算[[#This Row],[保單現金價值]]</f>
        <v>-70050</v>
      </c>
      <c r="G11" s="5"/>
      <c r="H11" s="5"/>
    </row>
    <row r="12" spans="1:9" x14ac:dyDescent="0.25">
      <c r="A12" s="3">
        <v>6</v>
      </c>
      <c r="B12" s="3">
        <f t="shared" si="0"/>
        <v>28</v>
      </c>
      <c r="C12" s="2">
        <v>74250</v>
      </c>
      <c r="D12" s="2"/>
      <c r="E12" s="2">
        <v>5250</v>
      </c>
      <c r="F12" s="2">
        <f>保險試算[[#This Row],[生存保險金]]-保險試算[[#This Row],[年繳保費]]+保險試算[[#This Row],[保單現金價值]]</f>
        <v>-69000</v>
      </c>
      <c r="G12" s="5"/>
      <c r="H12" s="5"/>
    </row>
    <row r="13" spans="1:9" x14ac:dyDescent="0.25">
      <c r="A13" s="3">
        <v>7</v>
      </c>
      <c r="B13" s="3">
        <f t="shared" si="0"/>
        <v>29</v>
      </c>
      <c r="C13" s="2">
        <v>0</v>
      </c>
      <c r="D13" s="2"/>
      <c r="E13" s="2">
        <v>6300</v>
      </c>
      <c r="F13" s="2">
        <f>保險試算[[#This Row],[生存保險金]]-保險試算[[#This Row],[年繳保費]]+保險試算[[#This Row],[保單現金價值]]</f>
        <v>6300</v>
      </c>
      <c r="G13" s="5"/>
      <c r="I13" s="5"/>
    </row>
    <row r="14" spans="1:9" x14ac:dyDescent="0.25">
      <c r="A14" s="3">
        <v>8</v>
      </c>
      <c r="B14" s="3">
        <f t="shared" si="0"/>
        <v>30</v>
      </c>
      <c r="C14" s="2">
        <v>0</v>
      </c>
      <c r="D14" s="2"/>
      <c r="E14" s="2">
        <v>10000</v>
      </c>
      <c r="F14" s="2">
        <f>保險試算[[#This Row],[生存保險金]]-保險試算[[#This Row],[年繳保費]]+保險試算[[#This Row],[保單現金價值]]</f>
        <v>10000</v>
      </c>
    </row>
    <row r="15" spans="1:9" x14ac:dyDescent="0.25">
      <c r="A15" s="3">
        <v>9</v>
      </c>
      <c r="B15" s="3">
        <f t="shared" si="0"/>
        <v>31</v>
      </c>
      <c r="C15" s="2">
        <v>0</v>
      </c>
      <c r="D15" s="2"/>
      <c r="E15" s="2">
        <v>10000</v>
      </c>
      <c r="F15" s="2">
        <f>保險試算[[#This Row],[生存保險金]]-保險試算[[#This Row],[年繳保費]]+保險試算[[#This Row],[保單現金價值]]</f>
        <v>10000</v>
      </c>
    </row>
    <row r="16" spans="1:9" x14ac:dyDescent="0.25">
      <c r="A16" s="3">
        <v>10</v>
      </c>
      <c r="B16" s="3">
        <f t="shared" si="0"/>
        <v>32</v>
      </c>
      <c r="C16" s="2">
        <v>0</v>
      </c>
      <c r="D16" s="2"/>
      <c r="E16" s="2">
        <v>10000</v>
      </c>
      <c r="F16" s="2">
        <f>保險試算[[#This Row],[生存保險金]]-保險試算[[#This Row],[年繳保費]]+保險試算[[#This Row],[保單現金價值]]</f>
        <v>10000</v>
      </c>
    </row>
    <row r="17" spans="1:6" x14ac:dyDescent="0.25">
      <c r="A17" s="3">
        <v>11</v>
      </c>
      <c r="B17" s="3">
        <f t="shared" si="0"/>
        <v>33</v>
      </c>
      <c r="C17" s="2">
        <v>0</v>
      </c>
      <c r="D17" s="2"/>
      <c r="E17" s="2">
        <v>10000</v>
      </c>
      <c r="F17" s="2">
        <f>保險試算[[#This Row],[生存保險金]]-保險試算[[#This Row],[年繳保費]]+保險試算[[#This Row],[保單現金價值]]</f>
        <v>10000</v>
      </c>
    </row>
    <row r="18" spans="1:6" x14ac:dyDescent="0.25">
      <c r="A18" s="3">
        <v>12</v>
      </c>
      <c r="B18" s="3">
        <f t="shared" si="0"/>
        <v>34</v>
      </c>
      <c r="C18" s="2">
        <v>0</v>
      </c>
      <c r="D18" s="2"/>
      <c r="E18" s="2">
        <v>10000</v>
      </c>
      <c r="F18" s="2">
        <f>保險試算[[#This Row],[生存保險金]]-保險試算[[#This Row],[年繳保費]]+保險試算[[#This Row],[保單現金價值]]</f>
        <v>10000</v>
      </c>
    </row>
    <row r="19" spans="1:6" x14ac:dyDescent="0.25">
      <c r="A19" s="3">
        <v>13</v>
      </c>
      <c r="B19" s="3">
        <f t="shared" si="0"/>
        <v>35</v>
      </c>
      <c r="C19" s="2">
        <v>0</v>
      </c>
      <c r="D19" s="2"/>
      <c r="E19" s="2">
        <v>10000</v>
      </c>
      <c r="F19" s="2">
        <f>保險試算[[#This Row],[生存保險金]]-保險試算[[#This Row],[年繳保費]]+保險試算[[#This Row],[保單現金價值]]</f>
        <v>10000</v>
      </c>
    </row>
    <row r="20" spans="1:6" x14ac:dyDescent="0.25">
      <c r="A20" s="3">
        <v>14</v>
      </c>
      <c r="B20" s="3">
        <f t="shared" si="0"/>
        <v>36</v>
      </c>
      <c r="C20" s="2">
        <v>0</v>
      </c>
      <c r="D20" s="2"/>
      <c r="E20" s="2">
        <v>10000</v>
      </c>
      <c r="F20" s="2">
        <f>保險試算[[#This Row],[生存保險金]]-保險試算[[#This Row],[年繳保費]]+保險試算[[#This Row],[保單現金價值]]</f>
        <v>10000</v>
      </c>
    </row>
    <row r="21" spans="1:6" x14ac:dyDescent="0.25">
      <c r="A21" s="3">
        <v>15</v>
      </c>
      <c r="B21" s="3">
        <f t="shared" si="0"/>
        <v>37</v>
      </c>
      <c r="C21" s="2">
        <v>0</v>
      </c>
      <c r="D21" s="2"/>
      <c r="E21" s="2">
        <v>10000</v>
      </c>
      <c r="F21" s="2">
        <f>保險試算[[#This Row],[生存保險金]]-保險試算[[#This Row],[年繳保費]]+保險試算[[#This Row],[保單現金價值]]</f>
        <v>10000</v>
      </c>
    </row>
    <row r="22" spans="1:6" x14ac:dyDescent="0.25">
      <c r="A22" s="3">
        <v>16</v>
      </c>
      <c r="B22" s="3">
        <f t="shared" si="0"/>
        <v>38</v>
      </c>
      <c r="C22" s="2">
        <v>0</v>
      </c>
      <c r="D22" s="2"/>
      <c r="E22" s="2">
        <v>10000</v>
      </c>
      <c r="F22" s="2">
        <f>保險試算[[#This Row],[生存保險金]]-保險試算[[#This Row],[年繳保費]]+保險試算[[#This Row],[保單現金價值]]</f>
        <v>10000</v>
      </c>
    </row>
    <row r="23" spans="1:6" x14ac:dyDescent="0.25">
      <c r="A23" s="3">
        <v>17</v>
      </c>
      <c r="B23" s="3">
        <f t="shared" si="0"/>
        <v>39</v>
      </c>
      <c r="C23" s="2">
        <v>0</v>
      </c>
      <c r="D23" s="2"/>
      <c r="E23" s="2">
        <v>10000</v>
      </c>
      <c r="F23" s="2">
        <f>保險試算[[#This Row],[生存保險金]]-保險試算[[#This Row],[年繳保費]]+保險試算[[#This Row],[保單現金價值]]</f>
        <v>10000</v>
      </c>
    </row>
    <row r="24" spans="1:6" x14ac:dyDescent="0.25">
      <c r="A24" s="3">
        <v>18</v>
      </c>
      <c r="B24" s="3">
        <f t="shared" si="0"/>
        <v>40</v>
      </c>
      <c r="C24" s="2">
        <v>0</v>
      </c>
      <c r="D24" s="2"/>
      <c r="E24" s="2">
        <v>10000</v>
      </c>
      <c r="F24" s="2">
        <f>保險試算[[#This Row],[生存保險金]]-保險試算[[#This Row],[年繳保費]]+保險試算[[#This Row],[保單現金價值]]</f>
        <v>10000</v>
      </c>
    </row>
    <row r="25" spans="1:6" x14ac:dyDescent="0.25">
      <c r="A25" s="3">
        <v>19</v>
      </c>
      <c r="B25" s="3">
        <f t="shared" si="0"/>
        <v>41</v>
      </c>
      <c r="C25" s="2">
        <v>0</v>
      </c>
      <c r="D25" s="2"/>
      <c r="E25" s="2">
        <v>10000</v>
      </c>
      <c r="F25" s="2">
        <f>保險試算[[#This Row],[生存保險金]]-保險試算[[#This Row],[年繳保費]]+保險試算[[#This Row],[保單現金價值]]</f>
        <v>10000</v>
      </c>
    </row>
    <row r="26" spans="1:6" x14ac:dyDescent="0.25">
      <c r="A26" s="3">
        <v>20</v>
      </c>
      <c r="B26" s="3">
        <f t="shared" si="0"/>
        <v>42</v>
      </c>
      <c r="C26" s="2">
        <v>0</v>
      </c>
      <c r="D26" s="2"/>
      <c r="E26" s="2">
        <v>10000</v>
      </c>
      <c r="F26" s="2">
        <f>保險試算[[#This Row],[生存保險金]]-保險試算[[#This Row],[年繳保費]]+保險試算[[#This Row],[保單現金價值]]</f>
        <v>10000</v>
      </c>
    </row>
    <row r="27" spans="1:6" x14ac:dyDescent="0.25">
      <c r="A27" s="3">
        <v>21</v>
      </c>
      <c r="B27" s="3">
        <f t="shared" si="0"/>
        <v>43</v>
      </c>
      <c r="C27" s="2">
        <v>0</v>
      </c>
      <c r="D27" s="2">
        <v>445895</v>
      </c>
      <c r="E27" s="2">
        <v>10000</v>
      </c>
      <c r="F27" s="2">
        <f>保險試算[[#This Row],[生存保險金]]-保險試算[[#This Row],[年繳保費]]+保險試算[[#This Row],[保單現金價值]]</f>
        <v>455895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B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實作練習 (326頁)</vt:lpstr>
      <vt:lpstr>內部報酬率</vt:lpstr>
      <vt:lpstr>外部報酬率</vt:lpstr>
      <vt:lpstr>再投資報酬率</vt:lpstr>
      <vt:lpstr>籌資報酬率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2015-11-24T09:11:23Z</dcterms:created>
  <dcterms:modified xsi:type="dcterms:W3CDTF">2016-05-20T13:14:58Z</dcterms:modified>
</cp:coreProperties>
</file>