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sterhsiao\CatFinalceEssentials\WithholdingTax\"/>
    </mc:Choice>
  </mc:AlternateContent>
  <bookViews>
    <workbookView xWindow="0" yWindow="0" windowWidth="20490" windowHeight="9015"/>
  </bookViews>
  <sheets>
    <sheet name="總報酬" sheetId="1" r:id="rId1"/>
  </sheets>
  <calcPr calcId="152511"/>
</workbook>
</file>

<file path=xl/calcChain.xml><?xml version="1.0" encoding="utf-8"?>
<calcChain xmlns="http://schemas.openxmlformats.org/spreadsheetml/2006/main">
  <c r="C11" i="1" l="1"/>
  <c r="C5" i="1" l="1"/>
  <c r="E3" i="1"/>
  <c r="C4" i="1"/>
  <c r="D3" i="1"/>
  <c r="C3" i="1"/>
  <c r="B3" i="1"/>
  <c r="H9" i="1"/>
  <c r="E9" i="1" l="1"/>
  <c r="C9" i="1"/>
  <c r="C10" i="1"/>
  <c r="F10" i="1" s="1"/>
  <c r="F11" i="1"/>
  <c r="C12" i="1"/>
  <c r="F12" i="1" s="1"/>
  <c r="C13" i="1"/>
  <c r="F13" i="1" s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C32" i="1"/>
  <c r="F32" i="1" s="1"/>
  <c r="C33" i="1"/>
  <c r="F33" i="1" s="1"/>
  <c r="C34" i="1"/>
  <c r="F34" i="1" s="1"/>
  <c r="C35" i="1"/>
  <c r="F35" i="1" s="1"/>
  <c r="C36" i="1"/>
  <c r="F36" i="1" s="1"/>
  <c r="C37" i="1"/>
  <c r="F37" i="1" s="1"/>
  <c r="C38" i="1"/>
  <c r="F38" i="1" s="1"/>
  <c r="C39" i="1"/>
  <c r="F39" i="1" s="1"/>
  <c r="C40" i="1"/>
  <c r="F40" i="1" s="1"/>
  <c r="C41" i="1"/>
  <c r="F41" i="1" s="1"/>
  <c r="C42" i="1"/>
  <c r="F42" i="1" s="1"/>
  <c r="C43" i="1"/>
  <c r="F43" i="1" s="1"/>
  <c r="C44" i="1"/>
  <c r="F44" i="1" s="1"/>
  <c r="C45" i="1"/>
  <c r="F45" i="1" s="1"/>
  <c r="C46" i="1"/>
  <c r="F46" i="1" s="1"/>
  <c r="C47" i="1"/>
  <c r="F47" i="1" s="1"/>
  <c r="C48" i="1"/>
  <c r="F48" i="1" s="1"/>
  <c r="C49" i="1"/>
  <c r="F49" i="1" s="1"/>
  <c r="C50" i="1"/>
  <c r="F50" i="1" s="1"/>
  <c r="C51" i="1"/>
  <c r="F51" i="1" s="1"/>
  <c r="C52" i="1"/>
  <c r="F52" i="1" s="1"/>
  <c r="C53" i="1"/>
  <c r="F53" i="1" s="1"/>
  <c r="C54" i="1"/>
  <c r="F54" i="1" s="1"/>
  <c r="C55" i="1"/>
  <c r="F55" i="1" s="1"/>
  <c r="C56" i="1"/>
  <c r="F56" i="1" s="1"/>
  <c r="C57" i="1"/>
  <c r="F57" i="1" s="1"/>
  <c r="C58" i="1"/>
  <c r="F58" i="1" s="1"/>
  <c r="C59" i="1"/>
  <c r="F59" i="1" s="1"/>
  <c r="C60" i="1"/>
  <c r="F60" i="1" s="1"/>
  <c r="C61" i="1"/>
  <c r="F61" i="1" s="1"/>
  <c r="C62" i="1"/>
  <c r="F62" i="1" s="1"/>
  <c r="C63" i="1"/>
  <c r="F63" i="1" s="1"/>
  <c r="C64" i="1"/>
  <c r="F64" i="1" s="1"/>
  <c r="C65" i="1"/>
  <c r="F65" i="1" s="1"/>
  <c r="C66" i="1"/>
  <c r="F66" i="1" s="1"/>
  <c r="C67" i="1"/>
  <c r="F67" i="1" s="1"/>
  <c r="C68" i="1"/>
  <c r="F68" i="1" s="1"/>
  <c r="C69" i="1"/>
  <c r="F69" i="1" s="1"/>
  <c r="C70" i="1"/>
  <c r="F70" i="1" s="1"/>
  <c r="C71" i="1"/>
  <c r="F71" i="1" s="1"/>
  <c r="C72" i="1"/>
  <c r="F72" i="1" s="1"/>
  <c r="C73" i="1"/>
  <c r="F73" i="1" s="1"/>
  <c r="C74" i="1"/>
  <c r="F74" i="1" s="1"/>
  <c r="C75" i="1"/>
  <c r="F75" i="1" s="1"/>
  <c r="C76" i="1"/>
  <c r="F76" i="1" s="1"/>
  <c r="C77" i="1"/>
  <c r="F77" i="1" s="1"/>
  <c r="C78" i="1"/>
  <c r="F78" i="1" s="1"/>
  <c r="C79" i="1"/>
  <c r="F79" i="1" s="1"/>
  <c r="C80" i="1"/>
  <c r="F80" i="1" s="1"/>
  <c r="C81" i="1"/>
  <c r="F81" i="1" s="1"/>
  <c r="C82" i="1"/>
  <c r="F82" i="1" s="1"/>
  <c r="C83" i="1"/>
  <c r="F83" i="1" s="1"/>
  <c r="C84" i="1"/>
  <c r="F84" i="1" s="1"/>
  <c r="C85" i="1"/>
  <c r="F85" i="1" s="1"/>
  <c r="C86" i="1"/>
  <c r="F86" i="1" s="1"/>
  <c r="C87" i="1"/>
  <c r="F87" i="1" s="1"/>
  <c r="C88" i="1"/>
  <c r="F88" i="1" s="1"/>
  <c r="C89" i="1"/>
  <c r="F89" i="1" s="1"/>
  <c r="C90" i="1"/>
  <c r="F90" i="1" s="1"/>
  <c r="C91" i="1"/>
  <c r="F91" i="1" s="1"/>
  <c r="C92" i="1"/>
  <c r="F92" i="1" s="1"/>
  <c r="C93" i="1"/>
  <c r="F93" i="1" s="1"/>
  <c r="C94" i="1"/>
  <c r="F94" i="1" s="1"/>
  <c r="C95" i="1"/>
  <c r="F95" i="1" s="1"/>
  <c r="C96" i="1"/>
  <c r="F96" i="1" s="1"/>
  <c r="C97" i="1"/>
  <c r="F97" i="1" s="1"/>
  <c r="C98" i="1"/>
  <c r="F98" i="1" s="1"/>
  <c r="C99" i="1"/>
  <c r="F99" i="1" s="1"/>
  <c r="C100" i="1"/>
  <c r="F100" i="1" s="1"/>
  <c r="C101" i="1"/>
  <c r="F101" i="1" s="1"/>
  <c r="C102" i="1"/>
  <c r="F102" i="1" s="1"/>
  <c r="C103" i="1"/>
  <c r="F103" i="1" s="1"/>
  <c r="C104" i="1"/>
  <c r="F104" i="1" s="1"/>
  <c r="C105" i="1"/>
  <c r="F105" i="1" s="1"/>
  <c r="C106" i="1"/>
  <c r="F106" i="1" s="1"/>
  <c r="C107" i="1"/>
  <c r="F107" i="1" s="1"/>
  <c r="C108" i="1"/>
  <c r="F108" i="1" s="1"/>
  <c r="C109" i="1"/>
  <c r="F109" i="1" s="1"/>
  <c r="C110" i="1"/>
  <c r="F110" i="1" s="1"/>
  <c r="C111" i="1"/>
  <c r="F111" i="1" s="1"/>
  <c r="C112" i="1"/>
  <c r="F112" i="1" s="1"/>
  <c r="C113" i="1"/>
  <c r="F113" i="1" s="1"/>
  <c r="C114" i="1"/>
  <c r="F114" i="1" s="1"/>
  <c r="C115" i="1"/>
  <c r="F115" i="1" s="1"/>
  <c r="C116" i="1"/>
  <c r="F116" i="1" s="1"/>
  <c r="C117" i="1"/>
  <c r="F117" i="1" s="1"/>
  <c r="C118" i="1"/>
  <c r="F118" i="1" s="1"/>
  <c r="C119" i="1"/>
  <c r="F119" i="1" s="1"/>
  <c r="C120" i="1"/>
  <c r="F120" i="1" s="1"/>
  <c r="C121" i="1"/>
  <c r="F121" i="1" s="1"/>
  <c r="C122" i="1"/>
  <c r="F122" i="1" s="1"/>
  <c r="C123" i="1"/>
  <c r="F123" i="1" s="1"/>
  <c r="C124" i="1"/>
  <c r="F124" i="1" s="1"/>
  <c r="C125" i="1"/>
  <c r="F125" i="1" s="1"/>
  <c r="C126" i="1"/>
  <c r="F126" i="1" s="1"/>
  <c r="C127" i="1"/>
  <c r="F127" i="1" s="1"/>
  <c r="C128" i="1"/>
  <c r="F128" i="1" s="1"/>
  <c r="C129" i="1"/>
  <c r="F129" i="1" s="1"/>
  <c r="C130" i="1"/>
  <c r="F130" i="1" s="1"/>
  <c r="C131" i="1"/>
  <c r="F131" i="1" s="1"/>
  <c r="C132" i="1"/>
  <c r="F132" i="1" s="1"/>
  <c r="C133" i="1"/>
  <c r="F133" i="1" s="1"/>
  <c r="C134" i="1"/>
  <c r="F134" i="1" s="1"/>
  <c r="C135" i="1"/>
  <c r="F135" i="1" s="1"/>
  <c r="C136" i="1"/>
  <c r="F136" i="1" s="1"/>
  <c r="C137" i="1"/>
  <c r="F137" i="1" s="1"/>
  <c r="C138" i="1"/>
  <c r="F138" i="1" s="1"/>
  <c r="C139" i="1"/>
  <c r="F139" i="1" s="1"/>
  <c r="C140" i="1"/>
  <c r="F140" i="1" s="1"/>
  <c r="C141" i="1"/>
  <c r="F141" i="1" s="1"/>
  <c r="C142" i="1"/>
  <c r="F142" i="1" s="1"/>
  <c r="C143" i="1"/>
  <c r="F143" i="1" s="1"/>
  <c r="C144" i="1"/>
  <c r="F144" i="1" s="1"/>
  <c r="C145" i="1"/>
  <c r="F145" i="1" s="1"/>
  <c r="C146" i="1"/>
  <c r="F146" i="1" s="1"/>
  <c r="C147" i="1"/>
  <c r="F147" i="1" s="1"/>
  <c r="C148" i="1"/>
  <c r="F148" i="1" s="1"/>
  <c r="C149" i="1"/>
  <c r="F149" i="1" s="1"/>
  <c r="C150" i="1"/>
  <c r="F150" i="1" s="1"/>
  <c r="C151" i="1"/>
  <c r="F151" i="1" s="1"/>
  <c r="C152" i="1"/>
  <c r="F152" i="1" s="1"/>
  <c r="C153" i="1"/>
  <c r="F153" i="1" s="1"/>
  <c r="C154" i="1"/>
  <c r="F154" i="1" s="1"/>
  <c r="C155" i="1"/>
  <c r="F155" i="1" s="1"/>
  <c r="C156" i="1"/>
  <c r="F156" i="1" s="1"/>
  <c r="C157" i="1"/>
  <c r="F157" i="1" s="1"/>
  <c r="C158" i="1"/>
  <c r="F158" i="1" s="1"/>
  <c r="C159" i="1"/>
  <c r="F159" i="1" s="1"/>
  <c r="C160" i="1"/>
  <c r="F160" i="1" s="1"/>
  <c r="C161" i="1"/>
  <c r="F161" i="1" s="1"/>
  <c r="C162" i="1"/>
  <c r="F162" i="1" s="1"/>
  <c r="C163" i="1"/>
  <c r="F163" i="1" s="1"/>
  <c r="C164" i="1"/>
  <c r="F164" i="1" s="1"/>
  <c r="C165" i="1"/>
  <c r="F165" i="1" s="1"/>
  <c r="C166" i="1"/>
  <c r="F166" i="1" s="1"/>
  <c r="C167" i="1"/>
  <c r="F167" i="1" s="1"/>
  <c r="C168" i="1"/>
  <c r="F168" i="1" s="1"/>
  <c r="C169" i="1"/>
  <c r="F169" i="1" s="1"/>
  <c r="C170" i="1"/>
  <c r="F170" i="1" s="1"/>
  <c r="C171" i="1"/>
  <c r="F171" i="1" s="1"/>
  <c r="C172" i="1"/>
  <c r="F172" i="1" s="1"/>
  <c r="C173" i="1"/>
  <c r="F173" i="1" s="1"/>
  <c r="C174" i="1"/>
  <c r="F174" i="1" s="1"/>
  <c r="C175" i="1"/>
  <c r="F175" i="1" s="1"/>
  <c r="C176" i="1"/>
  <c r="F176" i="1" s="1"/>
  <c r="C177" i="1"/>
  <c r="F177" i="1" s="1"/>
  <c r="C178" i="1"/>
  <c r="F178" i="1" s="1"/>
  <c r="C179" i="1"/>
  <c r="F179" i="1" s="1"/>
  <c r="C180" i="1"/>
  <c r="F180" i="1" s="1"/>
  <c r="C181" i="1"/>
  <c r="F181" i="1" s="1"/>
  <c r="C182" i="1"/>
  <c r="F182" i="1" s="1"/>
  <c r="C183" i="1"/>
  <c r="F183" i="1" s="1"/>
  <c r="C184" i="1"/>
  <c r="F184" i="1" s="1"/>
  <c r="C185" i="1"/>
  <c r="F185" i="1" s="1"/>
  <c r="C186" i="1"/>
  <c r="F186" i="1" s="1"/>
  <c r="C187" i="1"/>
  <c r="F187" i="1" s="1"/>
  <c r="C188" i="1"/>
  <c r="F188" i="1" s="1"/>
  <c r="C189" i="1"/>
  <c r="F189" i="1" s="1"/>
  <c r="C190" i="1"/>
  <c r="F190" i="1" s="1"/>
  <c r="C191" i="1"/>
  <c r="F191" i="1" s="1"/>
  <c r="C192" i="1"/>
  <c r="F192" i="1" s="1"/>
  <c r="C193" i="1"/>
  <c r="F193" i="1" s="1"/>
  <c r="C194" i="1"/>
  <c r="F194" i="1" s="1"/>
  <c r="C195" i="1"/>
  <c r="F195" i="1" s="1"/>
  <c r="C196" i="1"/>
  <c r="F196" i="1" s="1"/>
  <c r="C197" i="1"/>
  <c r="F197" i="1" s="1"/>
  <c r="C198" i="1"/>
  <c r="F198" i="1" s="1"/>
  <c r="C199" i="1"/>
  <c r="F199" i="1" s="1"/>
  <c r="C200" i="1"/>
  <c r="F200" i="1" s="1"/>
  <c r="C201" i="1"/>
  <c r="F201" i="1" s="1"/>
  <c r="C202" i="1"/>
  <c r="F202" i="1" s="1"/>
  <c r="C203" i="1"/>
  <c r="F203" i="1" s="1"/>
  <c r="C204" i="1"/>
  <c r="F204" i="1" s="1"/>
  <c r="C205" i="1"/>
  <c r="F205" i="1" s="1"/>
  <c r="C206" i="1"/>
  <c r="F206" i="1" s="1"/>
  <c r="C207" i="1"/>
  <c r="F207" i="1" s="1"/>
  <c r="C208" i="1"/>
  <c r="F208" i="1" s="1"/>
  <c r="C209" i="1"/>
  <c r="F209" i="1" s="1"/>
  <c r="C210" i="1"/>
  <c r="F210" i="1" s="1"/>
  <c r="C211" i="1"/>
  <c r="F211" i="1" s="1"/>
  <c r="C212" i="1"/>
  <c r="F212" i="1" s="1"/>
  <c r="C213" i="1"/>
  <c r="F213" i="1" s="1"/>
  <c r="C214" i="1"/>
  <c r="F214" i="1" s="1"/>
  <c r="C215" i="1"/>
  <c r="F215" i="1" s="1"/>
  <c r="C216" i="1"/>
  <c r="F216" i="1" s="1"/>
  <c r="C217" i="1"/>
  <c r="F217" i="1" s="1"/>
  <c r="C218" i="1"/>
  <c r="F218" i="1" s="1"/>
  <c r="C219" i="1"/>
  <c r="F219" i="1" s="1"/>
  <c r="C220" i="1"/>
  <c r="F220" i="1" s="1"/>
  <c r="C221" i="1"/>
  <c r="F221" i="1" s="1"/>
  <c r="C222" i="1"/>
  <c r="F222" i="1" s="1"/>
  <c r="C223" i="1"/>
  <c r="F223" i="1" s="1"/>
  <c r="C224" i="1"/>
  <c r="F224" i="1" s="1"/>
  <c r="C225" i="1"/>
  <c r="F225" i="1" s="1"/>
  <c r="C226" i="1"/>
  <c r="F226" i="1" s="1"/>
  <c r="C227" i="1"/>
  <c r="F227" i="1" s="1"/>
  <c r="C228" i="1"/>
  <c r="F228" i="1" s="1"/>
  <c r="C229" i="1"/>
  <c r="F229" i="1" s="1"/>
  <c r="C230" i="1"/>
  <c r="F230" i="1" s="1"/>
  <c r="C231" i="1"/>
  <c r="F231" i="1" s="1"/>
  <c r="C232" i="1"/>
  <c r="F232" i="1" s="1"/>
  <c r="C233" i="1"/>
  <c r="F233" i="1" s="1"/>
  <c r="C234" i="1"/>
  <c r="F234" i="1" s="1"/>
  <c r="C235" i="1"/>
  <c r="F235" i="1" s="1"/>
  <c r="C236" i="1"/>
  <c r="F236" i="1" s="1"/>
  <c r="C237" i="1"/>
  <c r="F237" i="1" s="1"/>
  <c r="C238" i="1"/>
  <c r="F238" i="1" s="1"/>
  <c r="C239" i="1"/>
  <c r="F239" i="1" s="1"/>
  <c r="C240" i="1"/>
  <c r="F240" i="1" s="1"/>
  <c r="C241" i="1"/>
  <c r="F241" i="1" s="1"/>
  <c r="C242" i="1"/>
  <c r="F242" i="1" s="1"/>
  <c r="C243" i="1"/>
  <c r="F243" i="1" s="1"/>
  <c r="C244" i="1"/>
  <c r="F244" i="1" s="1"/>
  <c r="C245" i="1"/>
  <c r="F245" i="1" s="1"/>
  <c r="C246" i="1"/>
  <c r="F246" i="1" s="1"/>
  <c r="C247" i="1"/>
  <c r="F247" i="1" s="1"/>
  <c r="C248" i="1"/>
  <c r="F248" i="1" s="1"/>
  <c r="C249" i="1"/>
  <c r="F249" i="1" s="1"/>
  <c r="C250" i="1"/>
  <c r="F250" i="1" s="1"/>
  <c r="C251" i="1"/>
  <c r="F251" i="1" s="1"/>
  <c r="C252" i="1"/>
  <c r="F252" i="1" s="1"/>
  <c r="C253" i="1"/>
  <c r="F253" i="1" s="1"/>
  <c r="C254" i="1"/>
  <c r="F254" i="1" s="1"/>
  <c r="C255" i="1"/>
  <c r="F255" i="1" s="1"/>
  <c r="C256" i="1"/>
  <c r="F256" i="1" s="1"/>
  <c r="C257" i="1"/>
  <c r="F257" i="1" s="1"/>
  <c r="C258" i="1"/>
  <c r="F258" i="1" s="1"/>
  <c r="C259" i="1"/>
  <c r="F259" i="1" s="1"/>
  <c r="C260" i="1"/>
  <c r="F260" i="1" s="1"/>
  <c r="C261" i="1"/>
  <c r="F261" i="1" s="1"/>
  <c r="C262" i="1"/>
  <c r="F262" i="1" s="1"/>
  <c r="C263" i="1"/>
  <c r="F263" i="1" s="1"/>
  <c r="C264" i="1"/>
  <c r="F264" i="1" s="1"/>
  <c r="C265" i="1"/>
  <c r="F265" i="1" s="1"/>
  <c r="C266" i="1"/>
  <c r="F266" i="1" s="1"/>
  <c r="C267" i="1"/>
  <c r="F267" i="1" s="1"/>
  <c r="C268" i="1"/>
  <c r="F268" i="1" s="1"/>
  <c r="C269" i="1"/>
  <c r="F269" i="1" s="1"/>
  <c r="C270" i="1"/>
  <c r="F270" i="1" s="1"/>
  <c r="C271" i="1"/>
  <c r="F271" i="1" s="1"/>
  <c r="C272" i="1"/>
  <c r="F272" i="1" s="1"/>
  <c r="C273" i="1"/>
  <c r="F273" i="1" s="1"/>
  <c r="C274" i="1"/>
  <c r="F274" i="1" s="1"/>
  <c r="C275" i="1"/>
  <c r="F275" i="1" s="1"/>
  <c r="C276" i="1"/>
  <c r="F276" i="1" s="1"/>
  <c r="C277" i="1"/>
  <c r="F277" i="1" s="1"/>
  <c r="C278" i="1"/>
  <c r="F278" i="1" s="1"/>
  <c r="C279" i="1"/>
  <c r="F279" i="1" s="1"/>
  <c r="C280" i="1"/>
  <c r="F280" i="1" s="1"/>
  <c r="C281" i="1"/>
  <c r="F281" i="1" s="1"/>
  <c r="C282" i="1"/>
  <c r="F282" i="1" s="1"/>
  <c r="C283" i="1"/>
  <c r="F283" i="1" s="1"/>
  <c r="C284" i="1"/>
  <c r="F284" i="1" s="1"/>
  <c r="C285" i="1"/>
  <c r="F285" i="1" s="1"/>
  <c r="C286" i="1"/>
  <c r="F286" i="1" s="1"/>
  <c r="C287" i="1"/>
  <c r="F287" i="1" s="1"/>
  <c r="C288" i="1"/>
  <c r="F288" i="1" s="1"/>
  <c r="C289" i="1"/>
  <c r="F289" i="1" s="1"/>
  <c r="C290" i="1"/>
  <c r="F290" i="1" s="1"/>
  <c r="C291" i="1"/>
  <c r="F291" i="1" s="1"/>
  <c r="C292" i="1"/>
  <c r="F292" i="1" s="1"/>
  <c r="C293" i="1"/>
  <c r="F293" i="1" s="1"/>
  <c r="C294" i="1"/>
  <c r="F294" i="1" s="1"/>
  <c r="C295" i="1"/>
  <c r="F295" i="1" s="1"/>
  <c r="C296" i="1"/>
  <c r="F296" i="1" s="1"/>
  <c r="C297" i="1"/>
  <c r="F297" i="1" s="1"/>
  <c r="C298" i="1"/>
  <c r="F298" i="1" s="1"/>
  <c r="C299" i="1"/>
  <c r="F299" i="1" s="1"/>
  <c r="C300" i="1"/>
  <c r="F300" i="1" s="1"/>
  <c r="C301" i="1"/>
  <c r="F301" i="1" s="1"/>
  <c r="C302" i="1"/>
  <c r="F302" i="1" s="1"/>
  <c r="C303" i="1"/>
  <c r="F303" i="1" s="1"/>
  <c r="C304" i="1"/>
  <c r="F304" i="1" s="1"/>
  <c r="C305" i="1"/>
  <c r="F305" i="1" s="1"/>
  <c r="C306" i="1"/>
  <c r="F306" i="1" s="1"/>
  <c r="C307" i="1"/>
  <c r="F307" i="1" s="1"/>
  <c r="C308" i="1"/>
  <c r="F308" i="1" s="1"/>
  <c r="C309" i="1"/>
  <c r="F309" i="1" s="1"/>
  <c r="C310" i="1"/>
  <c r="F310" i="1" s="1"/>
  <c r="C311" i="1"/>
  <c r="F311" i="1" s="1"/>
  <c r="C312" i="1"/>
  <c r="F312" i="1" s="1"/>
  <c r="C313" i="1"/>
  <c r="F313" i="1" s="1"/>
  <c r="C314" i="1"/>
  <c r="F314" i="1" s="1"/>
  <c r="C315" i="1"/>
  <c r="F315" i="1" s="1"/>
  <c r="C316" i="1"/>
  <c r="F316" i="1" s="1"/>
  <c r="C317" i="1"/>
  <c r="F317" i="1" s="1"/>
  <c r="C318" i="1"/>
  <c r="F318" i="1" s="1"/>
  <c r="C319" i="1"/>
  <c r="F319" i="1" s="1"/>
  <c r="C320" i="1"/>
  <c r="F320" i="1" s="1"/>
  <c r="C321" i="1"/>
  <c r="F321" i="1" s="1"/>
  <c r="C322" i="1"/>
  <c r="F322" i="1" s="1"/>
  <c r="C323" i="1"/>
  <c r="F323" i="1" s="1"/>
  <c r="C324" i="1"/>
  <c r="F324" i="1" s="1"/>
  <c r="C325" i="1"/>
  <c r="F325" i="1" s="1"/>
  <c r="C326" i="1"/>
  <c r="F326" i="1" s="1"/>
  <c r="C327" i="1"/>
  <c r="F327" i="1" s="1"/>
  <c r="C328" i="1"/>
  <c r="F328" i="1" s="1"/>
  <c r="C329" i="1"/>
  <c r="F329" i="1" s="1"/>
  <c r="C330" i="1"/>
  <c r="F330" i="1" s="1"/>
  <c r="C331" i="1"/>
  <c r="F331" i="1" s="1"/>
  <c r="C332" i="1"/>
  <c r="F332" i="1" s="1"/>
  <c r="C333" i="1"/>
  <c r="F333" i="1" s="1"/>
  <c r="C334" i="1"/>
  <c r="F334" i="1" s="1"/>
  <c r="C335" i="1"/>
  <c r="F335" i="1" s="1"/>
  <c r="C336" i="1"/>
  <c r="F336" i="1" s="1"/>
  <c r="C337" i="1"/>
  <c r="F337" i="1" s="1"/>
  <c r="C338" i="1"/>
  <c r="F338" i="1" s="1"/>
  <c r="C339" i="1"/>
  <c r="F339" i="1" s="1"/>
  <c r="C340" i="1"/>
  <c r="F340" i="1" s="1"/>
  <c r="C341" i="1"/>
  <c r="F341" i="1" s="1"/>
  <c r="C342" i="1"/>
  <c r="F342" i="1" s="1"/>
  <c r="C343" i="1"/>
  <c r="F343" i="1" s="1"/>
  <c r="C344" i="1"/>
  <c r="F344" i="1" s="1"/>
  <c r="C345" i="1"/>
  <c r="F345" i="1" s="1"/>
  <c r="C346" i="1"/>
  <c r="F346" i="1" s="1"/>
  <c r="C347" i="1"/>
  <c r="F347" i="1" s="1"/>
  <c r="C348" i="1"/>
  <c r="F348" i="1" s="1"/>
  <c r="C349" i="1"/>
  <c r="F349" i="1" s="1"/>
  <c r="C350" i="1"/>
  <c r="F350" i="1" s="1"/>
  <c r="C351" i="1"/>
  <c r="F351" i="1" s="1"/>
  <c r="C352" i="1"/>
  <c r="F352" i="1" s="1"/>
  <c r="C353" i="1"/>
  <c r="F353" i="1" s="1"/>
  <c r="C354" i="1"/>
  <c r="F354" i="1" s="1"/>
  <c r="C355" i="1"/>
  <c r="F355" i="1" s="1"/>
  <c r="C356" i="1"/>
  <c r="F356" i="1" s="1"/>
  <c r="C357" i="1"/>
  <c r="F357" i="1" s="1"/>
  <c r="C358" i="1"/>
  <c r="F358" i="1" s="1"/>
  <c r="C359" i="1"/>
  <c r="F359" i="1" s="1"/>
  <c r="C360" i="1"/>
  <c r="F360" i="1" s="1"/>
  <c r="C361" i="1"/>
  <c r="F361" i="1" s="1"/>
  <c r="C362" i="1"/>
  <c r="F362" i="1" s="1"/>
  <c r="C363" i="1"/>
  <c r="F363" i="1" s="1"/>
  <c r="C364" i="1"/>
  <c r="F364" i="1" s="1"/>
  <c r="C365" i="1"/>
  <c r="F365" i="1" s="1"/>
  <c r="C366" i="1"/>
  <c r="F366" i="1" s="1"/>
  <c r="C367" i="1"/>
  <c r="F367" i="1" s="1"/>
  <c r="C368" i="1"/>
  <c r="F368" i="1" s="1"/>
  <c r="C369" i="1"/>
  <c r="F369" i="1" s="1"/>
  <c r="C370" i="1"/>
  <c r="F370" i="1" s="1"/>
  <c r="C371" i="1"/>
  <c r="F371" i="1" s="1"/>
  <c r="C372" i="1"/>
  <c r="F372" i="1" s="1"/>
  <c r="C373" i="1"/>
  <c r="F373" i="1" s="1"/>
  <c r="C374" i="1"/>
  <c r="F374" i="1" s="1"/>
  <c r="C375" i="1"/>
  <c r="F375" i="1" s="1"/>
  <c r="C376" i="1"/>
  <c r="F376" i="1" s="1"/>
  <c r="C377" i="1"/>
  <c r="F377" i="1" s="1"/>
  <c r="C378" i="1"/>
  <c r="F378" i="1" s="1"/>
  <c r="C379" i="1"/>
  <c r="F379" i="1" s="1"/>
  <c r="C380" i="1"/>
  <c r="F380" i="1" s="1"/>
  <c r="C381" i="1"/>
  <c r="F381" i="1" s="1"/>
  <c r="C382" i="1"/>
  <c r="F382" i="1" s="1"/>
  <c r="C383" i="1"/>
  <c r="F383" i="1" s="1"/>
  <c r="C384" i="1"/>
  <c r="F384" i="1" s="1"/>
  <c r="C385" i="1"/>
  <c r="F385" i="1" s="1"/>
  <c r="C386" i="1"/>
  <c r="F386" i="1" s="1"/>
  <c r="C387" i="1"/>
  <c r="F387" i="1" s="1"/>
  <c r="C388" i="1"/>
  <c r="F388" i="1" s="1"/>
  <c r="C389" i="1"/>
  <c r="F389" i="1" s="1"/>
  <c r="C390" i="1"/>
  <c r="F390" i="1" s="1"/>
  <c r="C391" i="1"/>
  <c r="F391" i="1" s="1"/>
  <c r="C392" i="1"/>
  <c r="F392" i="1" s="1"/>
  <c r="C393" i="1"/>
  <c r="F393" i="1" s="1"/>
  <c r="C394" i="1"/>
  <c r="F394" i="1" s="1"/>
  <c r="C395" i="1"/>
  <c r="F395" i="1" s="1"/>
  <c r="C396" i="1"/>
  <c r="F396" i="1" s="1"/>
  <c r="C397" i="1"/>
  <c r="F397" i="1" s="1"/>
  <c r="C398" i="1"/>
  <c r="F398" i="1" s="1"/>
  <c r="C399" i="1"/>
  <c r="F399" i="1" s="1"/>
  <c r="C400" i="1"/>
  <c r="F400" i="1" s="1"/>
  <c r="C401" i="1"/>
  <c r="F401" i="1" s="1"/>
  <c r="C402" i="1"/>
  <c r="F402" i="1" s="1"/>
  <c r="C403" i="1"/>
  <c r="F403" i="1" s="1"/>
  <c r="C404" i="1"/>
  <c r="F404" i="1" s="1"/>
  <c r="C405" i="1"/>
  <c r="F405" i="1" s="1"/>
  <c r="C406" i="1"/>
  <c r="F406" i="1" s="1"/>
  <c r="C407" i="1"/>
  <c r="F407" i="1" s="1"/>
  <c r="C408" i="1"/>
  <c r="F408" i="1" s="1"/>
  <c r="C409" i="1"/>
  <c r="F409" i="1" s="1"/>
  <c r="C410" i="1"/>
  <c r="F410" i="1" s="1"/>
  <c r="C411" i="1"/>
  <c r="F411" i="1" s="1"/>
  <c r="C412" i="1"/>
  <c r="F412" i="1" s="1"/>
  <c r="C413" i="1"/>
  <c r="F413" i="1" s="1"/>
  <c r="C414" i="1"/>
  <c r="F414" i="1" s="1"/>
  <c r="C415" i="1"/>
  <c r="F415" i="1" s="1"/>
  <c r="C416" i="1"/>
  <c r="F416" i="1" s="1"/>
  <c r="C417" i="1"/>
  <c r="F417" i="1" s="1"/>
  <c r="C418" i="1"/>
  <c r="F418" i="1" s="1"/>
  <c r="C419" i="1"/>
  <c r="F419" i="1" s="1"/>
  <c r="C420" i="1"/>
  <c r="F420" i="1" s="1"/>
  <c r="C421" i="1"/>
  <c r="F421" i="1" s="1"/>
  <c r="C422" i="1"/>
  <c r="F422" i="1" s="1"/>
  <c r="C423" i="1"/>
  <c r="F423" i="1" s="1"/>
  <c r="C424" i="1"/>
  <c r="F424" i="1" s="1"/>
  <c r="C425" i="1"/>
  <c r="F425" i="1" s="1"/>
  <c r="C426" i="1"/>
  <c r="F426" i="1" s="1"/>
  <c r="C427" i="1"/>
  <c r="F427" i="1" s="1"/>
  <c r="C428" i="1"/>
  <c r="F428" i="1" s="1"/>
  <c r="C429" i="1"/>
  <c r="F429" i="1" s="1"/>
  <c r="C430" i="1"/>
  <c r="F430" i="1" s="1"/>
  <c r="C431" i="1"/>
  <c r="F431" i="1" s="1"/>
  <c r="C432" i="1"/>
  <c r="F432" i="1" s="1"/>
  <c r="C433" i="1"/>
  <c r="F433" i="1" s="1"/>
  <c r="C434" i="1"/>
  <c r="F434" i="1" s="1"/>
  <c r="C435" i="1"/>
  <c r="F435" i="1" s="1"/>
  <c r="C436" i="1"/>
  <c r="F436" i="1" s="1"/>
  <c r="C437" i="1"/>
  <c r="F437" i="1" s="1"/>
  <c r="C438" i="1"/>
  <c r="F438" i="1" s="1"/>
  <c r="C439" i="1"/>
  <c r="F439" i="1" s="1"/>
  <c r="C440" i="1"/>
  <c r="F440" i="1" s="1"/>
  <c r="C441" i="1"/>
  <c r="F441" i="1" s="1"/>
  <c r="C442" i="1"/>
  <c r="F442" i="1" s="1"/>
  <c r="C443" i="1"/>
  <c r="F443" i="1" s="1"/>
  <c r="C444" i="1"/>
  <c r="F444" i="1" s="1"/>
  <c r="C445" i="1"/>
  <c r="F445" i="1" s="1"/>
  <c r="C446" i="1"/>
  <c r="F446" i="1" s="1"/>
  <c r="C447" i="1"/>
  <c r="F447" i="1" s="1"/>
  <c r="C448" i="1"/>
  <c r="F448" i="1" s="1"/>
  <c r="C449" i="1"/>
  <c r="F449" i="1" s="1"/>
  <c r="C450" i="1"/>
  <c r="F450" i="1" s="1"/>
  <c r="C451" i="1"/>
  <c r="F451" i="1" s="1"/>
  <c r="C452" i="1"/>
  <c r="F452" i="1" s="1"/>
  <c r="C453" i="1"/>
  <c r="F453" i="1" s="1"/>
  <c r="C454" i="1"/>
  <c r="F454" i="1" s="1"/>
  <c r="C455" i="1"/>
  <c r="F455" i="1" s="1"/>
  <c r="C456" i="1"/>
  <c r="F456" i="1" s="1"/>
  <c r="C457" i="1"/>
  <c r="F457" i="1" s="1"/>
  <c r="C458" i="1"/>
  <c r="F458" i="1" s="1"/>
  <c r="C459" i="1"/>
  <c r="F459" i="1" s="1"/>
  <c r="C460" i="1"/>
  <c r="F460" i="1" s="1"/>
  <c r="C461" i="1"/>
  <c r="F461" i="1" s="1"/>
  <c r="C462" i="1"/>
  <c r="F462" i="1" s="1"/>
  <c r="C463" i="1"/>
  <c r="F463" i="1" s="1"/>
  <c r="C464" i="1"/>
  <c r="F464" i="1" s="1"/>
  <c r="C465" i="1"/>
  <c r="F465" i="1" s="1"/>
  <c r="C466" i="1"/>
  <c r="F466" i="1" s="1"/>
  <c r="C467" i="1"/>
  <c r="F467" i="1" s="1"/>
  <c r="C468" i="1"/>
  <c r="F468" i="1" s="1"/>
  <c r="C469" i="1"/>
  <c r="F469" i="1" s="1"/>
  <c r="C470" i="1"/>
  <c r="F470" i="1" s="1"/>
  <c r="C471" i="1"/>
  <c r="F471" i="1" s="1"/>
  <c r="C472" i="1"/>
  <c r="F472" i="1" s="1"/>
  <c r="C473" i="1"/>
  <c r="F473" i="1" s="1"/>
  <c r="C474" i="1"/>
  <c r="F474" i="1" s="1"/>
  <c r="C475" i="1"/>
  <c r="F475" i="1" s="1"/>
  <c r="C476" i="1"/>
  <c r="F476" i="1" s="1"/>
  <c r="C477" i="1"/>
  <c r="F477" i="1" s="1"/>
  <c r="C478" i="1"/>
  <c r="F478" i="1" s="1"/>
  <c r="C479" i="1"/>
  <c r="F479" i="1" s="1"/>
  <c r="C480" i="1"/>
  <c r="F480" i="1" s="1"/>
  <c r="C481" i="1"/>
  <c r="F481" i="1" s="1"/>
  <c r="C482" i="1"/>
  <c r="F482" i="1" s="1"/>
  <c r="C483" i="1"/>
  <c r="F483" i="1" s="1"/>
  <c r="C484" i="1"/>
  <c r="F484" i="1" s="1"/>
  <c r="C485" i="1"/>
  <c r="F485" i="1" s="1"/>
  <c r="C486" i="1"/>
  <c r="F486" i="1" s="1"/>
  <c r="C487" i="1"/>
  <c r="F487" i="1" s="1"/>
  <c r="C488" i="1"/>
  <c r="F488" i="1" s="1"/>
  <c r="C489" i="1"/>
  <c r="F489" i="1" s="1"/>
  <c r="C490" i="1"/>
  <c r="F490" i="1" s="1"/>
  <c r="C491" i="1"/>
  <c r="F491" i="1" s="1"/>
  <c r="C492" i="1"/>
  <c r="F492" i="1" s="1"/>
  <c r="C493" i="1"/>
  <c r="F493" i="1" s="1"/>
  <c r="C494" i="1"/>
  <c r="F494" i="1" s="1"/>
  <c r="C495" i="1"/>
  <c r="F495" i="1" s="1"/>
  <c r="C496" i="1"/>
  <c r="F496" i="1" s="1"/>
  <c r="C497" i="1"/>
  <c r="F497" i="1" s="1"/>
  <c r="C498" i="1"/>
  <c r="F498" i="1" s="1"/>
  <c r="C499" i="1"/>
  <c r="F499" i="1" s="1"/>
  <c r="C500" i="1"/>
  <c r="F500" i="1" s="1"/>
  <c r="C501" i="1"/>
  <c r="F501" i="1" s="1"/>
  <c r="C502" i="1"/>
  <c r="F502" i="1" s="1"/>
  <c r="C503" i="1"/>
  <c r="F503" i="1" s="1"/>
  <c r="C504" i="1"/>
  <c r="F504" i="1" s="1"/>
  <c r="C505" i="1"/>
  <c r="F505" i="1" s="1"/>
  <c r="C506" i="1"/>
  <c r="F506" i="1" s="1"/>
  <c r="C507" i="1"/>
  <c r="F507" i="1" s="1"/>
  <c r="C508" i="1"/>
  <c r="F508" i="1" s="1"/>
  <c r="C509" i="1"/>
  <c r="F509" i="1" s="1"/>
  <c r="C510" i="1"/>
  <c r="F510" i="1" s="1"/>
  <c r="C511" i="1"/>
  <c r="F511" i="1" s="1"/>
  <c r="C512" i="1"/>
  <c r="F512" i="1" s="1"/>
  <c r="C513" i="1"/>
  <c r="F513" i="1" s="1"/>
  <c r="C514" i="1"/>
  <c r="F514" i="1" s="1"/>
  <c r="C515" i="1"/>
  <c r="F515" i="1" s="1"/>
  <c r="C516" i="1"/>
  <c r="F516" i="1" s="1"/>
  <c r="C517" i="1"/>
  <c r="F517" i="1" s="1"/>
  <c r="C518" i="1"/>
  <c r="F518" i="1" s="1"/>
  <c r="C519" i="1"/>
  <c r="F519" i="1" s="1"/>
  <c r="C520" i="1"/>
  <c r="F520" i="1" s="1"/>
  <c r="C521" i="1"/>
  <c r="F521" i="1" s="1"/>
  <c r="C522" i="1"/>
  <c r="F522" i="1" s="1"/>
  <c r="C523" i="1"/>
  <c r="F523" i="1" s="1"/>
  <c r="C524" i="1"/>
  <c r="F524" i="1" s="1"/>
  <c r="C525" i="1"/>
  <c r="F525" i="1" s="1"/>
  <c r="C526" i="1"/>
  <c r="F526" i="1" s="1"/>
  <c r="C527" i="1"/>
  <c r="F527" i="1" s="1"/>
  <c r="C528" i="1"/>
  <c r="F528" i="1" s="1"/>
  <c r="C529" i="1"/>
  <c r="F529" i="1" s="1"/>
  <c r="C530" i="1"/>
  <c r="F530" i="1" s="1"/>
  <c r="C531" i="1"/>
  <c r="F531" i="1" s="1"/>
  <c r="C532" i="1"/>
  <c r="F532" i="1" s="1"/>
  <c r="C533" i="1"/>
  <c r="F533" i="1" s="1"/>
  <c r="C534" i="1"/>
  <c r="F534" i="1" s="1"/>
  <c r="C535" i="1"/>
  <c r="F535" i="1" s="1"/>
  <c r="C536" i="1"/>
  <c r="F536" i="1" s="1"/>
  <c r="C537" i="1"/>
  <c r="F537" i="1" s="1"/>
  <c r="C538" i="1"/>
  <c r="F538" i="1" s="1"/>
  <c r="C539" i="1"/>
  <c r="F539" i="1" s="1"/>
  <c r="C540" i="1"/>
  <c r="F540" i="1" s="1"/>
  <c r="C541" i="1"/>
  <c r="F541" i="1" s="1"/>
  <c r="C542" i="1"/>
  <c r="F542" i="1" s="1"/>
  <c r="C543" i="1"/>
  <c r="F543" i="1" s="1"/>
  <c r="C544" i="1"/>
  <c r="F544" i="1" s="1"/>
  <c r="C545" i="1"/>
  <c r="F545" i="1" s="1"/>
  <c r="C546" i="1"/>
  <c r="F546" i="1" s="1"/>
  <c r="C547" i="1"/>
  <c r="F547" i="1" s="1"/>
  <c r="C548" i="1"/>
  <c r="F548" i="1" s="1"/>
  <c r="C549" i="1"/>
  <c r="F549" i="1" s="1"/>
  <c r="C550" i="1"/>
  <c r="F550" i="1" s="1"/>
  <c r="C551" i="1"/>
  <c r="F551" i="1" s="1"/>
  <c r="C552" i="1"/>
  <c r="F552" i="1" s="1"/>
  <c r="C553" i="1"/>
  <c r="F553" i="1" s="1"/>
  <c r="C554" i="1"/>
  <c r="F554" i="1" s="1"/>
  <c r="C555" i="1"/>
  <c r="F555" i="1" s="1"/>
  <c r="C556" i="1"/>
  <c r="F556" i="1" s="1"/>
  <c r="C557" i="1"/>
  <c r="F557" i="1" s="1"/>
  <c r="C558" i="1"/>
  <c r="F558" i="1" s="1"/>
  <c r="C559" i="1"/>
  <c r="F559" i="1" s="1"/>
  <c r="C560" i="1"/>
  <c r="F560" i="1" s="1"/>
  <c r="C561" i="1"/>
  <c r="F561" i="1" s="1"/>
  <c r="C562" i="1"/>
  <c r="F562" i="1" s="1"/>
  <c r="C563" i="1"/>
  <c r="F563" i="1" s="1"/>
  <c r="C564" i="1"/>
  <c r="F564" i="1" s="1"/>
  <c r="C565" i="1"/>
  <c r="F565" i="1" s="1"/>
  <c r="C566" i="1"/>
  <c r="F566" i="1" s="1"/>
  <c r="C567" i="1"/>
  <c r="F567" i="1" s="1"/>
  <c r="C568" i="1"/>
  <c r="F568" i="1" s="1"/>
  <c r="C569" i="1"/>
  <c r="F569" i="1" s="1"/>
  <c r="C570" i="1"/>
  <c r="F570" i="1" s="1"/>
  <c r="C571" i="1"/>
  <c r="F571" i="1" s="1"/>
  <c r="C572" i="1"/>
  <c r="F572" i="1" s="1"/>
  <c r="C573" i="1"/>
  <c r="F573" i="1" s="1"/>
  <c r="C574" i="1"/>
  <c r="F574" i="1" s="1"/>
  <c r="C575" i="1"/>
  <c r="F575" i="1" s="1"/>
  <c r="C576" i="1"/>
  <c r="F576" i="1" s="1"/>
  <c r="C577" i="1"/>
  <c r="F577" i="1" s="1"/>
  <c r="C578" i="1"/>
  <c r="F578" i="1" s="1"/>
  <c r="C579" i="1"/>
  <c r="F579" i="1" s="1"/>
  <c r="C580" i="1"/>
  <c r="F580" i="1" s="1"/>
  <c r="C581" i="1"/>
  <c r="F581" i="1" s="1"/>
  <c r="C582" i="1"/>
  <c r="F582" i="1" s="1"/>
  <c r="C583" i="1"/>
  <c r="F583" i="1" s="1"/>
  <c r="C584" i="1"/>
  <c r="F584" i="1" s="1"/>
  <c r="C585" i="1"/>
  <c r="F585" i="1" s="1"/>
  <c r="C586" i="1"/>
  <c r="F586" i="1" s="1"/>
  <c r="C587" i="1"/>
  <c r="F587" i="1" s="1"/>
  <c r="C588" i="1"/>
  <c r="F588" i="1" s="1"/>
  <c r="C589" i="1"/>
  <c r="F589" i="1" s="1"/>
  <c r="C590" i="1"/>
  <c r="F590" i="1" s="1"/>
  <c r="C591" i="1"/>
  <c r="F591" i="1" s="1"/>
  <c r="C592" i="1"/>
  <c r="F592" i="1" s="1"/>
  <c r="C593" i="1"/>
  <c r="F593" i="1" s="1"/>
  <c r="C594" i="1"/>
  <c r="F594" i="1" s="1"/>
  <c r="C595" i="1"/>
  <c r="F595" i="1" s="1"/>
  <c r="C596" i="1"/>
  <c r="F596" i="1" s="1"/>
  <c r="C597" i="1"/>
  <c r="F597" i="1" s="1"/>
  <c r="C598" i="1"/>
  <c r="F598" i="1" s="1"/>
  <c r="C599" i="1"/>
  <c r="F599" i="1" s="1"/>
  <c r="C600" i="1"/>
  <c r="F600" i="1" s="1"/>
  <c r="C601" i="1"/>
  <c r="F601" i="1" s="1"/>
  <c r="C602" i="1"/>
  <c r="F602" i="1" s="1"/>
  <c r="C603" i="1"/>
  <c r="F603" i="1" s="1"/>
  <c r="C604" i="1"/>
  <c r="F604" i="1" s="1"/>
  <c r="C605" i="1"/>
  <c r="F605" i="1" s="1"/>
  <c r="C606" i="1"/>
  <c r="F606" i="1" s="1"/>
  <c r="C607" i="1"/>
  <c r="F607" i="1" s="1"/>
  <c r="C608" i="1"/>
  <c r="F608" i="1" s="1"/>
  <c r="C609" i="1"/>
  <c r="F609" i="1" s="1"/>
  <c r="C610" i="1"/>
  <c r="F610" i="1" s="1"/>
  <c r="C611" i="1"/>
  <c r="F611" i="1" s="1"/>
  <c r="C612" i="1"/>
  <c r="F612" i="1" s="1"/>
  <c r="C613" i="1"/>
  <c r="F613" i="1" s="1"/>
  <c r="C614" i="1"/>
  <c r="F614" i="1" s="1"/>
  <c r="C615" i="1"/>
  <c r="F615" i="1" s="1"/>
  <c r="C616" i="1"/>
  <c r="F616" i="1" s="1"/>
  <c r="C617" i="1"/>
  <c r="F617" i="1" s="1"/>
  <c r="C618" i="1"/>
  <c r="F618" i="1" s="1"/>
  <c r="C619" i="1"/>
  <c r="F619" i="1" s="1"/>
  <c r="C620" i="1"/>
  <c r="F620" i="1" s="1"/>
  <c r="C621" i="1"/>
  <c r="F621" i="1" s="1"/>
  <c r="C622" i="1"/>
  <c r="F622" i="1" s="1"/>
  <c r="C623" i="1"/>
  <c r="F623" i="1" s="1"/>
  <c r="C624" i="1"/>
  <c r="F624" i="1" s="1"/>
  <c r="C625" i="1"/>
  <c r="F625" i="1" s="1"/>
  <c r="C626" i="1"/>
  <c r="F626" i="1" s="1"/>
  <c r="C627" i="1"/>
  <c r="F627" i="1" s="1"/>
  <c r="C628" i="1"/>
  <c r="F628" i="1" s="1"/>
  <c r="C629" i="1"/>
  <c r="F629" i="1" s="1"/>
  <c r="C630" i="1"/>
  <c r="F630" i="1" s="1"/>
  <c r="C631" i="1"/>
  <c r="F631" i="1" s="1"/>
  <c r="C632" i="1"/>
  <c r="F632" i="1" s="1"/>
  <c r="C633" i="1"/>
  <c r="F633" i="1" s="1"/>
  <c r="C634" i="1"/>
  <c r="F634" i="1" s="1"/>
  <c r="C635" i="1"/>
  <c r="F635" i="1" s="1"/>
  <c r="C636" i="1"/>
  <c r="F636" i="1" s="1"/>
  <c r="C637" i="1"/>
  <c r="F637" i="1" s="1"/>
  <c r="C638" i="1"/>
  <c r="F638" i="1" s="1"/>
  <c r="C639" i="1"/>
  <c r="F639" i="1" s="1"/>
  <c r="C640" i="1"/>
  <c r="F640" i="1" s="1"/>
  <c r="C641" i="1"/>
  <c r="F641" i="1" s="1"/>
  <c r="C642" i="1"/>
  <c r="F642" i="1" s="1"/>
  <c r="C643" i="1"/>
  <c r="F643" i="1" s="1"/>
  <c r="C644" i="1"/>
  <c r="F644" i="1" s="1"/>
  <c r="C645" i="1"/>
  <c r="F645" i="1" s="1"/>
  <c r="C646" i="1"/>
  <c r="F646" i="1" s="1"/>
  <c r="C647" i="1"/>
  <c r="F647" i="1" s="1"/>
  <c r="C648" i="1"/>
  <c r="F648" i="1" s="1"/>
  <c r="C649" i="1"/>
  <c r="F649" i="1" s="1"/>
  <c r="C650" i="1"/>
  <c r="F650" i="1" s="1"/>
  <c r="C651" i="1"/>
  <c r="F651" i="1" s="1"/>
  <c r="C652" i="1"/>
  <c r="F652" i="1" s="1"/>
  <c r="C653" i="1"/>
  <c r="F653" i="1" s="1"/>
  <c r="C654" i="1"/>
  <c r="F654" i="1" s="1"/>
  <c r="C655" i="1"/>
  <c r="F655" i="1" s="1"/>
  <c r="C656" i="1"/>
  <c r="F656" i="1" s="1"/>
  <c r="C657" i="1"/>
  <c r="F657" i="1" s="1"/>
  <c r="C658" i="1"/>
  <c r="F658" i="1" s="1"/>
  <c r="C659" i="1"/>
  <c r="F659" i="1" s="1"/>
  <c r="C660" i="1"/>
  <c r="F660" i="1" s="1"/>
  <c r="C661" i="1"/>
  <c r="F661" i="1" s="1"/>
  <c r="C662" i="1"/>
  <c r="F662" i="1" s="1"/>
  <c r="C663" i="1"/>
  <c r="F663" i="1" s="1"/>
  <c r="C664" i="1"/>
  <c r="F664" i="1" s="1"/>
  <c r="C665" i="1"/>
  <c r="F665" i="1" s="1"/>
  <c r="C666" i="1"/>
  <c r="F666" i="1" s="1"/>
  <c r="C667" i="1"/>
  <c r="F667" i="1" s="1"/>
  <c r="C668" i="1"/>
  <c r="F668" i="1" s="1"/>
  <c r="C669" i="1"/>
  <c r="F669" i="1" s="1"/>
  <c r="C670" i="1"/>
  <c r="F670" i="1" s="1"/>
  <c r="C671" i="1"/>
  <c r="F671" i="1" s="1"/>
  <c r="C672" i="1"/>
  <c r="F672" i="1" s="1"/>
  <c r="C673" i="1"/>
  <c r="F673" i="1" s="1"/>
  <c r="C674" i="1"/>
  <c r="F674" i="1" s="1"/>
  <c r="C675" i="1"/>
  <c r="F675" i="1" s="1"/>
  <c r="C676" i="1"/>
  <c r="F676" i="1" s="1"/>
  <c r="C677" i="1"/>
  <c r="F677" i="1" s="1"/>
  <c r="C678" i="1"/>
  <c r="F678" i="1" s="1"/>
  <c r="C679" i="1"/>
  <c r="F679" i="1" s="1"/>
  <c r="C680" i="1"/>
  <c r="F680" i="1" s="1"/>
  <c r="C681" i="1"/>
  <c r="F681" i="1" s="1"/>
  <c r="C682" i="1"/>
  <c r="F682" i="1" s="1"/>
  <c r="C683" i="1"/>
  <c r="F683" i="1" s="1"/>
  <c r="C684" i="1"/>
  <c r="F684" i="1" s="1"/>
  <c r="C685" i="1"/>
  <c r="F685" i="1" s="1"/>
  <c r="C686" i="1"/>
  <c r="F686" i="1" s="1"/>
  <c r="C687" i="1"/>
  <c r="F687" i="1" s="1"/>
  <c r="C688" i="1"/>
  <c r="F688" i="1" s="1"/>
  <c r="C689" i="1"/>
  <c r="F689" i="1" s="1"/>
  <c r="C690" i="1"/>
  <c r="F690" i="1" s="1"/>
  <c r="C691" i="1"/>
  <c r="F691" i="1" s="1"/>
  <c r="C692" i="1"/>
  <c r="F692" i="1" s="1"/>
  <c r="C693" i="1"/>
  <c r="F693" i="1" s="1"/>
  <c r="C694" i="1"/>
  <c r="F694" i="1" s="1"/>
  <c r="C695" i="1"/>
  <c r="F695" i="1" s="1"/>
  <c r="C696" i="1"/>
  <c r="F696" i="1" s="1"/>
  <c r="C697" i="1"/>
  <c r="F697" i="1" s="1"/>
  <c r="C698" i="1"/>
  <c r="F698" i="1" s="1"/>
  <c r="C699" i="1"/>
  <c r="F699" i="1" s="1"/>
  <c r="C700" i="1"/>
  <c r="F700" i="1" s="1"/>
  <c r="C701" i="1"/>
  <c r="F701" i="1" s="1"/>
  <c r="C702" i="1"/>
  <c r="F702" i="1" s="1"/>
  <c r="C703" i="1"/>
  <c r="F703" i="1" s="1"/>
  <c r="C704" i="1"/>
  <c r="F704" i="1" s="1"/>
  <c r="C705" i="1"/>
  <c r="F705" i="1" s="1"/>
  <c r="C706" i="1"/>
  <c r="F706" i="1" s="1"/>
  <c r="C707" i="1"/>
  <c r="F707" i="1" s="1"/>
  <c r="C708" i="1"/>
  <c r="F708" i="1" s="1"/>
  <c r="C709" i="1"/>
  <c r="F709" i="1" s="1"/>
  <c r="C710" i="1"/>
  <c r="F710" i="1" s="1"/>
  <c r="C711" i="1"/>
  <c r="F711" i="1" s="1"/>
  <c r="C712" i="1"/>
  <c r="F712" i="1" s="1"/>
  <c r="C713" i="1"/>
  <c r="F713" i="1" s="1"/>
  <c r="C714" i="1"/>
  <c r="F714" i="1" s="1"/>
  <c r="C715" i="1"/>
  <c r="F715" i="1" s="1"/>
  <c r="C716" i="1"/>
  <c r="F716" i="1" s="1"/>
  <c r="C717" i="1"/>
  <c r="F717" i="1" s="1"/>
  <c r="C718" i="1"/>
  <c r="F718" i="1" s="1"/>
  <c r="C719" i="1"/>
  <c r="F719" i="1" s="1"/>
  <c r="C720" i="1"/>
  <c r="F720" i="1" s="1"/>
  <c r="C721" i="1"/>
  <c r="F721" i="1" s="1"/>
  <c r="C722" i="1"/>
  <c r="F722" i="1" s="1"/>
  <c r="C723" i="1"/>
  <c r="F723" i="1" s="1"/>
  <c r="C724" i="1"/>
  <c r="F724" i="1" s="1"/>
  <c r="C725" i="1"/>
  <c r="F725" i="1" s="1"/>
  <c r="C726" i="1"/>
  <c r="F726" i="1" s="1"/>
  <c r="C727" i="1"/>
  <c r="F727" i="1" s="1"/>
  <c r="C728" i="1"/>
  <c r="F728" i="1" s="1"/>
  <c r="C729" i="1"/>
  <c r="F729" i="1" s="1"/>
  <c r="C730" i="1"/>
  <c r="F730" i="1" s="1"/>
  <c r="C731" i="1"/>
  <c r="F731" i="1" s="1"/>
  <c r="C732" i="1"/>
  <c r="F732" i="1" s="1"/>
  <c r="C733" i="1"/>
  <c r="F733" i="1" s="1"/>
  <c r="C734" i="1"/>
  <c r="F734" i="1" s="1"/>
  <c r="C735" i="1"/>
  <c r="F735" i="1" s="1"/>
  <c r="C736" i="1"/>
  <c r="F736" i="1" s="1"/>
  <c r="C737" i="1"/>
  <c r="F737" i="1" s="1"/>
  <c r="C738" i="1"/>
  <c r="F738" i="1" s="1"/>
  <c r="C739" i="1"/>
  <c r="F739" i="1" s="1"/>
  <c r="C740" i="1"/>
  <c r="F740" i="1" s="1"/>
  <c r="C741" i="1"/>
  <c r="F741" i="1" s="1"/>
  <c r="C742" i="1"/>
  <c r="F742" i="1" s="1"/>
  <c r="C743" i="1"/>
  <c r="F743" i="1" s="1"/>
  <c r="C744" i="1"/>
  <c r="F744" i="1" s="1"/>
  <c r="C745" i="1"/>
  <c r="F745" i="1" s="1"/>
  <c r="C746" i="1"/>
  <c r="F746" i="1" s="1"/>
  <c r="C747" i="1"/>
  <c r="F747" i="1" s="1"/>
  <c r="C748" i="1"/>
  <c r="F748" i="1" s="1"/>
  <c r="C749" i="1"/>
  <c r="F749" i="1" s="1"/>
  <c r="C750" i="1"/>
  <c r="F750" i="1" s="1"/>
  <c r="C751" i="1"/>
  <c r="F751" i="1" s="1"/>
  <c r="C752" i="1"/>
  <c r="F752" i="1" s="1"/>
  <c r="C753" i="1"/>
  <c r="F753" i="1" s="1"/>
  <c r="C754" i="1"/>
  <c r="F754" i="1" s="1"/>
  <c r="C755" i="1"/>
  <c r="F755" i="1" s="1"/>
  <c r="C756" i="1"/>
  <c r="F756" i="1" s="1"/>
  <c r="C757" i="1"/>
  <c r="F757" i="1" s="1"/>
  <c r="C758" i="1"/>
  <c r="F758" i="1" s="1"/>
  <c r="C759" i="1"/>
  <c r="F759" i="1" s="1"/>
  <c r="C760" i="1"/>
  <c r="F760" i="1" s="1"/>
  <c r="C761" i="1"/>
  <c r="F761" i="1" s="1"/>
  <c r="C762" i="1"/>
  <c r="F762" i="1" s="1"/>
  <c r="C763" i="1"/>
  <c r="F763" i="1" s="1"/>
  <c r="C764" i="1"/>
  <c r="F764" i="1" s="1"/>
  <c r="C765" i="1"/>
  <c r="F765" i="1" s="1"/>
  <c r="C766" i="1"/>
  <c r="F766" i="1" s="1"/>
  <c r="C767" i="1"/>
  <c r="F767" i="1" s="1"/>
  <c r="C768" i="1"/>
  <c r="F768" i="1" s="1"/>
  <c r="C769" i="1"/>
  <c r="F769" i="1" s="1"/>
  <c r="C770" i="1"/>
  <c r="F770" i="1" s="1"/>
  <c r="C771" i="1"/>
  <c r="F771" i="1" s="1"/>
  <c r="C772" i="1"/>
  <c r="F772" i="1" s="1"/>
  <c r="C773" i="1"/>
  <c r="F773" i="1" s="1"/>
  <c r="C774" i="1"/>
  <c r="F774" i="1" s="1"/>
  <c r="C775" i="1"/>
  <c r="F775" i="1" s="1"/>
  <c r="C776" i="1"/>
  <c r="F776" i="1" s="1"/>
  <c r="C777" i="1"/>
  <c r="F777" i="1" s="1"/>
  <c r="C778" i="1"/>
  <c r="F778" i="1" s="1"/>
  <c r="C779" i="1"/>
  <c r="F779" i="1" s="1"/>
  <c r="C780" i="1"/>
  <c r="F780" i="1" s="1"/>
  <c r="C781" i="1"/>
  <c r="F781" i="1" s="1"/>
  <c r="C782" i="1"/>
  <c r="F782" i="1" s="1"/>
  <c r="C783" i="1"/>
  <c r="F783" i="1" s="1"/>
  <c r="C784" i="1"/>
  <c r="F784" i="1" s="1"/>
  <c r="C785" i="1"/>
  <c r="F785" i="1" s="1"/>
  <c r="C786" i="1"/>
  <c r="F786" i="1" s="1"/>
  <c r="C787" i="1"/>
  <c r="F787" i="1" s="1"/>
  <c r="C788" i="1"/>
  <c r="F788" i="1" s="1"/>
  <c r="C789" i="1"/>
  <c r="F789" i="1" s="1"/>
  <c r="C790" i="1"/>
  <c r="F790" i="1" s="1"/>
  <c r="C791" i="1"/>
  <c r="F791" i="1" s="1"/>
  <c r="C792" i="1"/>
  <c r="F792" i="1" s="1"/>
  <c r="C793" i="1"/>
  <c r="F793" i="1" s="1"/>
  <c r="C794" i="1"/>
  <c r="F794" i="1" s="1"/>
  <c r="C795" i="1"/>
  <c r="F795" i="1" s="1"/>
  <c r="C796" i="1"/>
  <c r="F796" i="1" s="1"/>
  <c r="C797" i="1"/>
  <c r="F797" i="1" s="1"/>
  <c r="C798" i="1"/>
  <c r="F798" i="1" s="1"/>
  <c r="C799" i="1"/>
  <c r="F799" i="1" s="1"/>
  <c r="C800" i="1"/>
  <c r="F800" i="1" s="1"/>
  <c r="C801" i="1"/>
  <c r="F801" i="1" s="1"/>
  <c r="C802" i="1"/>
  <c r="F802" i="1" s="1"/>
  <c r="C803" i="1"/>
  <c r="F803" i="1" s="1"/>
  <c r="C804" i="1"/>
  <c r="F804" i="1" s="1"/>
  <c r="C805" i="1"/>
  <c r="F805" i="1" s="1"/>
  <c r="C806" i="1"/>
  <c r="F806" i="1" s="1"/>
  <c r="C807" i="1"/>
  <c r="F807" i="1" s="1"/>
  <c r="C808" i="1"/>
  <c r="F808" i="1" s="1"/>
  <c r="C809" i="1"/>
  <c r="F809" i="1" s="1"/>
  <c r="C810" i="1"/>
  <c r="F810" i="1" s="1"/>
  <c r="C811" i="1"/>
  <c r="F811" i="1" s="1"/>
  <c r="C812" i="1"/>
  <c r="F812" i="1" s="1"/>
  <c r="C813" i="1"/>
  <c r="F813" i="1" s="1"/>
  <c r="C814" i="1"/>
  <c r="F814" i="1" s="1"/>
  <c r="C815" i="1"/>
  <c r="F815" i="1" s="1"/>
  <c r="C816" i="1"/>
  <c r="F816" i="1" s="1"/>
  <c r="C817" i="1"/>
  <c r="F817" i="1" s="1"/>
  <c r="C818" i="1"/>
  <c r="F818" i="1" s="1"/>
  <c r="C819" i="1"/>
  <c r="F819" i="1" s="1"/>
  <c r="C820" i="1"/>
  <c r="F820" i="1" s="1"/>
  <c r="C821" i="1"/>
  <c r="F821" i="1" s="1"/>
  <c r="C822" i="1"/>
  <c r="F822" i="1" s="1"/>
  <c r="C823" i="1"/>
  <c r="F823" i="1" s="1"/>
  <c r="C824" i="1"/>
  <c r="F824" i="1" s="1"/>
  <c r="C825" i="1"/>
  <c r="F825" i="1" s="1"/>
  <c r="C826" i="1"/>
  <c r="F826" i="1" s="1"/>
  <c r="C827" i="1"/>
  <c r="F827" i="1" s="1"/>
  <c r="C828" i="1"/>
  <c r="F828" i="1" s="1"/>
  <c r="C829" i="1"/>
  <c r="F829" i="1" s="1"/>
  <c r="C830" i="1"/>
  <c r="F830" i="1" s="1"/>
  <c r="C831" i="1"/>
  <c r="F831" i="1" s="1"/>
  <c r="C832" i="1"/>
  <c r="F832" i="1" s="1"/>
  <c r="C833" i="1"/>
  <c r="F833" i="1" s="1"/>
  <c r="C834" i="1"/>
  <c r="F834" i="1" s="1"/>
  <c r="C835" i="1"/>
  <c r="F835" i="1" s="1"/>
  <c r="C836" i="1"/>
  <c r="F836" i="1" s="1"/>
  <c r="C837" i="1"/>
  <c r="F837" i="1" s="1"/>
  <c r="C838" i="1"/>
  <c r="F838" i="1" s="1"/>
  <c r="C839" i="1"/>
  <c r="F839" i="1" s="1"/>
  <c r="C840" i="1"/>
  <c r="F840" i="1" s="1"/>
  <c r="C841" i="1"/>
  <c r="F841" i="1" s="1"/>
  <c r="C842" i="1"/>
  <c r="F842" i="1" s="1"/>
  <c r="C843" i="1"/>
  <c r="F843" i="1" s="1"/>
  <c r="C844" i="1"/>
  <c r="F844" i="1" s="1"/>
  <c r="C845" i="1"/>
  <c r="F845" i="1" s="1"/>
  <c r="C846" i="1"/>
  <c r="F846" i="1" s="1"/>
  <c r="C847" i="1"/>
  <c r="F847" i="1" s="1"/>
  <c r="C848" i="1"/>
  <c r="F848" i="1" s="1"/>
  <c r="C849" i="1"/>
  <c r="F849" i="1" s="1"/>
  <c r="C850" i="1"/>
  <c r="F850" i="1" s="1"/>
  <c r="C851" i="1"/>
  <c r="F851" i="1" s="1"/>
  <c r="C852" i="1"/>
  <c r="F852" i="1" s="1"/>
  <c r="C853" i="1"/>
  <c r="F853" i="1" s="1"/>
  <c r="C854" i="1"/>
  <c r="F854" i="1" s="1"/>
  <c r="C855" i="1"/>
  <c r="F855" i="1" s="1"/>
  <c r="C856" i="1"/>
  <c r="F856" i="1" s="1"/>
  <c r="C857" i="1"/>
  <c r="F857" i="1" s="1"/>
  <c r="C858" i="1"/>
  <c r="F858" i="1" s="1"/>
  <c r="C859" i="1"/>
  <c r="F859" i="1" s="1"/>
  <c r="C860" i="1"/>
  <c r="F860" i="1" s="1"/>
  <c r="C861" i="1"/>
  <c r="F861" i="1" s="1"/>
  <c r="C862" i="1"/>
  <c r="F862" i="1" s="1"/>
  <c r="C863" i="1"/>
  <c r="F863" i="1" s="1"/>
  <c r="C864" i="1"/>
  <c r="F864" i="1" s="1"/>
  <c r="C865" i="1"/>
  <c r="F865" i="1" s="1"/>
  <c r="C866" i="1"/>
  <c r="F866" i="1" s="1"/>
  <c r="C867" i="1"/>
  <c r="F867" i="1" s="1"/>
  <c r="C868" i="1"/>
  <c r="F868" i="1" s="1"/>
  <c r="C869" i="1"/>
  <c r="F869" i="1" s="1"/>
  <c r="C870" i="1"/>
  <c r="F870" i="1" s="1"/>
  <c r="C871" i="1"/>
  <c r="F871" i="1" s="1"/>
  <c r="C872" i="1"/>
  <c r="F872" i="1" s="1"/>
  <c r="C873" i="1"/>
  <c r="F873" i="1" s="1"/>
  <c r="C874" i="1"/>
  <c r="F874" i="1" s="1"/>
  <c r="C875" i="1"/>
  <c r="F875" i="1" s="1"/>
  <c r="C876" i="1"/>
  <c r="F876" i="1" s="1"/>
  <c r="C877" i="1"/>
  <c r="F877" i="1" s="1"/>
  <c r="C878" i="1"/>
  <c r="F878" i="1" s="1"/>
  <c r="C879" i="1"/>
  <c r="F879" i="1" s="1"/>
  <c r="C880" i="1"/>
  <c r="F880" i="1" s="1"/>
  <c r="C881" i="1"/>
  <c r="F881" i="1" s="1"/>
  <c r="C882" i="1"/>
  <c r="F882" i="1" s="1"/>
  <c r="C883" i="1"/>
  <c r="F883" i="1" s="1"/>
  <c r="C884" i="1"/>
  <c r="F884" i="1" s="1"/>
  <c r="C885" i="1"/>
  <c r="F885" i="1" s="1"/>
  <c r="C886" i="1"/>
  <c r="F886" i="1" s="1"/>
  <c r="C887" i="1"/>
  <c r="F887" i="1" s="1"/>
  <c r="C888" i="1"/>
  <c r="F888" i="1" s="1"/>
  <c r="C889" i="1"/>
  <c r="F889" i="1" s="1"/>
  <c r="C890" i="1"/>
  <c r="F890" i="1" s="1"/>
  <c r="C891" i="1"/>
  <c r="F891" i="1" s="1"/>
  <c r="C892" i="1"/>
  <c r="F892" i="1" s="1"/>
  <c r="C893" i="1"/>
  <c r="F893" i="1" s="1"/>
  <c r="C894" i="1"/>
  <c r="F894" i="1" s="1"/>
  <c r="C895" i="1"/>
  <c r="F895" i="1" s="1"/>
  <c r="C896" i="1"/>
  <c r="F896" i="1" s="1"/>
  <c r="C897" i="1"/>
  <c r="F897" i="1" s="1"/>
  <c r="C898" i="1"/>
  <c r="F898" i="1" s="1"/>
  <c r="C899" i="1"/>
  <c r="F899" i="1" s="1"/>
  <c r="C900" i="1"/>
  <c r="F900" i="1" s="1"/>
  <c r="C901" i="1"/>
  <c r="F901" i="1" s="1"/>
  <c r="C902" i="1"/>
  <c r="F902" i="1" s="1"/>
  <c r="C903" i="1"/>
  <c r="F903" i="1" s="1"/>
  <c r="C904" i="1"/>
  <c r="F904" i="1" s="1"/>
  <c r="C905" i="1"/>
  <c r="F905" i="1" s="1"/>
  <c r="C906" i="1"/>
  <c r="F906" i="1" s="1"/>
  <c r="C907" i="1"/>
  <c r="F907" i="1" s="1"/>
  <c r="C908" i="1"/>
  <c r="F908" i="1" s="1"/>
  <c r="C909" i="1"/>
  <c r="F909" i="1" s="1"/>
  <c r="C910" i="1"/>
  <c r="F910" i="1" s="1"/>
  <c r="C911" i="1"/>
  <c r="F911" i="1" s="1"/>
  <c r="C912" i="1"/>
  <c r="F912" i="1" s="1"/>
  <c r="C913" i="1"/>
  <c r="F913" i="1" s="1"/>
  <c r="C914" i="1"/>
  <c r="F914" i="1" s="1"/>
  <c r="C915" i="1"/>
  <c r="F915" i="1" s="1"/>
  <c r="C916" i="1"/>
  <c r="F916" i="1" s="1"/>
  <c r="C917" i="1"/>
  <c r="F917" i="1" s="1"/>
  <c r="C918" i="1"/>
  <c r="F918" i="1" s="1"/>
  <c r="C919" i="1"/>
  <c r="F919" i="1" s="1"/>
  <c r="C920" i="1"/>
  <c r="F920" i="1" s="1"/>
  <c r="C921" i="1"/>
  <c r="F921" i="1" s="1"/>
  <c r="C922" i="1"/>
  <c r="F922" i="1" s="1"/>
  <c r="C923" i="1"/>
  <c r="F923" i="1" s="1"/>
  <c r="C924" i="1"/>
  <c r="F924" i="1" s="1"/>
  <c r="C925" i="1"/>
  <c r="F925" i="1" s="1"/>
  <c r="C926" i="1"/>
  <c r="F926" i="1" s="1"/>
  <c r="C927" i="1"/>
  <c r="F927" i="1" s="1"/>
  <c r="C928" i="1"/>
  <c r="F928" i="1" s="1"/>
  <c r="C929" i="1"/>
  <c r="F929" i="1" s="1"/>
  <c r="C930" i="1"/>
  <c r="F930" i="1" s="1"/>
  <c r="C931" i="1"/>
  <c r="F931" i="1" s="1"/>
  <c r="C932" i="1"/>
  <c r="F932" i="1" s="1"/>
  <c r="C933" i="1"/>
  <c r="F933" i="1" s="1"/>
  <c r="C934" i="1"/>
  <c r="F934" i="1" s="1"/>
  <c r="C935" i="1"/>
  <c r="F935" i="1" s="1"/>
  <c r="C936" i="1"/>
  <c r="F936" i="1" s="1"/>
  <c r="C937" i="1"/>
  <c r="F937" i="1" s="1"/>
  <c r="C938" i="1"/>
  <c r="F938" i="1" s="1"/>
  <c r="C939" i="1"/>
  <c r="F939" i="1" s="1"/>
  <c r="C940" i="1"/>
  <c r="F940" i="1" s="1"/>
  <c r="C941" i="1"/>
  <c r="F941" i="1" s="1"/>
  <c r="C942" i="1"/>
  <c r="F942" i="1" s="1"/>
  <c r="C943" i="1"/>
  <c r="F943" i="1" s="1"/>
  <c r="C944" i="1"/>
  <c r="F944" i="1" s="1"/>
  <c r="C945" i="1"/>
  <c r="F945" i="1" s="1"/>
  <c r="C946" i="1"/>
  <c r="F946" i="1" s="1"/>
  <c r="C947" i="1"/>
  <c r="F947" i="1" s="1"/>
  <c r="C948" i="1"/>
  <c r="F948" i="1" s="1"/>
  <c r="C949" i="1"/>
  <c r="F949" i="1" s="1"/>
  <c r="C950" i="1"/>
  <c r="F950" i="1" s="1"/>
  <c r="C951" i="1"/>
  <c r="F951" i="1" s="1"/>
  <c r="C952" i="1"/>
  <c r="F952" i="1" s="1"/>
  <c r="C953" i="1"/>
  <c r="F953" i="1" s="1"/>
  <c r="C954" i="1"/>
  <c r="F954" i="1" s="1"/>
  <c r="C955" i="1"/>
  <c r="F955" i="1" s="1"/>
  <c r="C956" i="1"/>
  <c r="F956" i="1" s="1"/>
  <c r="C957" i="1"/>
  <c r="F957" i="1" s="1"/>
  <c r="C958" i="1"/>
  <c r="F958" i="1" s="1"/>
  <c r="C959" i="1"/>
  <c r="F959" i="1" s="1"/>
  <c r="C960" i="1"/>
  <c r="F960" i="1" s="1"/>
  <c r="C961" i="1"/>
  <c r="F961" i="1" s="1"/>
  <c r="C962" i="1"/>
  <c r="F962" i="1" s="1"/>
  <c r="C963" i="1"/>
  <c r="F963" i="1" s="1"/>
  <c r="C964" i="1"/>
  <c r="F964" i="1" s="1"/>
  <c r="C965" i="1"/>
  <c r="F965" i="1" s="1"/>
  <c r="C966" i="1"/>
  <c r="F966" i="1" s="1"/>
  <c r="C967" i="1"/>
  <c r="F967" i="1" s="1"/>
  <c r="C968" i="1"/>
  <c r="F968" i="1" s="1"/>
  <c r="C969" i="1"/>
  <c r="F969" i="1" s="1"/>
  <c r="C970" i="1"/>
  <c r="F970" i="1" s="1"/>
  <c r="C971" i="1"/>
  <c r="F971" i="1" s="1"/>
  <c r="C972" i="1"/>
  <c r="F972" i="1" s="1"/>
  <c r="C973" i="1"/>
  <c r="F973" i="1" s="1"/>
  <c r="C974" i="1"/>
  <c r="F974" i="1" s="1"/>
  <c r="C975" i="1"/>
  <c r="F975" i="1" s="1"/>
  <c r="C976" i="1"/>
  <c r="F976" i="1" s="1"/>
  <c r="C977" i="1"/>
  <c r="F977" i="1" s="1"/>
  <c r="C978" i="1"/>
  <c r="F978" i="1" s="1"/>
  <c r="C979" i="1"/>
  <c r="F979" i="1" s="1"/>
  <c r="C980" i="1"/>
  <c r="F980" i="1" s="1"/>
  <c r="C981" i="1"/>
  <c r="F981" i="1" s="1"/>
  <c r="C982" i="1"/>
  <c r="F982" i="1" s="1"/>
  <c r="C983" i="1"/>
  <c r="F983" i="1" s="1"/>
  <c r="C984" i="1"/>
  <c r="F984" i="1" s="1"/>
  <c r="C985" i="1"/>
  <c r="F985" i="1" s="1"/>
  <c r="C986" i="1"/>
  <c r="F986" i="1" s="1"/>
  <c r="C987" i="1"/>
  <c r="F987" i="1" s="1"/>
  <c r="C988" i="1"/>
  <c r="F988" i="1" s="1"/>
  <c r="C989" i="1"/>
  <c r="F989" i="1" s="1"/>
  <c r="C990" i="1"/>
  <c r="F990" i="1" s="1"/>
  <c r="C991" i="1"/>
  <c r="F991" i="1" s="1"/>
  <c r="C992" i="1"/>
  <c r="F992" i="1" s="1"/>
  <c r="C993" i="1"/>
  <c r="F993" i="1" s="1"/>
  <c r="C994" i="1"/>
  <c r="F994" i="1" s="1"/>
  <c r="C995" i="1"/>
  <c r="F995" i="1" s="1"/>
  <c r="C996" i="1"/>
  <c r="F996" i="1" s="1"/>
  <c r="C997" i="1"/>
  <c r="F997" i="1" s="1"/>
  <c r="C998" i="1"/>
  <c r="F998" i="1" s="1"/>
  <c r="C999" i="1"/>
  <c r="F999" i="1" s="1"/>
  <c r="C1000" i="1"/>
  <c r="F1000" i="1" s="1"/>
  <c r="C1001" i="1"/>
  <c r="F1001" i="1" s="1"/>
  <c r="C1002" i="1"/>
  <c r="F1002" i="1" s="1"/>
  <c r="C1003" i="1"/>
  <c r="F1003" i="1" s="1"/>
  <c r="C1004" i="1"/>
  <c r="F1004" i="1" s="1"/>
  <c r="C1005" i="1"/>
  <c r="F1005" i="1" s="1"/>
  <c r="C1006" i="1"/>
  <c r="F1006" i="1" s="1"/>
  <c r="C1007" i="1"/>
  <c r="F1007" i="1" s="1"/>
  <c r="C1008" i="1"/>
  <c r="F1008" i="1" s="1"/>
  <c r="C1009" i="1"/>
  <c r="F1009" i="1" s="1"/>
  <c r="C1010" i="1"/>
  <c r="F1010" i="1" s="1"/>
  <c r="C1011" i="1"/>
  <c r="F1011" i="1" s="1"/>
  <c r="C1012" i="1"/>
  <c r="F1012" i="1" s="1"/>
  <c r="C1013" i="1"/>
  <c r="F1013" i="1" s="1"/>
  <c r="C1014" i="1"/>
  <c r="F1014" i="1" s="1"/>
  <c r="C1015" i="1"/>
  <c r="F1015" i="1" s="1"/>
  <c r="C1016" i="1"/>
  <c r="F1016" i="1" s="1"/>
  <c r="C1017" i="1"/>
  <c r="F1017" i="1" s="1"/>
  <c r="C1018" i="1"/>
  <c r="F1018" i="1" s="1"/>
  <c r="C1019" i="1"/>
  <c r="F1019" i="1" s="1"/>
  <c r="C1020" i="1"/>
  <c r="F1020" i="1" s="1"/>
  <c r="C1021" i="1"/>
  <c r="F1021" i="1" s="1"/>
  <c r="C1022" i="1"/>
  <c r="F1022" i="1" s="1"/>
  <c r="C1023" i="1"/>
  <c r="F1023" i="1" s="1"/>
  <c r="C1024" i="1"/>
  <c r="F1024" i="1" s="1"/>
  <c r="C1025" i="1"/>
  <c r="F1025" i="1" s="1"/>
  <c r="C1026" i="1"/>
  <c r="F1026" i="1" s="1"/>
  <c r="C1027" i="1"/>
  <c r="F1027" i="1" s="1"/>
  <c r="C1028" i="1"/>
  <c r="F1028" i="1" s="1"/>
  <c r="C1029" i="1"/>
  <c r="F1029" i="1" s="1"/>
  <c r="C1030" i="1"/>
  <c r="F1030" i="1" s="1"/>
  <c r="C1031" i="1"/>
  <c r="F1031" i="1" s="1"/>
  <c r="C1032" i="1"/>
  <c r="F1032" i="1" s="1"/>
  <c r="C1033" i="1"/>
  <c r="F1033" i="1" s="1"/>
  <c r="C1034" i="1"/>
  <c r="F1034" i="1" s="1"/>
  <c r="C1035" i="1"/>
  <c r="F1035" i="1" s="1"/>
  <c r="C1036" i="1"/>
  <c r="F1036" i="1" s="1"/>
  <c r="C1037" i="1"/>
  <c r="F1037" i="1" s="1"/>
  <c r="C1038" i="1"/>
  <c r="F1038" i="1" s="1"/>
  <c r="C1039" i="1"/>
  <c r="F1039" i="1" s="1"/>
  <c r="C1040" i="1"/>
  <c r="F1040" i="1" s="1"/>
  <c r="C1041" i="1"/>
  <c r="F1041" i="1" s="1"/>
  <c r="C1042" i="1"/>
  <c r="F1042" i="1" s="1"/>
  <c r="C1043" i="1"/>
  <c r="F1043" i="1" s="1"/>
  <c r="C1044" i="1"/>
  <c r="F1044" i="1" s="1"/>
  <c r="C1045" i="1"/>
  <c r="F1045" i="1" s="1"/>
  <c r="C1046" i="1"/>
  <c r="F1046" i="1" s="1"/>
  <c r="C1047" i="1"/>
  <c r="F1047" i="1" s="1"/>
  <c r="C1048" i="1"/>
  <c r="F1048" i="1" s="1"/>
  <c r="C1049" i="1"/>
  <c r="F1049" i="1" s="1"/>
  <c r="C1050" i="1"/>
  <c r="F1050" i="1" s="1"/>
  <c r="C1051" i="1"/>
  <c r="F1051" i="1" s="1"/>
  <c r="C1052" i="1"/>
  <c r="F1052" i="1" s="1"/>
  <c r="C1053" i="1"/>
  <c r="F1053" i="1" s="1"/>
  <c r="C1054" i="1"/>
  <c r="F1054" i="1" s="1"/>
  <c r="C1055" i="1"/>
  <c r="F1055" i="1" s="1"/>
  <c r="C1056" i="1"/>
  <c r="F1056" i="1" s="1"/>
  <c r="C1057" i="1"/>
  <c r="F1057" i="1" s="1"/>
  <c r="C1058" i="1"/>
  <c r="F1058" i="1" s="1"/>
  <c r="C1059" i="1"/>
  <c r="F1059" i="1" s="1"/>
  <c r="C1060" i="1"/>
  <c r="F1060" i="1" s="1"/>
  <c r="C1061" i="1"/>
  <c r="F1061" i="1" s="1"/>
  <c r="C1062" i="1"/>
  <c r="F1062" i="1" s="1"/>
  <c r="C1063" i="1"/>
  <c r="F1063" i="1" s="1"/>
  <c r="C1064" i="1"/>
  <c r="F1064" i="1" s="1"/>
  <c r="C1065" i="1"/>
  <c r="F1065" i="1" s="1"/>
  <c r="C1066" i="1"/>
  <c r="F1066" i="1" s="1"/>
  <c r="C1067" i="1"/>
  <c r="F1067" i="1" s="1"/>
  <c r="C1068" i="1"/>
  <c r="F1068" i="1" s="1"/>
  <c r="C1069" i="1"/>
  <c r="F1069" i="1" s="1"/>
  <c r="C1070" i="1"/>
  <c r="F1070" i="1" s="1"/>
  <c r="C1071" i="1"/>
  <c r="F1071" i="1" s="1"/>
  <c r="C1072" i="1"/>
  <c r="F1072" i="1" s="1"/>
  <c r="C1073" i="1"/>
  <c r="F1073" i="1" s="1"/>
  <c r="C1074" i="1"/>
  <c r="F1074" i="1" s="1"/>
  <c r="C1075" i="1"/>
  <c r="F1075" i="1" s="1"/>
  <c r="C1076" i="1"/>
  <c r="F1076" i="1" s="1"/>
  <c r="C1077" i="1"/>
  <c r="F1077" i="1" s="1"/>
  <c r="C1078" i="1"/>
  <c r="F1078" i="1" s="1"/>
  <c r="C1079" i="1"/>
  <c r="F1079" i="1" s="1"/>
  <c r="C1080" i="1"/>
  <c r="F1080" i="1" s="1"/>
  <c r="C1081" i="1"/>
  <c r="F1081" i="1" s="1"/>
  <c r="C1082" i="1"/>
  <c r="F1082" i="1" s="1"/>
  <c r="C1083" i="1"/>
  <c r="F1083" i="1" s="1"/>
  <c r="C1084" i="1"/>
  <c r="F1084" i="1" s="1"/>
  <c r="C1085" i="1"/>
  <c r="F1085" i="1" s="1"/>
  <c r="C1086" i="1"/>
  <c r="F1086" i="1" s="1"/>
  <c r="C1087" i="1"/>
  <c r="F1087" i="1" s="1"/>
  <c r="C1088" i="1"/>
  <c r="F1088" i="1" s="1"/>
  <c r="C1089" i="1"/>
  <c r="F1089" i="1" s="1"/>
  <c r="C1090" i="1"/>
  <c r="F1090" i="1" s="1"/>
  <c r="C1091" i="1"/>
  <c r="F1091" i="1" s="1"/>
  <c r="C1092" i="1"/>
  <c r="F1092" i="1" s="1"/>
  <c r="C1093" i="1"/>
  <c r="F1093" i="1" s="1"/>
  <c r="C1094" i="1"/>
  <c r="F1094" i="1" s="1"/>
  <c r="C1095" i="1"/>
  <c r="F1095" i="1" s="1"/>
  <c r="C1096" i="1"/>
  <c r="F1096" i="1" s="1"/>
  <c r="C1097" i="1"/>
  <c r="F1097" i="1" s="1"/>
  <c r="C1098" i="1"/>
  <c r="F1098" i="1" s="1"/>
  <c r="C1099" i="1"/>
  <c r="F1099" i="1" s="1"/>
  <c r="C1100" i="1"/>
  <c r="F1100" i="1" s="1"/>
  <c r="C1101" i="1"/>
  <c r="F1101" i="1" s="1"/>
  <c r="C1102" i="1"/>
  <c r="F1102" i="1" s="1"/>
  <c r="C1103" i="1"/>
  <c r="F1103" i="1" s="1"/>
  <c r="C1104" i="1"/>
  <c r="F1104" i="1" s="1"/>
  <c r="C1105" i="1"/>
  <c r="F1105" i="1" s="1"/>
  <c r="C1106" i="1"/>
  <c r="F1106" i="1" s="1"/>
  <c r="C1107" i="1"/>
  <c r="F1107" i="1" s="1"/>
  <c r="C1108" i="1"/>
  <c r="F1108" i="1" s="1"/>
  <c r="C1109" i="1"/>
  <c r="F1109" i="1" s="1"/>
  <c r="C1110" i="1"/>
  <c r="F1110" i="1" s="1"/>
  <c r="C1111" i="1"/>
  <c r="F1111" i="1" s="1"/>
  <c r="C1112" i="1"/>
  <c r="F1112" i="1" s="1"/>
  <c r="C1113" i="1"/>
  <c r="F1113" i="1" s="1"/>
  <c r="C1114" i="1"/>
  <c r="F1114" i="1" s="1"/>
  <c r="C1115" i="1"/>
  <c r="F1115" i="1" s="1"/>
  <c r="C1116" i="1"/>
  <c r="F1116" i="1" s="1"/>
  <c r="C1117" i="1"/>
  <c r="F1117" i="1" s="1"/>
  <c r="C1118" i="1"/>
  <c r="F1118" i="1" s="1"/>
  <c r="C1119" i="1"/>
  <c r="F1119" i="1" s="1"/>
  <c r="C1120" i="1"/>
  <c r="F1120" i="1" s="1"/>
  <c r="C1121" i="1"/>
  <c r="F1121" i="1" s="1"/>
  <c r="C1122" i="1"/>
  <c r="F1122" i="1" s="1"/>
  <c r="C1123" i="1"/>
  <c r="F1123" i="1" s="1"/>
  <c r="C1124" i="1"/>
  <c r="F1124" i="1" s="1"/>
  <c r="C1125" i="1"/>
  <c r="F1125" i="1" s="1"/>
  <c r="C1126" i="1"/>
  <c r="F1126" i="1" s="1"/>
  <c r="C1127" i="1"/>
  <c r="F1127" i="1" s="1"/>
  <c r="C1128" i="1"/>
  <c r="F1128" i="1" s="1"/>
  <c r="C1129" i="1"/>
  <c r="F1129" i="1" s="1"/>
  <c r="C1130" i="1"/>
  <c r="F1130" i="1" s="1"/>
  <c r="C1131" i="1"/>
  <c r="F1131" i="1" s="1"/>
  <c r="C1132" i="1"/>
  <c r="F1132" i="1" s="1"/>
  <c r="C1133" i="1"/>
  <c r="F1133" i="1" s="1"/>
  <c r="C1134" i="1"/>
  <c r="F1134" i="1" s="1"/>
  <c r="C1135" i="1"/>
  <c r="F1135" i="1" s="1"/>
  <c r="C1136" i="1"/>
  <c r="F1136" i="1" s="1"/>
  <c r="C1137" i="1"/>
  <c r="F1137" i="1" s="1"/>
  <c r="C1138" i="1"/>
  <c r="F1138" i="1" s="1"/>
  <c r="C1139" i="1"/>
  <c r="F1139" i="1" s="1"/>
  <c r="C1140" i="1"/>
  <c r="F1140" i="1" s="1"/>
  <c r="C1141" i="1"/>
  <c r="F1141" i="1" s="1"/>
  <c r="C1142" i="1"/>
  <c r="F1142" i="1" s="1"/>
  <c r="C1143" i="1"/>
  <c r="F1143" i="1" s="1"/>
  <c r="C1144" i="1"/>
  <c r="F1144" i="1" s="1"/>
  <c r="C1145" i="1"/>
  <c r="F1145" i="1" s="1"/>
  <c r="C1146" i="1"/>
  <c r="F1146" i="1" s="1"/>
  <c r="C1147" i="1"/>
  <c r="F1147" i="1" s="1"/>
  <c r="C1148" i="1"/>
  <c r="F1148" i="1" s="1"/>
  <c r="C1149" i="1"/>
  <c r="F1149" i="1" s="1"/>
  <c r="C1150" i="1"/>
  <c r="F1150" i="1" s="1"/>
  <c r="C1151" i="1"/>
  <c r="F1151" i="1" s="1"/>
  <c r="C1152" i="1"/>
  <c r="F1152" i="1" s="1"/>
  <c r="C1153" i="1"/>
  <c r="F1153" i="1" s="1"/>
  <c r="C1154" i="1"/>
  <c r="F1154" i="1" s="1"/>
  <c r="C1155" i="1"/>
  <c r="F1155" i="1" s="1"/>
  <c r="C1156" i="1"/>
  <c r="F1156" i="1" s="1"/>
  <c r="C1157" i="1"/>
  <c r="F1157" i="1" s="1"/>
  <c r="C1158" i="1"/>
  <c r="F1158" i="1" s="1"/>
  <c r="C1159" i="1"/>
  <c r="F1159" i="1" s="1"/>
  <c r="C1160" i="1"/>
  <c r="F1160" i="1" s="1"/>
  <c r="C1161" i="1"/>
  <c r="F1161" i="1" s="1"/>
  <c r="C1162" i="1"/>
  <c r="F1162" i="1" s="1"/>
  <c r="C1163" i="1"/>
  <c r="F1163" i="1" s="1"/>
  <c r="C1164" i="1"/>
  <c r="F1164" i="1" s="1"/>
  <c r="C1165" i="1"/>
  <c r="F1165" i="1" s="1"/>
  <c r="C1166" i="1"/>
  <c r="F1166" i="1" s="1"/>
  <c r="C1167" i="1"/>
  <c r="F1167" i="1" s="1"/>
  <c r="C1168" i="1"/>
  <c r="F1168" i="1" s="1"/>
  <c r="C1169" i="1"/>
  <c r="F1169" i="1" s="1"/>
  <c r="C1170" i="1"/>
  <c r="F1170" i="1" s="1"/>
  <c r="C1171" i="1"/>
  <c r="F1171" i="1" s="1"/>
  <c r="C1172" i="1"/>
  <c r="F1172" i="1" s="1"/>
  <c r="C1173" i="1"/>
  <c r="F1173" i="1" s="1"/>
  <c r="C1174" i="1"/>
  <c r="F1174" i="1" s="1"/>
  <c r="C1175" i="1"/>
  <c r="F1175" i="1" s="1"/>
  <c r="C1176" i="1"/>
  <c r="F1176" i="1" s="1"/>
  <c r="C1177" i="1"/>
  <c r="F1177" i="1" s="1"/>
  <c r="C1178" i="1"/>
  <c r="F1178" i="1" s="1"/>
  <c r="C1179" i="1"/>
  <c r="F1179" i="1" s="1"/>
  <c r="C1180" i="1"/>
  <c r="F1180" i="1" s="1"/>
  <c r="C1181" i="1"/>
  <c r="F1181" i="1" s="1"/>
  <c r="C1182" i="1"/>
  <c r="F1182" i="1" s="1"/>
  <c r="C1183" i="1"/>
  <c r="F1183" i="1" s="1"/>
  <c r="C1184" i="1"/>
  <c r="F1184" i="1" s="1"/>
  <c r="C1185" i="1"/>
  <c r="F1185" i="1" s="1"/>
  <c r="C1186" i="1"/>
  <c r="F1186" i="1" s="1"/>
  <c r="C1187" i="1"/>
  <c r="F1187" i="1" s="1"/>
  <c r="C1188" i="1"/>
  <c r="F1188" i="1" s="1"/>
  <c r="C1189" i="1"/>
  <c r="F1189" i="1" s="1"/>
  <c r="C1190" i="1"/>
  <c r="F1190" i="1" s="1"/>
  <c r="C1191" i="1"/>
  <c r="F1191" i="1" s="1"/>
  <c r="C1192" i="1"/>
  <c r="F1192" i="1" s="1"/>
  <c r="C1193" i="1"/>
  <c r="F1193" i="1" s="1"/>
  <c r="C1194" i="1"/>
  <c r="F1194" i="1" s="1"/>
  <c r="C1195" i="1"/>
  <c r="F1195" i="1" s="1"/>
  <c r="C1196" i="1"/>
  <c r="F1196" i="1" s="1"/>
  <c r="C1197" i="1"/>
  <c r="F1197" i="1" s="1"/>
  <c r="C1198" i="1"/>
  <c r="F1198" i="1" s="1"/>
  <c r="C1199" i="1"/>
  <c r="F1199" i="1" s="1"/>
  <c r="C1200" i="1"/>
  <c r="F1200" i="1" s="1"/>
  <c r="C1201" i="1"/>
  <c r="F1201" i="1" s="1"/>
  <c r="C1202" i="1"/>
  <c r="F1202" i="1" s="1"/>
  <c r="C1203" i="1"/>
  <c r="F1203" i="1" s="1"/>
  <c r="C1204" i="1"/>
  <c r="F1204" i="1" s="1"/>
  <c r="C1205" i="1"/>
  <c r="F1205" i="1" s="1"/>
  <c r="C1206" i="1"/>
  <c r="F1206" i="1" s="1"/>
  <c r="C1207" i="1"/>
  <c r="F1207" i="1" s="1"/>
  <c r="C1208" i="1"/>
  <c r="F1208" i="1" s="1"/>
  <c r="C1209" i="1"/>
  <c r="F1209" i="1" s="1"/>
  <c r="C1210" i="1"/>
  <c r="F1210" i="1" s="1"/>
  <c r="C1211" i="1"/>
  <c r="F1211" i="1" s="1"/>
  <c r="C1212" i="1"/>
  <c r="F1212" i="1" s="1"/>
  <c r="C1213" i="1"/>
  <c r="F1213" i="1" s="1"/>
  <c r="C1214" i="1"/>
  <c r="F1214" i="1" s="1"/>
  <c r="C1215" i="1"/>
  <c r="F1215" i="1" s="1"/>
  <c r="C1216" i="1"/>
  <c r="F1216" i="1" s="1"/>
  <c r="C1217" i="1"/>
  <c r="F1217" i="1" s="1"/>
  <c r="C1218" i="1"/>
  <c r="F1218" i="1" s="1"/>
  <c r="C1219" i="1"/>
  <c r="F1219" i="1" s="1"/>
  <c r="C1220" i="1"/>
  <c r="F1220" i="1" s="1"/>
  <c r="C1221" i="1"/>
  <c r="F1221" i="1" s="1"/>
  <c r="C1222" i="1"/>
  <c r="F1222" i="1" s="1"/>
  <c r="C1223" i="1"/>
  <c r="F1223" i="1" s="1"/>
  <c r="C1224" i="1"/>
  <c r="F1224" i="1" s="1"/>
  <c r="C1225" i="1"/>
  <c r="F1225" i="1" s="1"/>
  <c r="C1226" i="1"/>
  <c r="F1226" i="1" s="1"/>
  <c r="C1227" i="1"/>
  <c r="F1227" i="1" s="1"/>
  <c r="C1228" i="1"/>
  <c r="F1228" i="1" s="1"/>
  <c r="C1229" i="1"/>
  <c r="F1229" i="1" s="1"/>
  <c r="C1230" i="1"/>
  <c r="F1230" i="1" s="1"/>
  <c r="C1231" i="1"/>
  <c r="F1231" i="1" s="1"/>
  <c r="C1232" i="1"/>
  <c r="F1232" i="1" s="1"/>
  <c r="C1233" i="1"/>
  <c r="F1233" i="1" s="1"/>
  <c r="C1234" i="1"/>
  <c r="F1234" i="1" s="1"/>
  <c r="C1235" i="1"/>
  <c r="F1235" i="1" s="1"/>
  <c r="C1236" i="1"/>
  <c r="F1236" i="1" s="1"/>
  <c r="C1237" i="1"/>
  <c r="F1237" i="1" s="1"/>
  <c r="C1238" i="1"/>
  <c r="F1238" i="1" s="1"/>
  <c r="C1239" i="1"/>
  <c r="F1239" i="1" s="1"/>
  <c r="C1240" i="1"/>
  <c r="F1240" i="1" s="1"/>
  <c r="C1241" i="1"/>
  <c r="F1241" i="1" s="1"/>
  <c r="C1242" i="1"/>
  <c r="F1242" i="1" s="1"/>
  <c r="C1243" i="1"/>
  <c r="F1243" i="1" s="1"/>
  <c r="C1244" i="1"/>
  <c r="F1244" i="1" s="1"/>
  <c r="C1245" i="1"/>
  <c r="F1245" i="1" s="1"/>
  <c r="C1246" i="1"/>
  <c r="F1246" i="1" s="1"/>
  <c r="C1247" i="1"/>
  <c r="F1247" i="1" s="1"/>
  <c r="C1248" i="1"/>
  <c r="F1248" i="1" s="1"/>
  <c r="C1249" i="1"/>
  <c r="F1249" i="1" s="1"/>
  <c r="C1250" i="1"/>
  <c r="F1250" i="1" s="1"/>
  <c r="C1251" i="1"/>
  <c r="F1251" i="1" s="1"/>
  <c r="C1252" i="1"/>
  <c r="F1252" i="1" s="1"/>
  <c r="C1253" i="1"/>
  <c r="F1253" i="1" s="1"/>
  <c r="C1254" i="1"/>
  <c r="F1254" i="1" s="1"/>
  <c r="C1255" i="1"/>
  <c r="F1255" i="1" s="1"/>
  <c r="C1256" i="1"/>
  <c r="F1256" i="1" s="1"/>
  <c r="C1257" i="1"/>
  <c r="F1257" i="1" s="1"/>
  <c r="C1258" i="1"/>
  <c r="F1258" i="1" s="1"/>
  <c r="C1259" i="1"/>
  <c r="F1259" i="1" s="1"/>
  <c r="C1260" i="1"/>
  <c r="F1260" i="1" s="1"/>
  <c r="C1261" i="1"/>
  <c r="F1261" i="1" s="1"/>
  <c r="C1262" i="1"/>
  <c r="F1262" i="1" s="1"/>
  <c r="C1263" i="1"/>
  <c r="F1263" i="1" s="1"/>
  <c r="C1264" i="1"/>
  <c r="F1264" i="1" s="1"/>
  <c r="C1265" i="1"/>
  <c r="F1265" i="1" s="1"/>
  <c r="C1266" i="1"/>
  <c r="F1266" i="1" s="1"/>
  <c r="C1267" i="1"/>
  <c r="F1267" i="1" s="1"/>
  <c r="C1268" i="1"/>
  <c r="F1268" i="1" s="1"/>
  <c r="C1269" i="1"/>
  <c r="F1269" i="1" s="1"/>
  <c r="C1270" i="1"/>
  <c r="F1270" i="1" s="1"/>
  <c r="C1271" i="1"/>
  <c r="F1271" i="1" s="1"/>
  <c r="C1272" i="1"/>
  <c r="F1272" i="1" s="1"/>
  <c r="C1273" i="1"/>
  <c r="F1273" i="1" s="1"/>
  <c r="C1274" i="1"/>
  <c r="F1274" i="1" s="1"/>
  <c r="C1275" i="1"/>
  <c r="F1275" i="1" s="1"/>
  <c r="C1276" i="1"/>
  <c r="F1276" i="1" s="1"/>
  <c r="C1277" i="1"/>
  <c r="F1277" i="1" s="1"/>
  <c r="C1278" i="1"/>
  <c r="F1278" i="1" s="1"/>
  <c r="C1279" i="1"/>
  <c r="F1279" i="1" s="1"/>
  <c r="C1280" i="1"/>
  <c r="F1280" i="1" s="1"/>
  <c r="C1281" i="1"/>
  <c r="F1281" i="1" s="1"/>
  <c r="C1282" i="1"/>
  <c r="F1282" i="1" s="1"/>
  <c r="C1283" i="1"/>
  <c r="F1283" i="1" s="1"/>
  <c r="C1284" i="1"/>
  <c r="F1284" i="1" s="1"/>
  <c r="C1285" i="1"/>
  <c r="F1285" i="1" s="1"/>
  <c r="C1286" i="1"/>
  <c r="F1286" i="1" s="1"/>
  <c r="C1287" i="1"/>
  <c r="F1287" i="1" s="1"/>
  <c r="C1288" i="1"/>
  <c r="F1288" i="1" s="1"/>
  <c r="C1289" i="1"/>
  <c r="F1289" i="1" s="1"/>
  <c r="C1290" i="1"/>
  <c r="F1290" i="1" s="1"/>
  <c r="C1291" i="1"/>
  <c r="F1291" i="1" s="1"/>
  <c r="C1292" i="1"/>
  <c r="F1292" i="1" s="1"/>
  <c r="C1293" i="1"/>
  <c r="F1293" i="1" s="1"/>
  <c r="C1294" i="1"/>
  <c r="F1294" i="1" s="1"/>
  <c r="C1295" i="1"/>
  <c r="F1295" i="1" s="1"/>
  <c r="C1296" i="1"/>
  <c r="F1296" i="1" s="1"/>
  <c r="C1297" i="1"/>
  <c r="F1297" i="1" s="1"/>
  <c r="C1298" i="1"/>
  <c r="F1298" i="1" s="1"/>
  <c r="C1299" i="1"/>
  <c r="F1299" i="1" s="1"/>
  <c r="C1300" i="1"/>
  <c r="F1300" i="1" s="1"/>
  <c r="C1301" i="1"/>
  <c r="F1301" i="1" s="1"/>
  <c r="C1302" i="1"/>
  <c r="F1302" i="1" s="1"/>
  <c r="C1303" i="1"/>
  <c r="F1303" i="1" s="1"/>
  <c r="C1304" i="1"/>
  <c r="F1304" i="1" s="1"/>
  <c r="C1305" i="1"/>
  <c r="F1305" i="1" s="1"/>
  <c r="C1306" i="1"/>
  <c r="F1306" i="1" s="1"/>
  <c r="C1307" i="1"/>
  <c r="F1307" i="1" s="1"/>
  <c r="C1308" i="1"/>
  <c r="F1308" i="1" s="1"/>
  <c r="C1309" i="1"/>
  <c r="F1309" i="1" s="1"/>
  <c r="C1310" i="1"/>
  <c r="F1310" i="1" s="1"/>
  <c r="C1311" i="1"/>
  <c r="F1311" i="1" s="1"/>
  <c r="C1312" i="1"/>
  <c r="F1312" i="1" s="1"/>
  <c r="C1313" i="1"/>
  <c r="F1313" i="1" s="1"/>
  <c r="C1314" i="1"/>
  <c r="F1314" i="1" s="1"/>
  <c r="C1315" i="1"/>
  <c r="F1315" i="1" s="1"/>
  <c r="C1316" i="1"/>
  <c r="F1316" i="1" s="1"/>
  <c r="C1317" i="1"/>
  <c r="F1317" i="1" s="1"/>
  <c r="C1318" i="1"/>
  <c r="F1318" i="1" s="1"/>
  <c r="C1319" i="1"/>
  <c r="F1319" i="1" s="1"/>
  <c r="C1320" i="1"/>
  <c r="F1320" i="1" s="1"/>
  <c r="C1321" i="1"/>
  <c r="F1321" i="1" s="1"/>
  <c r="C1322" i="1"/>
  <c r="F1322" i="1" s="1"/>
  <c r="C1323" i="1"/>
  <c r="F1323" i="1" s="1"/>
  <c r="C1324" i="1"/>
  <c r="F1324" i="1" s="1"/>
  <c r="C1325" i="1"/>
  <c r="F1325" i="1" s="1"/>
  <c r="C1326" i="1"/>
  <c r="F1326" i="1" s="1"/>
  <c r="C1327" i="1"/>
  <c r="F1327" i="1" s="1"/>
  <c r="C1328" i="1"/>
  <c r="F1328" i="1" s="1"/>
  <c r="C1329" i="1"/>
  <c r="F1329" i="1" s="1"/>
  <c r="C1330" i="1"/>
  <c r="F1330" i="1" s="1"/>
  <c r="C1331" i="1"/>
  <c r="F1331" i="1" s="1"/>
  <c r="C1332" i="1"/>
  <c r="F1332" i="1" s="1"/>
  <c r="C1333" i="1"/>
  <c r="F1333" i="1" s="1"/>
  <c r="C1334" i="1"/>
  <c r="F1334" i="1" s="1"/>
  <c r="C1335" i="1"/>
  <c r="F1335" i="1" s="1"/>
  <c r="C1336" i="1"/>
  <c r="F1336" i="1" s="1"/>
  <c r="C1337" i="1"/>
  <c r="F1337" i="1" s="1"/>
  <c r="C1338" i="1"/>
  <c r="F1338" i="1" s="1"/>
  <c r="C1339" i="1"/>
  <c r="F1339" i="1" s="1"/>
  <c r="C1340" i="1"/>
  <c r="F1340" i="1" s="1"/>
  <c r="C1341" i="1"/>
  <c r="F1341" i="1" s="1"/>
  <c r="C1342" i="1"/>
  <c r="F1342" i="1" s="1"/>
  <c r="C1343" i="1"/>
  <c r="F1343" i="1" s="1"/>
  <c r="C1344" i="1"/>
  <c r="F1344" i="1" s="1"/>
  <c r="C1345" i="1"/>
  <c r="F1345" i="1" s="1"/>
  <c r="C1346" i="1"/>
  <c r="F1346" i="1" s="1"/>
  <c r="C1347" i="1"/>
  <c r="F1347" i="1" s="1"/>
  <c r="C1348" i="1"/>
  <c r="F1348" i="1" s="1"/>
  <c r="C1349" i="1"/>
  <c r="F1349" i="1" s="1"/>
  <c r="C1350" i="1"/>
  <c r="F1350" i="1" s="1"/>
  <c r="C1351" i="1"/>
  <c r="F1351" i="1" s="1"/>
  <c r="C1352" i="1"/>
  <c r="F1352" i="1" s="1"/>
  <c r="C1353" i="1"/>
  <c r="F1353" i="1" s="1"/>
  <c r="C1354" i="1"/>
  <c r="F1354" i="1" s="1"/>
  <c r="C1355" i="1"/>
  <c r="F1355" i="1" s="1"/>
  <c r="C1356" i="1"/>
  <c r="F1356" i="1" s="1"/>
  <c r="C1357" i="1"/>
  <c r="F1357" i="1" s="1"/>
  <c r="C1358" i="1"/>
  <c r="F1358" i="1" s="1"/>
  <c r="C1359" i="1"/>
  <c r="F1359" i="1" s="1"/>
  <c r="C1360" i="1"/>
  <c r="F1360" i="1" s="1"/>
  <c r="C1361" i="1"/>
  <c r="F1361" i="1" s="1"/>
  <c r="C1362" i="1"/>
  <c r="F1362" i="1" s="1"/>
  <c r="C1363" i="1"/>
  <c r="F1363" i="1" s="1"/>
  <c r="C1364" i="1"/>
  <c r="F1364" i="1" s="1"/>
  <c r="C1365" i="1"/>
  <c r="F1365" i="1" s="1"/>
  <c r="C1366" i="1"/>
  <c r="F1366" i="1" s="1"/>
  <c r="C1367" i="1"/>
  <c r="F1367" i="1" s="1"/>
  <c r="C1368" i="1"/>
  <c r="F1368" i="1" s="1"/>
  <c r="C1369" i="1"/>
  <c r="F1369" i="1" s="1"/>
  <c r="C1370" i="1"/>
  <c r="F1370" i="1" s="1"/>
  <c r="C1371" i="1"/>
  <c r="F1371" i="1" s="1"/>
  <c r="C1372" i="1"/>
  <c r="F1372" i="1" s="1"/>
  <c r="C1373" i="1"/>
  <c r="F1373" i="1" s="1"/>
  <c r="C1374" i="1"/>
  <c r="F1374" i="1" s="1"/>
  <c r="C1375" i="1"/>
  <c r="F1375" i="1" s="1"/>
  <c r="C1376" i="1"/>
  <c r="F1376" i="1" s="1"/>
  <c r="C1377" i="1"/>
  <c r="F1377" i="1" s="1"/>
  <c r="C1378" i="1"/>
  <c r="F1378" i="1" s="1"/>
  <c r="C1379" i="1"/>
  <c r="F1379" i="1" s="1"/>
  <c r="C1380" i="1"/>
  <c r="F1380" i="1" s="1"/>
  <c r="C1381" i="1"/>
  <c r="F1381" i="1" s="1"/>
  <c r="C1382" i="1"/>
  <c r="F1382" i="1" s="1"/>
  <c r="C1383" i="1"/>
  <c r="F1383" i="1" s="1"/>
  <c r="C1384" i="1"/>
  <c r="F1384" i="1" s="1"/>
  <c r="C1385" i="1"/>
  <c r="F1385" i="1" s="1"/>
  <c r="C1386" i="1"/>
  <c r="F1386" i="1" s="1"/>
  <c r="C1387" i="1"/>
  <c r="F1387" i="1" s="1"/>
  <c r="C1388" i="1"/>
  <c r="F1388" i="1" s="1"/>
  <c r="C1389" i="1"/>
  <c r="F1389" i="1" s="1"/>
  <c r="C1390" i="1"/>
  <c r="F1390" i="1" s="1"/>
  <c r="C1391" i="1"/>
  <c r="F1391" i="1" s="1"/>
  <c r="C1392" i="1"/>
  <c r="F1392" i="1" s="1"/>
  <c r="C1393" i="1"/>
  <c r="F1393" i="1" s="1"/>
  <c r="C1394" i="1"/>
  <c r="F1394" i="1" s="1"/>
  <c r="C1395" i="1"/>
  <c r="F1395" i="1" s="1"/>
  <c r="C1396" i="1"/>
  <c r="F1396" i="1" s="1"/>
  <c r="C1397" i="1"/>
  <c r="F1397" i="1" s="1"/>
  <c r="C1398" i="1"/>
  <c r="F1398" i="1" s="1"/>
  <c r="C1399" i="1"/>
  <c r="F1399" i="1" s="1"/>
  <c r="C1400" i="1"/>
  <c r="F1400" i="1" s="1"/>
  <c r="C1401" i="1"/>
  <c r="F1401" i="1" s="1"/>
  <c r="C1402" i="1"/>
  <c r="F1402" i="1" s="1"/>
  <c r="C1403" i="1"/>
  <c r="F1403" i="1" s="1"/>
  <c r="C1404" i="1"/>
  <c r="F1404" i="1" s="1"/>
  <c r="C1405" i="1"/>
  <c r="F1405" i="1" s="1"/>
  <c r="C1406" i="1"/>
  <c r="F1406" i="1" s="1"/>
  <c r="C1407" i="1"/>
  <c r="F1407" i="1" s="1"/>
  <c r="C1408" i="1"/>
  <c r="F1408" i="1" s="1"/>
  <c r="C1409" i="1"/>
  <c r="F1409" i="1" s="1"/>
  <c r="C1410" i="1"/>
  <c r="F1410" i="1" s="1"/>
  <c r="C1411" i="1"/>
  <c r="F1411" i="1" s="1"/>
  <c r="C1412" i="1"/>
  <c r="F1412" i="1" s="1"/>
  <c r="C1413" i="1"/>
  <c r="F1413" i="1" s="1"/>
  <c r="C1414" i="1"/>
  <c r="F1414" i="1" s="1"/>
  <c r="C1415" i="1"/>
  <c r="F1415" i="1" s="1"/>
  <c r="C1416" i="1"/>
  <c r="F1416" i="1" s="1"/>
  <c r="C1417" i="1"/>
  <c r="F1417" i="1" s="1"/>
  <c r="C1418" i="1"/>
  <c r="F1418" i="1" s="1"/>
  <c r="C1419" i="1"/>
  <c r="F1419" i="1" s="1"/>
  <c r="C1420" i="1"/>
  <c r="F1420" i="1" s="1"/>
  <c r="C1421" i="1"/>
  <c r="F1421" i="1" s="1"/>
  <c r="C1422" i="1"/>
  <c r="F1422" i="1" s="1"/>
  <c r="C1423" i="1"/>
  <c r="F1423" i="1" s="1"/>
  <c r="C1424" i="1"/>
  <c r="F1424" i="1" s="1"/>
  <c r="C1425" i="1"/>
  <c r="F1425" i="1" s="1"/>
  <c r="C1426" i="1"/>
  <c r="F1426" i="1" s="1"/>
  <c r="C1427" i="1"/>
  <c r="F1427" i="1" s="1"/>
  <c r="C1428" i="1"/>
  <c r="F1428" i="1" s="1"/>
  <c r="C1429" i="1"/>
  <c r="F1429" i="1" s="1"/>
  <c r="C1430" i="1"/>
  <c r="F1430" i="1" s="1"/>
  <c r="C1431" i="1"/>
  <c r="F1431" i="1" s="1"/>
  <c r="C1432" i="1"/>
  <c r="F1432" i="1" s="1"/>
  <c r="C1433" i="1"/>
  <c r="F1433" i="1" s="1"/>
  <c r="C1434" i="1"/>
  <c r="F1434" i="1" s="1"/>
  <c r="C1435" i="1"/>
  <c r="F1435" i="1" s="1"/>
  <c r="C1436" i="1"/>
  <c r="F1436" i="1" s="1"/>
  <c r="C1437" i="1"/>
  <c r="F1437" i="1" s="1"/>
  <c r="C1438" i="1"/>
  <c r="F1438" i="1" s="1"/>
  <c r="C1439" i="1"/>
  <c r="F1439" i="1" s="1"/>
  <c r="C1440" i="1"/>
  <c r="F1440" i="1" s="1"/>
  <c r="C1441" i="1"/>
  <c r="F1441" i="1" s="1"/>
  <c r="C1442" i="1"/>
  <c r="F1442" i="1" s="1"/>
  <c r="C1443" i="1"/>
  <c r="F1443" i="1" s="1"/>
  <c r="C1444" i="1"/>
  <c r="F1444" i="1" s="1"/>
  <c r="C1445" i="1"/>
  <c r="F1445" i="1" s="1"/>
  <c r="C1446" i="1"/>
  <c r="F1446" i="1" s="1"/>
  <c r="C1447" i="1"/>
  <c r="F1447" i="1" s="1"/>
  <c r="C1448" i="1"/>
  <c r="F1448" i="1" s="1"/>
  <c r="C1449" i="1"/>
  <c r="F1449" i="1" s="1"/>
  <c r="C1450" i="1"/>
  <c r="F1450" i="1" s="1"/>
  <c r="C1451" i="1"/>
  <c r="F1451" i="1" s="1"/>
  <c r="C1452" i="1"/>
  <c r="F1452" i="1" s="1"/>
  <c r="C1453" i="1"/>
  <c r="F1453" i="1" s="1"/>
  <c r="C1454" i="1"/>
  <c r="F1454" i="1" s="1"/>
  <c r="C1455" i="1"/>
  <c r="F1455" i="1" s="1"/>
  <c r="C1456" i="1"/>
  <c r="F1456" i="1" s="1"/>
  <c r="C1457" i="1"/>
  <c r="F1457" i="1" s="1"/>
  <c r="C1458" i="1"/>
  <c r="F1458" i="1" s="1"/>
  <c r="C1459" i="1"/>
  <c r="F1459" i="1" s="1"/>
  <c r="C1460" i="1"/>
  <c r="F1460" i="1" s="1"/>
  <c r="C1461" i="1"/>
  <c r="F1461" i="1" s="1"/>
  <c r="C1462" i="1"/>
  <c r="F1462" i="1" s="1"/>
  <c r="C1463" i="1"/>
  <c r="F1463" i="1" s="1"/>
  <c r="C1464" i="1"/>
  <c r="F1464" i="1" s="1"/>
  <c r="C1465" i="1"/>
  <c r="F1465" i="1" s="1"/>
  <c r="C1466" i="1"/>
  <c r="F1466" i="1" s="1"/>
  <c r="C1467" i="1"/>
  <c r="F1467" i="1" s="1"/>
  <c r="C1468" i="1"/>
  <c r="F1468" i="1" s="1"/>
  <c r="C1469" i="1"/>
  <c r="F1469" i="1" s="1"/>
  <c r="C1470" i="1"/>
  <c r="F1470" i="1" s="1"/>
  <c r="C1471" i="1"/>
  <c r="F1471" i="1" s="1"/>
  <c r="C1472" i="1"/>
  <c r="F1472" i="1" s="1"/>
  <c r="C1473" i="1"/>
  <c r="F1473" i="1" s="1"/>
  <c r="C1474" i="1"/>
  <c r="F1474" i="1" s="1"/>
  <c r="C1475" i="1"/>
  <c r="F1475" i="1" s="1"/>
  <c r="C1476" i="1"/>
  <c r="F1476" i="1" s="1"/>
  <c r="C1477" i="1"/>
  <c r="F1477" i="1" s="1"/>
  <c r="C1478" i="1"/>
  <c r="F1478" i="1" s="1"/>
  <c r="C1479" i="1"/>
  <c r="F1479" i="1" s="1"/>
  <c r="C1480" i="1"/>
  <c r="F1480" i="1" s="1"/>
  <c r="C1481" i="1"/>
  <c r="F1481" i="1" s="1"/>
  <c r="C1482" i="1"/>
  <c r="F1482" i="1" s="1"/>
  <c r="C1483" i="1"/>
  <c r="F1483" i="1" s="1"/>
  <c r="C1484" i="1"/>
  <c r="F1484" i="1" s="1"/>
  <c r="C1485" i="1"/>
  <c r="F1485" i="1" s="1"/>
  <c r="C1486" i="1"/>
  <c r="F1486" i="1" s="1"/>
  <c r="C1487" i="1"/>
  <c r="F1487" i="1" s="1"/>
  <c r="C1488" i="1"/>
  <c r="F1488" i="1" s="1"/>
  <c r="C1489" i="1"/>
  <c r="F1489" i="1" s="1"/>
  <c r="C1490" i="1"/>
  <c r="F1490" i="1" s="1"/>
  <c r="C1491" i="1"/>
  <c r="F1491" i="1" s="1"/>
  <c r="C1492" i="1"/>
  <c r="F1492" i="1" s="1"/>
  <c r="C1493" i="1"/>
  <c r="F1493" i="1" s="1"/>
  <c r="C1494" i="1"/>
  <c r="F1494" i="1" s="1"/>
  <c r="C1495" i="1"/>
  <c r="F1495" i="1" s="1"/>
  <c r="C1496" i="1"/>
  <c r="F1496" i="1" s="1"/>
  <c r="C1497" i="1"/>
  <c r="F1497" i="1" s="1"/>
  <c r="C1498" i="1"/>
  <c r="F1498" i="1" s="1"/>
  <c r="C1499" i="1"/>
  <c r="F1499" i="1" s="1"/>
  <c r="C1500" i="1"/>
  <c r="F1500" i="1" s="1"/>
  <c r="C1501" i="1"/>
  <c r="F1501" i="1" s="1"/>
  <c r="C1502" i="1"/>
  <c r="F1502" i="1" s="1"/>
  <c r="C1503" i="1"/>
  <c r="F1503" i="1" s="1"/>
  <c r="C1504" i="1"/>
  <c r="F1504" i="1" s="1"/>
  <c r="C1505" i="1"/>
  <c r="F1505" i="1" s="1"/>
  <c r="C1506" i="1"/>
  <c r="F1506" i="1" s="1"/>
  <c r="C1507" i="1"/>
  <c r="F1507" i="1" s="1"/>
  <c r="C1508" i="1"/>
  <c r="F1508" i="1" s="1"/>
  <c r="C1509" i="1"/>
  <c r="F1509" i="1" s="1"/>
  <c r="C1510" i="1"/>
  <c r="F1510" i="1" s="1"/>
  <c r="C1511" i="1"/>
  <c r="F1511" i="1" s="1"/>
  <c r="C1512" i="1"/>
  <c r="F1512" i="1" s="1"/>
  <c r="C1513" i="1"/>
  <c r="F1513" i="1" s="1"/>
  <c r="C1514" i="1"/>
  <c r="F1514" i="1" s="1"/>
  <c r="C1515" i="1"/>
  <c r="F1515" i="1" s="1"/>
  <c r="C1516" i="1"/>
  <c r="F1516" i="1" s="1"/>
  <c r="C1517" i="1"/>
  <c r="F1517" i="1" s="1"/>
  <c r="C1518" i="1"/>
  <c r="F1518" i="1" s="1"/>
  <c r="C1519" i="1"/>
  <c r="F1519" i="1" s="1"/>
  <c r="C1520" i="1"/>
  <c r="F1520" i="1" s="1"/>
  <c r="C1521" i="1"/>
  <c r="F1521" i="1" s="1"/>
  <c r="C1522" i="1"/>
  <c r="F1522" i="1" s="1"/>
  <c r="C1523" i="1"/>
  <c r="F1523" i="1" s="1"/>
  <c r="C1524" i="1"/>
  <c r="F1524" i="1" s="1"/>
  <c r="C1525" i="1"/>
  <c r="F1525" i="1" s="1"/>
  <c r="C1526" i="1"/>
  <c r="F1526" i="1" s="1"/>
  <c r="C1527" i="1"/>
  <c r="F1527" i="1" s="1"/>
  <c r="C1528" i="1"/>
  <c r="F1528" i="1" s="1"/>
  <c r="C1529" i="1"/>
  <c r="F1529" i="1" s="1"/>
  <c r="C1530" i="1"/>
  <c r="F1530" i="1" s="1"/>
  <c r="C1531" i="1"/>
  <c r="F1531" i="1" s="1"/>
  <c r="C1532" i="1"/>
  <c r="F1532" i="1" s="1"/>
  <c r="C1533" i="1"/>
  <c r="F1533" i="1" s="1"/>
  <c r="C1534" i="1"/>
  <c r="F1534" i="1" s="1"/>
  <c r="C1535" i="1"/>
  <c r="F1535" i="1" s="1"/>
  <c r="C1536" i="1"/>
  <c r="F1536" i="1" s="1"/>
  <c r="C1537" i="1"/>
  <c r="F1537" i="1" s="1"/>
  <c r="C1538" i="1"/>
  <c r="F1538" i="1" s="1"/>
  <c r="C1539" i="1"/>
  <c r="F1539" i="1" s="1"/>
  <c r="C1540" i="1"/>
  <c r="F1540" i="1" s="1"/>
  <c r="C1541" i="1"/>
  <c r="F1541" i="1" s="1"/>
  <c r="C1542" i="1"/>
  <c r="F1542" i="1" s="1"/>
  <c r="C1543" i="1"/>
  <c r="F1543" i="1" s="1"/>
  <c r="C1544" i="1"/>
  <c r="F1544" i="1" s="1"/>
  <c r="C1545" i="1"/>
  <c r="F1545" i="1" s="1"/>
  <c r="C1546" i="1"/>
  <c r="F1546" i="1" s="1"/>
  <c r="C1547" i="1"/>
  <c r="F1547" i="1" s="1"/>
  <c r="C1548" i="1"/>
  <c r="F1548" i="1" s="1"/>
  <c r="C1549" i="1"/>
  <c r="F1549" i="1" s="1"/>
  <c r="C1550" i="1"/>
  <c r="F1550" i="1" s="1"/>
  <c r="C1551" i="1"/>
  <c r="F1551" i="1" s="1"/>
  <c r="C1552" i="1"/>
  <c r="F1552" i="1" s="1"/>
  <c r="C1553" i="1"/>
  <c r="F1553" i="1" s="1"/>
  <c r="C1554" i="1"/>
  <c r="F1554" i="1" s="1"/>
  <c r="C1555" i="1"/>
  <c r="F1555" i="1" s="1"/>
  <c r="C1556" i="1"/>
  <c r="F1556" i="1" s="1"/>
  <c r="C1557" i="1"/>
  <c r="F1557" i="1" s="1"/>
  <c r="C1558" i="1"/>
  <c r="F1558" i="1" s="1"/>
  <c r="C1559" i="1"/>
  <c r="F1559" i="1" s="1"/>
  <c r="C1560" i="1"/>
  <c r="F1560" i="1" s="1"/>
  <c r="C1561" i="1"/>
  <c r="F1561" i="1" s="1"/>
  <c r="C1562" i="1"/>
  <c r="F1562" i="1" s="1"/>
  <c r="C1563" i="1"/>
  <c r="F1563" i="1" s="1"/>
  <c r="C1564" i="1"/>
  <c r="F1564" i="1" s="1"/>
  <c r="C1565" i="1"/>
  <c r="F1565" i="1" s="1"/>
  <c r="C1566" i="1"/>
  <c r="F1566" i="1" s="1"/>
  <c r="C1567" i="1"/>
  <c r="F1567" i="1" s="1"/>
  <c r="C1568" i="1"/>
  <c r="F1568" i="1" s="1"/>
  <c r="C1569" i="1"/>
  <c r="F1569" i="1" s="1"/>
  <c r="C1570" i="1"/>
  <c r="F1570" i="1" s="1"/>
  <c r="C1571" i="1"/>
  <c r="F1571" i="1" s="1"/>
  <c r="C1572" i="1"/>
  <c r="F1572" i="1" s="1"/>
  <c r="C1573" i="1"/>
  <c r="F1573" i="1" s="1"/>
  <c r="C1574" i="1"/>
  <c r="F1574" i="1" s="1"/>
  <c r="C1575" i="1"/>
  <c r="F1575" i="1" s="1"/>
  <c r="C1576" i="1"/>
  <c r="F1576" i="1" s="1"/>
  <c r="C1577" i="1"/>
  <c r="F1577" i="1" s="1"/>
  <c r="C1578" i="1"/>
  <c r="F1578" i="1" s="1"/>
  <c r="C1579" i="1"/>
  <c r="F1579" i="1" s="1"/>
  <c r="C1580" i="1"/>
  <c r="F1580" i="1" s="1"/>
  <c r="C1581" i="1"/>
  <c r="F1581" i="1" s="1"/>
  <c r="C1582" i="1"/>
  <c r="F1582" i="1" s="1"/>
  <c r="C1583" i="1"/>
  <c r="F1583" i="1" s="1"/>
  <c r="C1584" i="1"/>
  <c r="F1584" i="1" s="1"/>
  <c r="C1585" i="1"/>
  <c r="F1585" i="1" s="1"/>
  <c r="C1586" i="1"/>
  <c r="F1586" i="1" s="1"/>
  <c r="C1587" i="1"/>
  <c r="F1587" i="1" s="1"/>
  <c r="C1588" i="1"/>
  <c r="F1588" i="1" s="1"/>
  <c r="C1589" i="1"/>
  <c r="F1589" i="1" s="1"/>
  <c r="C1590" i="1"/>
  <c r="F1590" i="1" s="1"/>
  <c r="C1591" i="1"/>
  <c r="F1591" i="1" s="1"/>
  <c r="C1592" i="1"/>
  <c r="F1592" i="1" s="1"/>
  <c r="C1593" i="1"/>
  <c r="F1593" i="1" s="1"/>
  <c r="C1594" i="1"/>
  <c r="F1594" i="1" s="1"/>
  <c r="C1595" i="1"/>
  <c r="F1595" i="1" s="1"/>
  <c r="C1596" i="1"/>
  <c r="F1596" i="1" s="1"/>
  <c r="C1597" i="1"/>
  <c r="F1597" i="1" s="1"/>
  <c r="C1598" i="1"/>
  <c r="F1598" i="1" s="1"/>
  <c r="C1599" i="1"/>
  <c r="F1599" i="1" s="1"/>
  <c r="C1600" i="1"/>
  <c r="F1600" i="1" s="1"/>
  <c r="C1601" i="1"/>
  <c r="F1601" i="1" s="1"/>
  <c r="C1602" i="1"/>
  <c r="F1602" i="1" s="1"/>
  <c r="C1603" i="1"/>
  <c r="F1603" i="1" s="1"/>
  <c r="C1604" i="1"/>
  <c r="F1604" i="1" s="1"/>
  <c r="C1605" i="1"/>
  <c r="F1605" i="1" s="1"/>
  <c r="C1606" i="1"/>
  <c r="F1606" i="1" s="1"/>
  <c r="C1607" i="1"/>
  <c r="F1607" i="1" s="1"/>
  <c r="C1608" i="1"/>
  <c r="F1608" i="1" s="1"/>
  <c r="C1609" i="1"/>
  <c r="F1609" i="1" s="1"/>
  <c r="C1610" i="1"/>
  <c r="F1610" i="1" s="1"/>
  <c r="C1611" i="1"/>
  <c r="F1611" i="1" s="1"/>
  <c r="C1612" i="1"/>
  <c r="F1612" i="1" s="1"/>
  <c r="C1613" i="1"/>
  <c r="F1613" i="1" s="1"/>
  <c r="C1614" i="1"/>
  <c r="F1614" i="1" s="1"/>
  <c r="C1615" i="1"/>
  <c r="F1615" i="1" s="1"/>
  <c r="C1616" i="1"/>
  <c r="F1616" i="1" s="1"/>
  <c r="C1617" i="1"/>
  <c r="F1617" i="1" s="1"/>
  <c r="C1618" i="1"/>
  <c r="F1618" i="1" s="1"/>
  <c r="C1619" i="1"/>
  <c r="F1619" i="1" s="1"/>
  <c r="C1620" i="1"/>
  <c r="F1620" i="1" s="1"/>
  <c r="C1621" i="1"/>
  <c r="F1621" i="1" s="1"/>
  <c r="C1622" i="1"/>
  <c r="F1622" i="1" s="1"/>
  <c r="C1623" i="1"/>
  <c r="F1623" i="1" s="1"/>
  <c r="C1624" i="1"/>
  <c r="F1624" i="1" s="1"/>
  <c r="C1625" i="1"/>
  <c r="F1625" i="1" s="1"/>
  <c r="C1626" i="1"/>
  <c r="F1626" i="1" s="1"/>
  <c r="C1627" i="1"/>
  <c r="F1627" i="1" s="1"/>
  <c r="C1628" i="1"/>
  <c r="F1628" i="1" s="1"/>
  <c r="C1629" i="1"/>
  <c r="F1629" i="1" s="1"/>
  <c r="C1630" i="1"/>
  <c r="F1630" i="1" s="1"/>
  <c r="C1631" i="1"/>
  <c r="F1631" i="1" s="1"/>
  <c r="C1632" i="1"/>
  <c r="F1632" i="1" s="1"/>
  <c r="C1633" i="1"/>
  <c r="F1633" i="1" s="1"/>
  <c r="C1634" i="1"/>
  <c r="F1634" i="1" s="1"/>
  <c r="C1635" i="1"/>
  <c r="F1635" i="1" s="1"/>
  <c r="C1636" i="1"/>
  <c r="F1636" i="1" s="1"/>
  <c r="C1637" i="1"/>
  <c r="F1637" i="1" s="1"/>
  <c r="C1638" i="1"/>
  <c r="F1638" i="1" s="1"/>
  <c r="C1639" i="1"/>
  <c r="F1639" i="1" s="1"/>
  <c r="C1640" i="1"/>
  <c r="F1640" i="1" s="1"/>
  <c r="C1641" i="1"/>
  <c r="F1641" i="1" s="1"/>
  <c r="C1642" i="1"/>
  <c r="F1642" i="1" s="1"/>
  <c r="C1643" i="1"/>
  <c r="F1643" i="1" s="1"/>
  <c r="C1644" i="1"/>
  <c r="F1644" i="1" s="1"/>
  <c r="C1645" i="1"/>
  <c r="F1645" i="1" s="1"/>
  <c r="C1646" i="1"/>
  <c r="F1646" i="1" s="1"/>
  <c r="C1647" i="1"/>
  <c r="F1647" i="1" s="1"/>
  <c r="C1648" i="1"/>
  <c r="F1648" i="1" s="1"/>
  <c r="C1649" i="1"/>
  <c r="F1649" i="1" s="1"/>
  <c r="C1650" i="1"/>
  <c r="F1650" i="1" s="1"/>
  <c r="C1651" i="1"/>
  <c r="F1651" i="1" s="1"/>
  <c r="C1652" i="1"/>
  <c r="F1652" i="1" s="1"/>
  <c r="C1653" i="1"/>
  <c r="F1653" i="1" s="1"/>
  <c r="C1654" i="1"/>
  <c r="F1654" i="1" s="1"/>
  <c r="C1655" i="1"/>
  <c r="F1655" i="1" s="1"/>
  <c r="C1656" i="1"/>
  <c r="F1656" i="1" s="1"/>
  <c r="C1657" i="1"/>
  <c r="F1657" i="1" s="1"/>
  <c r="C1658" i="1"/>
  <c r="F1658" i="1" s="1"/>
  <c r="C1659" i="1"/>
  <c r="F1659" i="1" s="1"/>
  <c r="C1660" i="1"/>
  <c r="F1660" i="1" s="1"/>
  <c r="C1661" i="1"/>
  <c r="F1661" i="1" s="1"/>
  <c r="C1662" i="1"/>
  <c r="F1662" i="1" s="1"/>
  <c r="C1663" i="1"/>
  <c r="F1663" i="1" s="1"/>
  <c r="C1664" i="1"/>
  <c r="F1664" i="1" s="1"/>
  <c r="C1665" i="1"/>
  <c r="F1665" i="1" s="1"/>
  <c r="C1666" i="1"/>
  <c r="F1666" i="1" s="1"/>
  <c r="C1667" i="1"/>
  <c r="F1667" i="1" s="1"/>
  <c r="C1668" i="1"/>
  <c r="F1668" i="1" s="1"/>
  <c r="C1669" i="1"/>
  <c r="F1669" i="1" s="1"/>
  <c r="C1670" i="1"/>
  <c r="F1670" i="1" s="1"/>
  <c r="C1671" i="1"/>
  <c r="F1671" i="1" s="1"/>
  <c r="C1672" i="1"/>
  <c r="F1672" i="1" s="1"/>
  <c r="C1673" i="1"/>
  <c r="F1673" i="1" s="1"/>
  <c r="C1674" i="1"/>
  <c r="F1674" i="1" s="1"/>
  <c r="C1675" i="1"/>
  <c r="F1675" i="1" s="1"/>
  <c r="C1676" i="1"/>
  <c r="F1676" i="1" s="1"/>
  <c r="C1677" i="1"/>
  <c r="F1677" i="1" s="1"/>
  <c r="C1678" i="1"/>
  <c r="F1678" i="1" s="1"/>
  <c r="C1679" i="1"/>
  <c r="F1679" i="1" s="1"/>
  <c r="C1680" i="1"/>
  <c r="F1680" i="1" s="1"/>
  <c r="C1681" i="1"/>
  <c r="F1681" i="1" s="1"/>
  <c r="C1682" i="1"/>
  <c r="F1682" i="1" s="1"/>
  <c r="C1683" i="1"/>
  <c r="F1683" i="1" s="1"/>
  <c r="C1684" i="1"/>
  <c r="F1684" i="1" s="1"/>
  <c r="C1685" i="1"/>
  <c r="F1685" i="1" s="1"/>
  <c r="C1686" i="1"/>
  <c r="F1686" i="1" s="1"/>
  <c r="C1687" i="1"/>
  <c r="F1687" i="1" s="1"/>
  <c r="C1688" i="1"/>
  <c r="F1688" i="1" s="1"/>
  <c r="C1689" i="1"/>
  <c r="F1689" i="1" s="1"/>
  <c r="C1690" i="1"/>
  <c r="F1690" i="1" s="1"/>
  <c r="C1691" i="1"/>
  <c r="F1691" i="1" s="1"/>
  <c r="C1692" i="1"/>
  <c r="F1692" i="1" s="1"/>
  <c r="C1693" i="1"/>
  <c r="F1693" i="1" s="1"/>
  <c r="C1694" i="1"/>
  <c r="F1694" i="1" s="1"/>
  <c r="C1695" i="1"/>
  <c r="F1695" i="1" s="1"/>
  <c r="C1696" i="1"/>
  <c r="F1696" i="1" s="1"/>
  <c r="C1697" i="1"/>
  <c r="F1697" i="1" s="1"/>
  <c r="C1698" i="1"/>
  <c r="F1698" i="1" s="1"/>
  <c r="C1699" i="1"/>
  <c r="F1699" i="1" s="1"/>
  <c r="C1700" i="1"/>
  <c r="F1700" i="1" s="1"/>
  <c r="C1701" i="1"/>
  <c r="F1701" i="1" s="1"/>
  <c r="C1702" i="1"/>
  <c r="F1702" i="1" s="1"/>
  <c r="C1703" i="1"/>
  <c r="F1703" i="1" s="1"/>
  <c r="C1704" i="1"/>
  <c r="F1704" i="1" s="1"/>
  <c r="C1705" i="1"/>
  <c r="F1705" i="1" s="1"/>
  <c r="C1706" i="1"/>
  <c r="F1706" i="1" s="1"/>
  <c r="C1707" i="1"/>
  <c r="F1707" i="1" s="1"/>
  <c r="C1708" i="1"/>
  <c r="F1708" i="1" s="1"/>
  <c r="C1709" i="1"/>
  <c r="F1709" i="1" s="1"/>
  <c r="C1710" i="1"/>
  <c r="F1710" i="1" s="1"/>
  <c r="C1711" i="1"/>
  <c r="F1711" i="1" s="1"/>
  <c r="C1712" i="1"/>
  <c r="F1712" i="1" s="1"/>
  <c r="C1713" i="1"/>
  <c r="F1713" i="1" s="1"/>
  <c r="C1714" i="1"/>
  <c r="F1714" i="1" s="1"/>
  <c r="C1715" i="1"/>
  <c r="F1715" i="1" s="1"/>
  <c r="C1716" i="1"/>
  <c r="F1716" i="1" s="1"/>
  <c r="C1717" i="1"/>
  <c r="F1717" i="1" s="1"/>
  <c r="C1718" i="1"/>
  <c r="F1718" i="1" s="1"/>
  <c r="C1719" i="1"/>
  <c r="F1719" i="1" s="1"/>
  <c r="C1720" i="1"/>
  <c r="F1720" i="1" s="1"/>
  <c r="C1721" i="1"/>
  <c r="F1721" i="1" s="1"/>
  <c r="C1722" i="1"/>
  <c r="F1722" i="1" s="1"/>
  <c r="C1723" i="1"/>
  <c r="F1723" i="1" s="1"/>
  <c r="C1724" i="1"/>
  <c r="F1724" i="1" s="1"/>
  <c r="C1725" i="1"/>
  <c r="F1725" i="1" s="1"/>
  <c r="C1726" i="1"/>
  <c r="F1726" i="1" s="1"/>
  <c r="C1727" i="1"/>
  <c r="F1727" i="1" s="1"/>
  <c r="C1728" i="1"/>
  <c r="F1728" i="1" s="1"/>
  <c r="C1729" i="1"/>
  <c r="F1729" i="1" s="1"/>
  <c r="C1730" i="1"/>
  <c r="F1730" i="1" s="1"/>
  <c r="C1731" i="1"/>
  <c r="F1731" i="1" s="1"/>
  <c r="C1732" i="1"/>
  <c r="F1732" i="1" s="1"/>
  <c r="C1733" i="1"/>
  <c r="F1733" i="1" s="1"/>
  <c r="C1734" i="1"/>
  <c r="F1734" i="1" s="1"/>
  <c r="C1735" i="1"/>
  <c r="F1735" i="1" s="1"/>
  <c r="C1736" i="1"/>
  <c r="F1736" i="1" s="1"/>
  <c r="C1737" i="1"/>
  <c r="F1737" i="1" s="1"/>
  <c r="C1738" i="1"/>
  <c r="F1738" i="1" s="1"/>
  <c r="C1739" i="1"/>
  <c r="F1739" i="1" s="1"/>
  <c r="C1740" i="1"/>
  <c r="F1740" i="1" s="1"/>
  <c r="C1741" i="1"/>
  <c r="F1741" i="1" s="1"/>
  <c r="C1742" i="1"/>
  <c r="F1742" i="1" s="1"/>
  <c r="C1743" i="1"/>
  <c r="F1743" i="1" s="1"/>
  <c r="C1744" i="1"/>
  <c r="F1744" i="1" s="1"/>
  <c r="C1745" i="1"/>
  <c r="F1745" i="1" s="1"/>
  <c r="C1746" i="1"/>
  <c r="F1746" i="1" s="1"/>
  <c r="C1747" i="1"/>
  <c r="F1747" i="1" s="1"/>
  <c r="C1748" i="1"/>
  <c r="F1748" i="1" s="1"/>
  <c r="C1749" i="1"/>
  <c r="F1749" i="1" s="1"/>
  <c r="C1750" i="1"/>
  <c r="F1750" i="1" s="1"/>
  <c r="C1751" i="1"/>
  <c r="F1751" i="1" s="1"/>
  <c r="C1752" i="1"/>
  <c r="F1752" i="1" s="1"/>
  <c r="C1753" i="1"/>
  <c r="F1753" i="1" s="1"/>
  <c r="C1754" i="1"/>
  <c r="F1754" i="1" s="1"/>
  <c r="C1755" i="1"/>
  <c r="F1755" i="1" s="1"/>
  <c r="C1756" i="1"/>
  <c r="F1756" i="1" s="1"/>
  <c r="C1757" i="1"/>
  <c r="F1757" i="1" s="1"/>
  <c r="C1758" i="1"/>
  <c r="F1758" i="1" s="1"/>
  <c r="C1759" i="1"/>
  <c r="F1759" i="1" s="1"/>
  <c r="C1760" i="1"/>
  <c r="F1760" i="1" s="1"/>
  <c r="C1761" i="1"/>
  <c r="F1761" i="1" s="1"/>
  <c r="C1762" i="1"/>
  <c r="F1762" i="1" s="1"/>
  <c r="C1763" i="1"/>
  <c r="F1763" i="1" s="1"/>
  <c r="C1764" i="1"/>
  <c r="F1764" i="1" s="1"/>
  <c r="C1765" i="1"/>
  <c r="F1765" i="1" s="1"/>
  <c r="C1766" i="1"/>
  <c r="F1766" i="1" s="1"/>
  <c r="C1767" i="1"/>
  <c r="F1767" i="1" s="1"/>
  <c r="C1768" i="1"/>
  <c r="F1768" i="1" s="1"/>
  <c r="C1769" i="1"/>
  <c r="F1769" i="1" s="1"/>
  <c r="C1770" i="1"/>
  <c r="F1770" i="1" s="1"/>
  <c r="C1771" i="1"/>
  <c r="F1771" i="1" s="1"/>
  <c r="C1772" i="1"/>
  <c r="F1772" i="1" s="1"/>
  <c r="C1773" i="1"/>
  <c r="F1773" i="1" s="1"/>
  <c r="C1774" i="1"/>
  <c r="F1774" i="1" s="1"/>
  <c r="C1775" i="1"/>
  <c r="F1775" i="1" s="1"/>
  <c r="C1776" i="1"/>
  <c r="F1776" i="1" s="1"/>
  <c r="C1777" i="1"/>
  <c r="F1777" i="1" s="1"/>
  <c r="C1778" i="1"/>
  <c r="F1778" i="1" s="1"/>
  <c r="C1779" i="1"/>
  <c r="F1779" i="1" s="1"/>
  <c r="C1780" i="1"/>
  <c r="F1780" i="1" s="1"/>
  <c r="C1781" i="1"/>
  <c r="F1781" i="1" s="1"/>
  <c r="C1782" i="1"/>
  <c r="F1782" i="1" s="1"/>
  <c r="C1783" i="1"/>
  <c r="F1783" i="1" s="1"/>
  <c r="C1784" i="1"/>
  <c r="F1784" i="1" s="1"/>
  <c r="C1785" i="1"/>
  <c r="F1785" i="1" s="1"/>
  <c r="C1786" i="1"/>
  <c r="F1786" i="1" s="1"/>
  <c r="C1787" i="1"/>
  <c r="F1787" i="1" s="1"/>
  <c r="C1788" i="1"/>
  <c r="F1788" i="1" s="1"/>
  <c r="C1789" i="1"/>
  <c r="F1789" i="1" s="1"/>
  <c r="C1790" i="1"/>
  <c r="F1790" i="1" s="1"/>
  <c r="C1791" i="1"/>
  <c r="F1791" i="1" s="1"/>
  <c r="C1792" i="1"/>
  <c r="F1792" i="1" s="1"/>
  <c r="C1793" i="1"/>
  <c r="F1793" i="1" s="1"/>
  <c r="C1794" i="1"/>
  <c r="F1794" i="1" s="1"/>
  <c r="C1795" i="1"/>
  <c r="F1795" i="1" s="1"/>
  <c r="C1796" i="1"/>
  <c r="F1796" i="1" s="1"/>
  <c r="C1797" i="1"/>
  <c r="F1797" i="1" s="1"/>
  <c r="C1798" i="1"/>
  <c r="F1798" i="1" s="1"/>
  <c r="C1799" i="1"/>
  <c r="F1799" i="1" s="1"/>
  <c r="C1800" i="1"/>
  <c r="F1800" i="1" s="1"/>
  <c r="C1801" i="1"/>
  <c r="F1801" i="1" s="1"/>
  <c r="C1802" i="1"/>
  <c r="F1802" i="1" s="1"/>
  <c r="C1803" i="1"/>
  <c r="F1803" i="1" s="1"/>
  <c r="C1804" i="1"/>
  <c r="F1804" i="1" s="1"/>
  <c r="C1805" i="1"/>
  <c r="F1805" i="1" s="1"/>
  <c r="C1806" i="1"/>
  <c r="F1806" i="1" s="1"/>
  <c r="C1807" i="1"/>
  <c r="F1807" i="1" s="1"/>
  <c r="C1808" i="1"/>
  <c r="F1808" i="1" s="1"/>
  <c r="C1809" i="1"/>
  <c r="F1809" i="1" s="1"/>
  <c r="C1810" i="1"/>
  <c r="F1810" i="1" s="1"/>
  <c r="C1811" i="1"/>
  <c r="F1811" i="1" s="1"/>
  <c r="C1812" i="1"/>
  <c r="F1812" i="1" s="1"/>
  <c r="C1813" i="1"/>
  <c r="F1813" i="1" s="1"/>
  <c r="C1814" i="1"/>
  <c r="F1814" i="1" s="1"/>
  <c r="C1815" i="1"/>
  <c r="F1815" i="1" s="1"/>
  <c r="C1816" i="1"/>
  <c r="F1816" i="1" s="1"/>
  <c r="C1817" i="1"/>
  <c r="F1817" i="1" s="1"/>
  <c r="C1818" i="1"/>
  <c r="F1818" i="1" s="1"/>
  <c r="C1819" i="1"/>
  <c r="F1819" i="1" s="1"/>
  <c r="C1820" i="1"/>
  <c r="F1820" i="1" s="1"/>
  <c r="C1821" i="1"/>
  <c r="F1821" i="1" s="1"/>
  <c r="C1822" i="1"/>
  <c r="F1822" i="1" s="1"/>
  <c r="C1823" i="1"/>
  <c r="F1823" i="1" s="1"/>
  <c r="C1824" i="1"/>
  <c r="F1824" i="1" s="1"/>
  <c r="C1825" i="1"/>
  <c r="F1825" i="1" s="1"/>
  <c r="C1826" i="1"/>
  <c r="F1826" i="1" s="1"/>
  <c r="C1827" i="1"/>
  <c r="F1827" i="1" s="1"/>
  <c r="C1828" i="1"/>
  <c r="F1828" i="1" s="1"/>
  <c r="C1829" i="1"/>
  <c r="F1829" i="1" s="1"/>
  <c r="C1830" i="1"/>
  <c r="F1830" i="1" s="1"/>
  <c r="C1831" i="1"/>
  <c r="F1831" i="1" s="1"/>
  <c r="C1832" i="1"/>
  <c r="F1832" i="1" s="1"/>
  <c r="C1833" i="1"/>
  <c r="F1833" i="1" s="1"/>
  <c r="C1834" i="1"/>
  <c r="F1834" i="1" s="1"/>
  <c r="C1835" i="1"/>
  <c r="F1835" i="1" s="1"/>
  <c r="C1836" i="1"/>
  <c r="F1836" i="1" s="1"/>
  <c r="C1837" i="1"/>
  <c r="F1837" i="1" s="1"/>
  <c r="C1838" i="1"/>
  <c r="F1838" i="1" s="1"/>
  <c r="C1839" i="1"/>
  <c r="F1839" i="1" s="1"/>
  <c r="C1840" i="1"/>
  <c r="F1840" i="1" s="1"/>
  <c r="C1841" i="1"/>
  <c r="F1841" i="1" s="1"/>
  <c r="C1842" i="1"/>
  <c r="F1842" i="1" s="1"/>
  <c r="C1843" i="1"/>
  <c r="F1843" i="1" s="1"/>
  <c r="C1844" i="1"/>
  <c r="F1844" i="1" s="1"/>
  <c r="C1845" i="1"/>
  <c r="F1845" i="1" s="1"/>
  <c r="C1846" i="1"/>
  <c r="F1846" i="1" s="1"/>
  <c r="C1847" i="1"/>
  <c r="F1847" i="1" s="1"/>
  <c r="C1848" i="1"/>
  <c r="F1848" i="1" s="1"/>
  <c r="C1849" i="1"/>
  <c r="F1849" i="1" s="1"/>
  <c r="C1850" i="1"/>
  <c r="F1850" i="1" s="1"/>
  <c r="C1851" i="1"/>
  <c r="F1851" i="1" s="1"/>
  <c r="C1852" i="1"/>
  <c r="F1852" i="1" s="1"/>
  <c r="C1853" i="1"/>
  <c r="F1853" i="1" s="1"/>
  <c r="C1854" i="1"/>
  <c r="F1854" i="1" s="1"/>
  <c r="C1855" i="1"/>
  <c r="F1855" i="1" s="1"/>
  <c r="C1856" i="1"/>
  <c r="F1856" i="1" s="1"/>
  <c r="C1857" i="1"/>
  <c r="F1857" i="1" s="1"/>
  <c r="C1858" i="1"/>
  <c r="F1858" i="1" s="1"/>
  <c r="C1859" i="1"/>
  <c r="F1859" i="1" s="1"/>
  <c r="C1860" i="1"/>
  <c r="F1860" i="1" s="1"/>
  <c r="C1861" i="1"/>
  <c r="F1861" i="1" s="1"/>
  <c r="C1862" i="1"/>
  <c r="F1862" i="1" s="1"/>
  <c r="C1863" i="1"/>
  <c r="F1863" i="1" s="1"/>
  <c r="C1864" i="1"/>
  <c r="F1864" i="1" s="1"/>
  <c r="C1865" i="1"/>
  <c r="F1865" i="1" s="1"/>
  <c r="C1866" i="1"/>
  <c r="F1866" i="1" s="1"/>
  <c r="C1867" i="1"/>
  <c r="F1867" i="1" s="1"/>
  <c r="C1868" i="1"/>
  <c r="F1868" i="1" s="1"/>
  <c r="C1869" i="1"/>
  <c r="F1869" i="1" s="1"/>
  <c r="C1870" i="1"/>
  <c r="F1870" i="1" s="1"/>
  <c r="C1871" i="1"/>
  <c r="F1871" i="1" s="1"/>
  <c r="C1872" i="1"/>
  <c r="F1872" i="1" s="1"/>
  <c r="C1873" i="1"/>
  <c r="F1873" i="1" s="1"/>
  <c r="C1874" i="1"/>
  <c r="F1874" i="1" s="1"/>
  <c r="C1875" i="1"/>
  <c r="F1875" i="1" s="1"/>
  <c r="C1876" i="1"/>
  <c r="F1876" i="1" s="1"/>
  <c r="C1877" i="1"/>
  <c r="F1877" i="1" s="1"/>
  <c r="C1878" i="1"/>
  <c r="F1878" i="1" s="1"/>
  <c r="C1879" i="1"/>
  <c r="F1879" i="1" s="1"/>
  <c r="C1880" i="1"/>
  <c r="F1880" i="1" s="1"/>
  <c r="C1881" i="1"/>
  <c r="F1881" i="1" s="1"/>
  <c r="C1882" i="1"/>
  <c r="F1882" i="1" s="1"/>
  <c r="C1883" i="1"/>
  <c r="F1883" i="1" s="1"/>
  <c r="C1884" i="1"/>
  <c r="F1884" i="1" s="1"/>
  <c r="C1885" i="1"/>
  <c r="F1885" i="1" s="1"/>
  <c r="C1886" i="1"/>
  <c r="F1886" i="1" s="1"/>
  <c r="C1887" i="1"/>
  <c r="F1887" i="1" s="1"/>
  <c r="C1888" i="1"/>
  <c r="F1888" i="1" s="1"/>
  <c r="C1889" i="1"/>
  <c r="F1889" i="1" s="1"/>
  <c r="C1890" i="1"/>
  <c r="F1890" i="1" s="1"/>
  <c r="C1891" i="1"/>
  <c r="F1891" i="1" s="1"/>
  <c r="C1892" i="1"/>
  <c r="F1892" i="1" s="1"/>
  <c r="C1893" i="1"/>
  <c r="F1893" i="1" s="1"/>
  <c r="C1894" i="1"/>
  <c r="F1894" i="1" s="1"/>
  <c r="C1895" i="1"/>
  <c r="F1895" i="1" s="1"/>
  <c r="C1896" i="1"/>
  <c r="F1896" i="1" s="1"/>
  <c r="C1897" i="1"/>
  <c r="F1897" i="1" s="1"/>
  <c r="C1898" i="1"/>
  <c r="F1898" i="1" s="1"/>
  <c r="C1899" i="1"/>
  <c r="F1899" i="1" s="1"/>
  <c r="C1900" i="1"/>
  <c r="F1900" i="1" s="1"/>
  <c r="C1901" i="1"/>
  <c r="F1901" i="1" s="1"/>
  <c r="C1902" i="1"/>
  <c r="F1902" i="1" s="1"/>
  <c r="C1903" i="1"/>
  <c r="F1903" i="1" s="1"/>
  <c r="C1904" i="1"/>
  <c r="F1904" i="1" s="1"/>
  <c r="C1905" i="1"/>
  <c r="F1905" i="1" s="1"/>
  <c r="C1906" i="1"/>
  <c r="F1906" i="1" s="1"/>
  <c r="C1907" i="1"/>
  <c r="F1907" i="1" s="1"/>
  <c r="C1908" i="1"/>
  <c r="F1908" i="1" s="1"/>
  <c r="C1909" i="1"/>
  <c r="F1909" i="1" s="1"/>
  <c r="C1910" i="1"/>
  <c r="F1910" i="1" s="1"/>
  <c r="C1911" i="1"/>
  <c r="F1911" i="1" s="1"/>
  <c r="C1912" i="1"/>
  <c r="F1912" i="1" s="1"/>
  <c r="C1913" i="1"/>
  <c r="F1913" i="1" s="1"/>
  <c r="C1914" i="1"/>
  <c r="F1914" i="1" s="1"/>
  <c r="C1915" i="1"/>
  <c r="F1915" i="1" s="1"/>
  <c r="C1916" i="1"/>
  <c r="F1916" i="1" s="1"/>
  <c r="C1917" i="1"/>
  <c r="F1917" i="1" s="1"/>
  <c r="C1918" i="1"/>
  <c r="F1918" i="1" s="1"/>
  <c r="C1919" i="1"/>
  <c r="F1919" i="1" s="1"/>
  <c r="C1920" i="1"/>
  <c r="F1920" i="1" s="1"/>
  <c r="C1921" i="1"/>
  <c r="F1921" i="1" s="1"/>
  <c r="C1922" i="1"/>
  <c r="F1922" i="1" s="1"/>
  <c r="C1923" i="1"/>
  <c r="F1923" i="1" s="1"/>
  <c r="C1924" i="1"/>
  <c r="F1924" i="1" s="1"/>
  <c r="C1925" i="1"/>
  <c r="F1925" i="1" s="1"/>
  <c r="C1926" i="1"/>
  <c r="F1926" i="1" s="1"/>
  <c r="C1927" i="1"/>
  <c r="F1927" i="1" s="1"/>
  <c r="C1928" i="1"/>
  <c r="F1928" i="1" s="1"/>
  <c r="C1929" i="1"/>
  <c r="F1929" i="1" s="1"/>
  <c r="C1930" i="1"/>
  <c r="F1930" i="1" s="1"/>
  <c r="C1931" i="1"/>
  <c r="F1931" i="1" s="1"/>
  <c r="C1932" i="1"/>
  <c r="F1932" i="1" s="1"/>
  <c r="C1933" i="1"/>
  <c r="F1933" i="1" s="1"/>
  <c r="C1934" i="1"/>
  <c r="F1934" i="1" s="1"/>
  <c r="C1935" i="1"/>
  <c r="F1935" i="1" s="1"/>
  <c r="C1936" i="1"/>
  <c r="F1936" i="1" s="1"/>
  <c r="C1937" i="1"/>
  <c r="F1937" i="1" s="1"/>
  <c r="C1938" i="1"/>
  <c r="F1938" i="1" s="1"/>
  <c r="C1939" i="1"/>
  <c r="F1939" i="1" s="1"/>
  <c r="C1940" i="1"/>
  <c r="F1940" i="1" s="1"/>
  <c r="C1941" i="1"/>
  <c r="F1941" i="1" s="1"/>
  <c r="C1942" i="1"/>
  <c r="F1942" i="1" s="1"/>
  <c r="C1943" i="1"/>
  <c r="F1943" i="1" s="1"/>
  <c r="C1944" i="1"/>
  <c r="F1944" i="1" s="1"/>
  <c r="C1945" i="1"/>
  <c r="F1945" i="1" s="1"/>
  <c r="C1946" i="1"/>
  <c r="F1946" i="1" s="1"/>
  <c r="C1947" i="1"/>
  <c r="F1947" i="1" s="1"/>
  <c r="C1948" i="1"/>
  <c r="F1948" i="1" s="1"/>
  <c r="C1949" i="1"/>
  <c r="F1949" i="1" s="1"/>
  <c r="C1950" i="1"/>
  <c r="F1950" i="1" s="1"/>
  <c r="C1951" i="1"/>
  <c r="F1951" i="1" s="1"/>
  <c r="C1952" i="1"/>
  <c r="F1952" i="1" s="1"/>
  <c r="C1953" i="1"/>
  <c r="F1953" i="1" s="1"/>
  <c r="C1954" i="1"/>
  <c r="F1954" i="1" s="1"/>
  <c r="C1955" i="1"/>
  <c r="F1955" i="1" s="1"/>
  <c r="C1956" i="1"/>
  <c r="F1956" i="1" s="1"/>
  <c r="C1957" i="1"/>
  <c r="F1957" i="1" s="1"/>
  <c r="C1958" i="1"/>
  <c r="F1958" i="1" s="1"/>
  <c r="C1959" i="1"/>
  <c r="F1959" i="1" s="1"/>
  <c r="C1960" i="1"/>
  <c r="F1960" i="1" s="1"/>
  <c r="C1961" i="1"/>
  <c r="F1961" i="1" s="1"/>
  <c r="C1962" i="1"/>
  <c r="F1962" i="1" s="1"/>
  <c r="C1963" i="1"/>
  <c r="F1963" i="1" s="1"/>
  <c r="C1964" i="1"/>
  <c r="F1964" i="1" s="1"/>
  <c r="C1965" i="1"/>
  <c r="F1965" i="1" s="1"/>
  <c r="C1966" i="1"/>
  <c r="F1966" i="1" s="1"/>
  <c r="C1967" i="1"/>
  <c r="F1967" i="1" s="1"/>
  <c r="C1968" i="1"/>
  <c r="F1968" i="1" s="1"/>
  <c r="C1969" i="1"/>
  <c r="F1969" i="1" s="1"/>
  <c r="C1970" i="1"/>
  <c r="F1970" i="1" s="1"/>
  <c r="C1971" i="1"/>
  <c r="F1971" i="1" s="1"/>
  <c r="C1972" i="1"/>
  <c r="F1972" i="1" s="1"/>
  <c r="C1973" i="1"/>
  <c r="F1973" i="1" s="1"/>
  <c r="C1974" i="1"/>
  <c r="F1974" i="1" s="1"/>
  <c r="C1975" i="1"/>
  <c r="F1975" i="1" s="1"/>
  <c r="C1976" i="1"/>
  <c r="F1976" i="1" s="1"/>
  <c r="C1977" i="1"/>
  <c r="F1977" i="1" s="1"/>
  <c r="C1978" i="1"/>
  <c r="F1978" i="1" s="1"/>
  <c r="C1979" i="1"/>
  <c r="F1979" i="1" s="1"/>
  <c r="C1980" i="1"/>
  <c r="F1980" i="1" s="1"/>
  <c r="C1981" i="1"/>
  <c r="F1981" i="1" s="1"/>
  <c r="C1982" i="1"/>
  <c r="F1982" i="1" s="1"/>
  <c r="C1983" i="1"/>
  <c r="F1983" i="1" s="1"/>
  <c r="C1984" i="1"/>
  <c r="F1984" i="1" s="1"/>
  <c r="C1985" i="1"/>
  <c r="F1985" i="1" s="1"/>
  <c r="C1986" i="1"/>
  <c r="F1986" i="1" s="1"/>
  <c r="C1987" i="1"/>
  <c r="F1987" i="1" s="1"/>
  <c r="C1988" i="1"/>
  <c r="F1988" i="1" s="1"/>
  <c r="C1989" i="1"/>
  <c r="F1989" i="1" s="1"/>
  <c r="C1990" i="1"/>
  <c r="F1990" i="1" s="1"/>
  <c r="C1991" i="1"/>
  <c r="F1991" i="1" s="1"/>
  <c r="C1992" i="1"/>
  <c r="F1992" i="1" s="1"/>
  <c r="C1993" i="1"/>
  <c r="F1993" i="1" s="1"/>
  <c r="C1994" i="1"/>
  <c r="F1994" i="1" s="1"/>
  <c r="C1995" i="1"/>
  <c r="F1995" i="1" s="1"/>
  <c r="C1996" i="1"/>
  <c r="F1996" i="1" s="1"/>
  <c r="C1997" i="1"/>
  <c r="F1997" i="1" s="1"/>
  <c r="C1998" i="1"/>
  <c r="F1998" i="1" s="1"/>
  <c r="C1999" i="1"/>
  <c r="F1999" i="1" s="1"/>
  <c r="C2000" i="1"/>
  <c r="F2000" i="1" s="1"/>
  <c r="C2001" i="1"/>
  <c r="F2001" i="1" s="1"/>
  <c r="C2002" i="1"/>
  <c r="F2002" i="1" s="1"/>
  <c r="C2003" i="1"/>
  <c r="F2003" i="1" s="1"/>
  <c r="C2004" i="1"/>
  <c r="F2004" i="1" s="1"/>
  <c r="C2005" i="1"/>
  <c r="F2005" i="1" s="1"/>
  <c r="C2006" i="1"/>
  <c r="F2006" i="1" s="1"/>
  <c r="C2007" i="1"/>
  <c r="F2007" i="1" s="1"/>
  <c r="C2008" i="1"/>
  <c r="F2008" i="1" s="1"/>
  <c r="C2009" i="1"/>
  <c r="F2009" i="1" s="1"/>
  <c r="C2010" i="1"/>
  <c r="F2010" i="1" s="1"/>
  <c r="C2011" i="1"/>
  <c r="F2011" i="1" s="1"/>
  <c r="C2012" i="1"/>
  <c r="F2012" i="1" s="1"/>
  <c r="C2013" i="1"/>
  <c r="F2013" i="1" s="1"/>
  <c r="C2014" i="1"/>
  <c r="F2014" i="1" s="1"/>
  <c r="C2015" i="1"/>
  <c r="F2015" i="1" s="1"/>
  <c r="C2016" i="1"/>
  <c r="F2016" i="1" s="1"/>
  <c r="C2017" i="1"/>
  <c r="F2017" i="1" s="1"/>
  <c r="C2018" i="1"/>
  <c r="F2018" i="1" s="1"/>
  <c r="C2019" i="1"/>
  <c r="F2019" i="1" s="1"/>
  <c r="C2020" i="1"/>
  <c r="F2020" i="1" s="1"/>
  <c r="C2021" i="1"/>
  <c r="F2021" i="1" s="1"/>
  <c r="C2022" i="1"/>
  <c r="F2022" i="1" s="1"/>
  <c r="C2023" i="1"/>
  <c r="F2023" i="1" s="1"/>
  <c r="C2024" i="1"/>
  <c r="F2024" i="1" s="1"/>
  <c r="C2025" i="1"/>
  <c r="F2025" i="1" s="1"/>
  <c r="C2026" i="1"/>
  <c r="F2026" i="1" s="1"/>
  <c r="C2027" i="1"/>
  <c r="F2027" i="1" s="1"/>
  <c r="C2028" i="1"/>
  <c r="F2028" i="1" s="1"/>
  <c r="C2029" i="1"/>
  <c r="F2029" i="1" s="1"/>
  <c r="C2030" i="1"/>
  <c r="F2030" i="1" s="1"/>
  <c r="C2031" i="1"/>
  <c r="F2031" i="1" s="1"/>
  <c r="C2032" i="1"/>
  <c r="F2032" i="1" s="1"/>
  <c r="C2033" i="1"/>
  <c r="F2033" i="1" s="1"/>
  <c r="C2034" i="1"/>
  <c r="F2034" i="1" s="1"/>
  <c r="C2035" i="1"/>
  <c r="F2035" i="1" s="1"/>
  <c r="C2036" i="1"/>
  <c r="F2036" i="1" s="1"/>
  <c r="C2037" i="1"/>
  <c r="F2037" i="1" s="1"/>
  <c r="C2038" i="1"/>
  <c r="F2038" i="1" s="1"/>
  <c r="C2039" i="1"/>
  <c r="F2039" i="1" s="1"/>
  <c r="C2040" i="1"/>
  <c r="F2040" i="1" s="1"/>
  <c r="C2041" i="1"/>
  <c r="F2041" i="1" s="1"/>
  <c r="C2042" i="1"/>
  <c r="F2042" i="1" s="1"/>
  <c r="C2043" i="1"/>
  <c r="F2043" i="1" s="1"/>
  <c r="C2044" i="1"/>
  <c r="F2044" i="1" s="1"/>
  <c r="C2045" i="1"/>
  <c r="F2045" i="1" s="1"/>
  <c r="C2046" i="1"/>
  <c r="F2046" i="1" s="1"/>
  <c r="C2047" i="1"/>
  <c r="F2047" i="1" s="1"/>
  <c r="C2048" i="1"/>
  <c r="F2048" i="1" s="1"/>
  <c r="C2049" i="1"/>
  <c r="F2049" i="1" s="1"/>
  <c r="C2050" i="1"/>
  <c r="F2050" i="1" s="1"/>
  <c r="C2051" i="1"/>
  <c r="F2051" i="1" s="1"/>
  <c r="C2052" i="1"/>
  <c r="F2052" i="1" s="1"/>
  <c r="C2053" i="1"/>
  <c r="F2053" i="1" s="1"/>
  <c r="C2054" i="1"/>
  <c r="F2054" i="1" s="1"/>
  <c r="C2055" i="1"/>
  <c r="F2055" i="1" s="1"/>
  <c r="C2056" i="1"/>
  <c r="F2056" i="1" s="1"/>
  <c r="C2057" i="1"/>
  <c r="F2057" i="1" s="1"/>
  <c r="C2058" i="1"/>
  <c r="F2058" i="1" s="1"/>
  <c r="C2059" i="1"/>
  <c r="F2059" i="1" s="1"/>
  <c r="C2060" i="1"/>
  <c r="F2060" i="1" s="1"/>
  <c r="C2061" i="1"/>
  <c r="F2061" i="1" s="1"/>
  <c r="C2062" i="1"/>
  <c r="F2062" i="1" s="1"/>
  <c r="C2063" i="1"/>
  <c r="F2063" i="1" s="1"/>
  <c r="C2064" i="1"/>
  <c r="F2064" i="1" s="1"/>
  <c r="C2065" i="1"/>
  <c r="F2065" i="1" s="1"/>
  <c r="C2066" i="1"/>
  <c r="F2066" i="1" s="1"/>
  <c r="C2067" i="1"/>
  <c r="F2067" i="1" s="1"/>
  <c r="C2068" i="1"/>
  <c r="F2068" i="1" s="1"/>
  <c r="C2069" i="1"/>
  <c r="F2069" i="1" s="1"/>
  <c r="C2070" i="1"/>
  <c r="F2070" i="1" s="1"/>
  <c r="C2071" i="1"/>
  <c r="F2071" i="1" s="1"/>
  <c r="C2072" i="1"/>
  <c r="F2072" i="1" s="1"/>
  <c r="C2073" i="1"/>
  <c r="F2073" i="1" s="1"/>
  <c r="C2074" i="1"/>
  <c r="F2074" i="1" s="1"/>
  <c r="C2075" i="1"/>
  <c r="F2075" i="1" s="1"/>
  <c r="C2076" i="1"/>
  <c r="F2076" i="1" s="1"/>
  <c r="C2077" i="1"/>
  <c r="F2077" i="1" s="1"/>
  <c r="C2078" i="1"/>
  <c r="F2078" i="1" s="1"/>
  <c r="C2079" i="1"/>
  <c r="F2079" i="1" s="1"/>
  <c r="C2080" i="1"/>
  <c r="F2080" i="1" s="1"/>
  <c r="C2081" i="1"/>
  <c r="F2081" i="1" s="1"/>
  <c r="C2082" i="1"/>
  <c r="F2082" i="1" s="1"/>
  <c r="C2083" i="1"/>
  <c r="F2083" i="1" s="1"/>
  <c r="C2084" i="1"/>
  <c r="F2084" i="1" s="1"/>
  <c r="C2085" i="1"/>
  <c r="F2085" i="1" s="1"/>
  <c r="C2086" i="1"/>
  <c r="F2086" i="1" s="1"/>
  <c r="C2087" i="1"/>
  <c r="F2087" i="1" s="1"/>
  <c r="C2088" i="1"/>
  <c r="F2088" i="1" s="1"/>
  <c r="C2089" i="1"/>
  <c r="F2089" i="1" s="1"/>
  <c r="C2090" i="1"/>
  <c r="F2090" i="1" s="1"/>
  <c r="C2091" i="1"/>
  <c r="F2091" i="1" s="1"/>
  <c r="C2092" i="1"/>
  <c r="F2092" i="1" s="1"/>
  <c r="C2093" i="1"/>
  <c r="F2093" i="1" s="1"/>
  <c r="C2094" i="1"/>
  <c r="F2094" i="1" s="1"/>
  <c r="C2095" i="1"/>
  <c r="F2095" i="1" s="1"/>
  <c r="C2096" i="1"/>
  <c r="F2096" i="1" s="1"/>
  <c r="C2097" i="1"/>
  <c r="F2097" i="1" s="1"/>
  <c r="C2098" i="1"/>
  <c r="F2098" i="1" s="1"/>
  <c r="C2099" i="1"/>
  <c r="F2099" i="1" s="1"/>
  <c r="C2100" i="1"/>
  <c r="F2100" i="1" s="1"/>
  <c r="C2101" i="1"/>
  <c r="F2101" i="1" s="1"/>
  <c r="C2102" i="1"/>
  <c r="F2102" i="1" s="1"/>
  <c r="C2103" i="1"/>
  <c r="F2103" i="1" s="1"/>
  <c r="C2104" i="1"/>
  <c r="F2104" i="1" s="1"/>
  <c r="C2105" i="1"/>
  <c r="F2105" i="1" s="1"/>
  <c r="C2106" i="1"/>
  <c r="F2106" i="1" s="1"/>
  <c r="C2107" i="1"/>
  <c r="F2107" i="1" s="1"/>
  <c r="C2108" i="1"/>
  <c r="F2108" i="1" s="1"/>
  <c r="C2109" i="1"/>
  <c r="F2109" i="1" s="1"/>
  <c r="C2110" i="1"/>
  <c r="F2110" i="1" s="1"/>
  <c r="C2111" i="1"/>
  <c r="F2111" i="1" s="1"/>
  <c r="C2112" i="1"/>
  <c r="F2112" i="1" s="1"/>
  <c r="C2113" i="1"/>
  <c r="F2113" i="1" s="1"/>
  <c r="C2114" i="1"/>
  <c r="F2114" i="1" s="1"/>
  <c r="C2115" i="1"/>
  <c r="F2115" i="1" s="1"/>
  <c r="C2116" i="1"/>
  <c r="F2116" i="1" s="1"/>
  <c r="C2117" i="1"/>
  <c r="F2117" i="1" s="1"/>
  <c r="C2118" i="1"/>
  <c r="F2118" i="1" s="1"/>
  <c r="C2119" i="1"/>
  <c r="F2119" i="1" s="1"/>
  <c r="C2120" i="1"/>
  <c r="F2120" i="1" s="1"/>
  <c r="C2121" i="1"/>
  <c r="F2121" i="1" s="1"/>
  <c r="C2122" i="1"/>
  <c r="F2122" i="1" s="1"/>
  <c r="C2123" i="1"/>
  <c r="F2123" i="1" s="1"/>
  <c r="C2124" i="1"/>
  <c r="F2124" i="1" s="1"/>
  <c r="C2125" i="1"/>
  <c r="F2125" i="1" s="1"/>
  <c r="C2126" i="1"/>
  <c r="F2126" i="1" s="1"/>
  <c r="C2127" i="1"/>
  <c r="F2127" i="1" s="1"/>
  <c r="C2128" i="1"/>
  <c r="F2128" i="1" s="1"/>
  <c r="C2129" i="1"/>
  <c r="F2129" i="1" s="1"/>
  <c r="C2130" i="1"/>
  <c r="F2130" i="1" s="1"/>
  <c r="C2131" i="1"/>
  <c r="F2131" i="1" s="1"/>
  <c r="C2132" i="1"/>
  <c r="F2132" i="1" s="1"/>
  <c r="C2133" i="1"/>
  <c r="F2133" i="1" s="1"/>
  <c r="C2134" i="1"/>
  <c r="F2134" i="1" s="1"/>
  <c r="C2135" i="1"/>
  <c r="F2135" i="1" s="1"/>
  <c r="C2136" i="1"/>
  <c r="F2136" i="1" s="1"/>
  <c r="C2137" i="1"/>
  <c r="F2137" i="1" s="1"/>
  <c r="C2138" i="1"/>
  <c r="F2138" i="1" s="1"/>
  <c r="C2139" i="1"/>
  <c r="F2139" i="1" s="1"/>
  <c r="C2140" i="1"/>
  <c r="F2140" i="1" s="1"/>
  <c r="C2141" i="1"/>
  <c r="F2141" i="1" s="1"/>
  <c r="C2142" i="1"/>
  <c r="F2142" i="1" s="1"/>
  <c r="C2143" i="1"/>
  <c r="F2143" i="1" s="1"/>
  <c r="C2144" i="1"/>
  <c r="F2144" i="1" s="1"/>
  <c r="C2145" i="1"/>
  <c r="F2145" i="1" s="1"/>
  <c r="C2146" i="1"/>
  <c r="F2146" i="1" s="1"/>
  <c r="C2147" i="1"/>
  <c r="F2147" i="1" s="1"/>
  <c r="C2148" i="1"/>
  <c r="F2148" i="1" s="1"/>
  <c r="C2149" i="1"/>
  <c r="F2149" i="1" s="1"/>
  <c r="C2150" i="1"/>
  <c r="F2150" i="1" s="1"/>
  <c r="C2151" i="1"/>
  <c r="F2151" i="1" s="1"/>
  <c r="C2152" i="1"/>
  <c r="F2152" i="1" s="1"/>
  <c r="C2153" i="1"/>
  <c r="F2153" i="1" s="1"/>
  <c r="C2154" i="1"/>
  <c r="F2154" i="1" s="1"/>
  <c r="C2155" i="1"/>
  <c r="F2155" i="1" s="1"/>
  <c r="C2156" i="1"/>
  <c r="F2156" i="1" s="1"/>
  <c r="C2157" i="1"/>
  <c r="F2157" i="1" s="1"/>
  <c r="C2158" i="1"/>
  <c r="F2158" i="1" s="1"/>
  <c r="C2159" i="1"/>
  <c r="F2159" i="1" s="1"/>
  <c r="C2160" i="1"/>
  <c r="F2160" i="1" s="1"/>
  <c r="C2161" i="1"/>
  <c r="F2161" i="1" s="1"/>
  <c r="C2162" i="1"/>
  <c r="F2162" i="1" s="1"/>
  <c r="C2163" i="1"/>
  <c r="F2163" i="1" s="1"/>
  <c r="C2164" i="1"/>
  <c r="F2164" i="1" s="1"/>
  <c r="C2165" i="1"/>
  <c r="F2165" i="1" s="1"/>
  <c r="C2166" i="1"/>
  <c r="F2166" i="1" s="1"/>
  <c r="C2167" i="1"/>
  <c r="F2167" i="1" s="1"/>
  <c r="C2168" i="1"/>
  <c r="F2168" i="1" s="1"/>
  <c r="C2169" i="1"/>
  <c r="F2169" i="1" s="1"/>
  <c r="C2170" i="1"/>
  <c r="F2170" i="1" s="1"/>
  <c r="C2171" i="1"/>
  <c r="F2171" i="1" s="1"/>
  <c r="C2172" i="1"/>
  <c r="F2172" i="1" s="1"/>
  <c r="C2173" i="1"/>
  <c r="F2173" i="1" s="1"/>
  <c r="C2174" i="1"/>
  <c r="F2174" i="1" s="1"/>
  <c r="C2175" i="1"/>
  <c r="F2175" i="1" s="1"/>
  <c r="C2176" i="1"/>
  <c r="F2176" i="1" s="1"/>
  <c r="C2177" i="1"/>
  <c r="F2177" i="1" s="1"/>
  <c r="C2178" i="1"/>
  <c r="F2178" i="1" s="1"/>
  <c r="C2179" i="1"/>
  <c r="F2179" i="1" s="1"/>
  <c r="C2180" i="1"/>
  <c r="F2180" i="1" s="1"/>
  <c r="C2181" i="1"/>
  <c r="F2181" i="1" s="1"/>
  <c r="C2182" i="1"/>
  <c r="F2182" i="1" s="1"/>
  <c r="C2183" i="1"/>
  <c r="F2183" i="1" s="1"/>
  <c r="C2184" i="1"/>
  <c r="F2184" i="1" s="1"/>
  <c r="C2185" i="1"/>
  <c r="F2185" i="1" s="1"/>
  <c r="C2186" i="1"/>
  <c r="F2186" i="1" s="1"/>
  <c r="C2187" i="1"/>
  <c r="F2187" i="1" s="1"/>
  <c r="C2188" i="1"/>
  <c r="F2188" i="1" s="1"/>
  <c r="C2189" i="1"/>
  <c r="F2189" i="1" s="1"/>
  <c r="C2190" i="1"/>
  <c r="F2190" i="1" s="1"/>
  <c r="C2191" i="1"/>
  <c r="F2191" i="1" s="1"/>
  <c r="C2192" i="1"/>
  <c r="F2192" i="1" s="1"/>
  <c r="C2193" i="1"/>
  <c r="F2193" i="1" s="1"/>
  <c r="C2194" i="1"/>
  <c r="F2194" i="1" s="1"/>
  <c r="C2195" i="1"/>
  <c r="F2195" i="1" s="1"/>
  <c r="C2196" i="1"/>
  <c r="F2196" i="1" s="1"/>
  <c r="C2197" i="1"/>
  <c r="F2197" i="1" s="1"/>
  <c r="C2198" i="1"/>
  <c r="F2198" i="1" s="1"/>
  <c r="C2199" i="1"/>
  <c r="F2199" i="1" s="1"/>
  <c r="C2200" i="1"/>
  <c r="F2200" i="1" s="1"/>
  <c r="C2201" i="1"/>
  <c r="F2201" i="1" s="1"/>
  <c r="C2202" i="1"/>
  <c r="F2202" i="1" s="1"/>
  <c r="C2203" i="1"/>
  <c r="F2203" i="1" s="1"/>
  <c r="C2204" i="1"/>
  <c r="F2204" i="1" s="1"/>
  <c r="C2205" i="1"/>
  <c r="F2205" i="1" s="1"/>
  <c r="C2206" i="1"/>
  <c r="F2206" i="1" s="1"/>
  <c r="C2207" i="1"/>
  <c r="F2207" i="1" s="1"/>
  <c r="C2208" i="1"/>
  <c r="F2208" i="1" s="1"/>
  <c r="C2209" i="1"/>
  <c r="F2209" i="1" s="1"/>
  <c r="C2210" i="1"/>
  <c r="F2210" i="1" s="1"/>
  <c r="C2211" i="1"/>
  <c r="F2211" i="1" s="1"/>
  <c r="C2212" i="1"/>
  <c r="F2212" i="1" s="1"/>
  <c r="C2213" i="1"/>
  <c r="F2213" i="1" s="1"/>
  <c r="C2214" i="1"/>
  <c r="F2214" i="1" s="1"/>
  <c r="C2215" i="1"/>
  <c r="F2215" i="1" s="1"/>
  <c r="C2216" i="1"/>
  <c r="F2216" i="1" s="1"/>
  <c r="C2217" i="1"/>
  <c r="F2217" i="1" s="1"/>
  <c r="C2218" i="1"/>
  <c r="F2218" i="1" s="1"/>
  <c r="C2219" i="1"/>
  <c r="F2219" i="1" s="1"/>
  <c r="C2220" i="1"/>
  <c r="F2220" i="1" s="1"/>
  <c r="C2221" i="1"/>
  <c r="F2221" i="1" s="1"/>
  <c r="C2222" i="1"/>
  <c r="F2222" i="1" s="1"/>
  <c r="C2223" i="1"/>
  <c r="F2223" i="1" s="1"/>
  <c r="C2224" i="1"/>
  <c r="F2224" i="1" s="1"/>
  <c r="C2225" i="1"/>
  <c r="F2225" i="1" s="1"/>
  <c r="C2226" i="1"/>
  <c r="F2226" i="1" s="1"/>
  <c r="C2227" i="1"/>
  <c r="F2227" i="1" s="1"/>
  <c r="C2228" i="1"/>
  <c r="F2228" i="1" s="1"/>
  <c r="C2229" i="1"/>
  <c r="F2229" i="1" s="1"/>
  <c r="C2230" i="1"/>
  <c r="F2230" i="1" s="1"/>
  <c r="C2231" i="1"/>
  <c r="F2231" i="1" s="1"/>
  <c r="C2232" i="1"/>
  <c r="F2232" i="1" s="1"/>
  <c r="C2233" i="1"/>
  <c r="F2233" i="1" s="1"/>
  <c r="C2234" i="1"/>
  <c r="F2234" i="1" s="1"/>
  <c r="C2235" i="1"/>
  <c r="F2235" i="1" s="1"/>
  <c r="C2236" i="1"/>
  <c r="F2236" i="1" s="1"/>
  <c r="C2237" i="1"/>
  <c r="F2237" i="1" s="1"/>
  <c r="C2238" i="1"/>
  <c r="F2238" i="1" s="1"/>
  <c r="C2239" i="1"/>
  <c r="F2239" i="1" s="1"/>
  <c r="C2240" i="1"/>
  <c r="F2240" i="1" s="1"/>
  <c r="C2241" i="1"/>
  <c r="F2241" i="1" s="1"/>
  <c r="C2242" i="1"/>
  <c r="F2242" i="1" s="1"/>
  <c r="C2243" i="1"/>
  <c r="F2243" i="1" s="1"/>
  <c r="C2244" i="1"/>
  <c r="F2244" i="1" s="1"/>
  <c r="C2245" i="1"/>
  <c r="F2245" i="1" s="1"/>
  <c r="C2246" i="1"/>
  <c r="F2246" i="1" s="1"/>
  <c r="C2247" i="1"/>
  <c r="F2247" i="1" s="1"/>
  <c r="C2248" i="1"/>
  <c r="F2248" i="1" s="1"/>
  <c r="C2249" i="1"/>
  <c r="F2249" i="1" s="1"/>
  <c r="C2250" i="1"/>
  <c r="F2250" i="1" s="1"/>
  <c r="C2251" i="1"/>
  <c r="F2251" i="1" s="1"/>
  <c r="C2252" i="1"/>
  <c r="F2252" i="1" s="1"/>
  <c r="C2253" i="1"/>
  <c r="F2253" i="1" s="1"/>
  <c r="C2254" i="1"/>
  <c r="F2254" i="1" s="1"/>
  <c r="C2255" i="1"/>
  <c r="F2255" i="1" s="1"/>
  <c r="C2256" i="1"/>
  <c r="F2256" i="1" s="1"/>
  <c r="C2257" i="1"/>
  <c r="F2257" i="1" s="1"/>
  <c r="C2258" i="1"/>
  <c r="F2258" i="1" s="1"/>
  <c r="C2259" i="1"/>
  <c r="F2259" i="1" s="1"/>
  <c r="C2260" i="1"/>
  <c r="F2260" i="1" s="1"/>
  <c r="C2261" i="1"/>
  <c r="F2261" i="1" s="1"/>
  <c r="C2262" i="1"/>
  <c r="F2262" i="1" s="1"/>
  <c r="C2263" i="1"/>
  <c r="F2263" i="1" s="1"/>
  <c r="C2264" i="1"/>
  <c r="F2264" i="1" s="1"/>
  <c r="C2265" i="1"/>
  <c r="F2265" i="1" s="1"/>
  <c r="C2266" i="1"/>
  <c r="F2266" i="1" s="1"/>
  <c r="C2267" i="1"/>
  <c r="F2267" i="1" s="1"/>
  <c r="C2268" i="1"/>
  <c r="F2268" i="1" s="1"/>
  <c r="C2269" i="1"/>
  <c r="F2269" i="1" s="1"/>
  <c r="C2270" i="1"/>
  <c r="F2270" i="1" s="1"/>
  <c r="C2271" i="1"/>
  <c r="F2271" i="1" s="1"/>
  <c r="C2272" i="1"/>
  <c r="F2272" i="1" s="1"/>
  <c r="C2273" i="1"/>
  <c r="F2273" i="1" s="1"/>
  <c r="C2274" i="1"/>
  <c r="F2274" i="1" s="1"/>
  <c r="C2275" i="1"/>
  <c r="F2275" i="1" s="1"/>
  <c r="C2276" i="1"/>
  <c r="F2276" i="1" s="1"/>
  <c r="C2277" i="1"/>
  <c r="F2277" i="1" s="1"/>
  <c r="C2278" i="1"/>
  <c r="F2278" i="1" s="1"/>
  <c r="C2279" i="1"/>
  <c r="F2279" i="1" s="1"/>
  <c r="C2280" i="1"/>
  <c r="F2280" i="1" s="1"/>
  <c r="C2281" i="1"/>
  <c r="F2281" i="1" s="1"/>
  <c r="C2282" i="1"/>
  <c r="F2282" i="1" s="1"/>
  <c r="C2283" i="1"/>
  <c r="F2283" i="1" s="1"/>
  <c r="C2284" i="1"/>
  <c r="F2284" i="1" s="1"/>
  <c r="C2285" i="1"/>
  <c r="F2285" i="1" s="1"/>
  <c r="C2286" i="1"/>
  <c r="F2286" i="1" s="1"/>
  <c r="C2287" i="1"/>
  <c r="F2287" i="1" s="1"/>
  <c r="C2288" i="1"/>
  <c r="F2288" i="1" s="1"/>
  <c r="C2289" i="1"/>
  <c r="F2289" i="1" s="1"/>
  <c r="C2290" i="1"/>
  <c r="F2290" i="1" s="1"/>
  <c r="C2291" i="1"/>
  <c r="F2291" i="1" s="1"/>
  <c r="C2292" i="1"/>
  <c r="F2292" i="1" s="1"/>
  <c r="C2293" i="1"/>
  <c r="F2293" i="1" s="1"/>
  <c r="C2294" i="1"/>
  <c r="F2294" i="1" s="1"/>
  <c r="C2295" i="1"/>
  <c r="F2295" i="1" s="1"/>
  <c r="C2296" i="1"/>
  <c r="F2296" i="1" s="1"/>
  <c r="C2297" i="1"/>
  <c r="F2297" i="1" s="1"/>
  <c r="C2298" i="1"/>
  <c r="F2298" i="1" s="1"/>
  <c r="C2299" i="1"/>
  <c r="F2299" i="1" s="1"/>
  <c r="C2300" i="1"/>
  <c r="F2300" i="1" s="1"/>
  <c r="C2301" i="1"/>
  <c r="F2301" i="1" s="1"/>
  <c r="C2302" i="1"/>
  <c r="F2302" i="1" s="1"/>
  <c r="C2303" i="1"/>
  <c r="F2303" i="1" s="1"/>
  <c r="C2304" i="1"/>
  <c r="F2304" i="1" s="1"/>
  <c r="C2305" i="1"/>
  <c r="F2305" i="1" s="1"/>
  <c r="C2306" i="1"/>
  <c r="F2306" i="1" s="1"/>
  <c r="C2307" i="1"/>
  <c r="F2307" i="1" s="1"/>
  <c r="C2308" i="1"/>
  <c r="F2308" i="1" s="1"/>
  <c r="C2309" i="1"/>
  <c r="F2309" i="1" s="1"/>
  <c r="C2310" i="1"/>
  <c r="F2310" i="1" s="1"/>
  <c r="C2311" i="1"/>
  <c r="F2311" i="1" s="1"/>
  <c r="C2312" i="1"/>
  <c r="F2312" i="1" s="1"/>
  <c r="C2313" i="1"/>
  <c r="F2313" i="1" s="1"/>
  <c r="C2314" i="1"/>
  <c r="F2314" i="1" s="1"/>
  <c r="C2315" i="1"/>
  <c r="F2315" i="1" s="1"/>
  <c r="C2316" i="1"/>
  <c r="F2316" i="1" s="1"/>
  <c r="C2317" i="1"/>
  <c r="F2317" i="1" s="1"/>
  <c r="C2318" i="1"/>
  <c r="F2318" i="1" s="1"/>
  <c r="C2319" i="1"/>
  <c r="F2319" i="1" s="1"/>
  <c r="C2320" i="1"/>
  <c r="F2320" i="1" s="1"/>
  <c r="C2321" i="1"/>
  <c r="F2321" i="1" s="1"/>
  <c r="C2322" i="1"/>
  <c r="F2322" i="1" s="1"/>
  <c r="C2323" i="1"/>
  <c r="F2323" i="1" s="1"/>
  <c r="C2324" i="1"/>
  <c r="F2324" i="1" s="1"/>
  <c r="C2325" i="1"/>
  <c r="F2325" i="1" s="1"/>
  <c r="C2326" i="1"/>
  <c r="F2326" i="1" s="1"/>
  <c r="C2327" i="1"/>
  <c r="F2327" i="1" s="1"/>
  <c r="C2328" i="1"/>
  <c r="F2328" i="1" s="1"/>
  <c r="C2329" i="1"/>
  <c r="F2329" i="1" s="1"/>
  <c r="C2330" i="1"/>
  <c r="F2330" i="1" s="1"/>
  <c r="C2331" i="1"/>
  <c r="F2331" i="1" s="1"/>
  <c r="C2332" i="1"/>
  <c r="F2332" i="1" s="1"/>
  <c r="C2333" i="1"/>
  <c r="F2333" i="1" s="1"/>
  <c r="C2334" i="1"/>
  <c r="F2334" i="1" s="1"/>
  <c r="C2335" i="1"/>
  <c r="F2335" i="1" s="1"/>
  <c r="C2336" i="1"/>
  <c r="F2336" i="1" s="1"/>
  <c r="C2337" i="1"/>
  <c r="F2337" i="1" s="1"/>
  <c r="C2338" i="1"/>
  <c r="F2338" i="1" s="1"/>
  <c r="C2339" i="1"/>
  <c r="F2339" i="1" s="1"/>
  <c r="C2340" i="1"/>
  <c r="F2340" i="1" s="1"/>
  <c r="C2341" i="1"/>
  <c r="F2341" i="1" s="1"/>
  <c r="C2342" i="1"/>
  <c r="F2342" i="1" s="1"/>
  <c r="C2343" i="1"/>
  <c r="F2343" i="1" s="1"/>
  <c r="C2344" i="1"/>
  <c r="F2344" i="1" s="1"/>
  <c r="C2345" i="1"/>
  <c r="F2345" i="1" s="1"/>
  <c r="C2346" i="1"/>
  <c r="F2346" i="1" s="1"/>
  <c r="C2347" i="1"/>
  <c r="F2347" i="1" s="1"/>
  <c r="C2348" i="1"/>
  <c r="F2348" i="1" s="1"/>
  <c r="C2349" i="1"/>
  <c r="F2349" i="1" s="1"/>
  <c r="C2350" i="1"/>
  <c r="F2350" i="1" s="1"/>
  <c r="C2351" i="1"/>
  <c r="F2351" i="1" s="1"/>
  <c r="C2352" i="1"/>
  <c r="F2352" i="1" s="1"/>
  <c r="C2353" i="1"/>
  <c r="F2353" i="1" s="1"/>
  <c r="C2354" i="1"/>
  <c r="F2354" i="1" s="1"/>
  <c r="C2355" i="1"/>
  <c r="F2355" i="1" s="1"/>
  <c r="C2356" i="1"/>
  <c r="F2356" i="1" s="1"/>
  <c r="C2357" i="1"/>
  <c r="F2357" i="1" s="1"/>
  <c r="C2358" i="1"/>
  <c r="F2358" i="1" s="1"/>
  <c r="C2359" i="1"/>
  <c r="F2359" i="1" s="1"/>
  <c r="C2360" i="1"/>
  <c r="F2360" i="1" s="1"/>
  <c r="C2361" i="1"/>
  <c r="F2361" i="1" s="1"/>
  <c r="C2362" i="1"/>
  <c r="F2362" i="1" s="1"/>
  <c r="C2363" i="1"/>
  <c r="F2363" i="1" s="1"/>
  <c r="C2364" i="1"/>
  <c r="F2364" i="1" s="1"/>
  <c r="C2365" i="1"/>
  <c r="F2365" i="1" s="1"/>
  <c r="C2366" i="1"/>
  <c r="F2366" i="1" s="1"/>
  <c r="C2367" i="1"/>
  <c r="F2367" i="1" s="1"/>
  <c r="C2368" i="1"/>
  <c r="F2368" i="1" s="1"/>
  <c r="C2369" i="1"/>
  <c r="F2369" i="1" s="1"/>
  <c r="C2370" i="1"/>
  <c r="F2370" i="1" s="1"/>
  <c r="C2371" i="1"/>
  <c r="F2371" i="1" s="1"/>
  <c r="C2372" i="1"/>
  <c r="F2372" i="1" s="1"/>
  <c r="C2373" i="1"/>
  <c r="F2373" i="1" s="1"/>
  <c r="C2374" i="1"/>
  <c r="F2374" i="1" s="1"/>
  <c r="C2375" i="1"/>
  <c r="F2375" i="1" s="1"/>
  <c r="C2376" i="1"/>
  <c r="F2376" i="1" s="1"/>
  <c r="C2377" i="1"/>
  <c r="F2377" i="1" s="1"/>
  <c r="C2378" i="1"/>
  <c r="F2378" i="1" s="1"/>
  <c r="C2379" i="1"/>
  <c r="F2379" i="1" s="1"/>
  <c r="C2380" i="1"/>
  <c r="F2380" i="1" s="1"/>
  <c r="C2381" i="1"/>
  <c r="F2381" i="1" s="1"/>
  <c r="C2382" i="1"/>
  <c r="F2382" i="1" s="1"/>
  <c r="C2383" i="1"/>
  <c r="F2383" i="1" s="1"/>
  <c r="C2384" i="1"/>
  <c r="F2384" i="1" s="1"/>
  <c r="C2385" i="1"/>
  <c r="F2385" i="1" s="1"/>
  <c r="C2386" i="1"/>
  <c r="F2386" i="1" s="1"/>
  <c r="C2387" i="1"/>
  <c r="F2387" i="1" s="1"/>
  <c r="C2388" i="1"/>
  <c r="F2388" i="1" s="1"/>
  <c r="C2389" i="1"/>
  <c r="F2389" i="1" s="1"/>
  <c r="C2390" i="1"/>
  <c r="F2390" i="1" s="1"/>
  <c r="C2391" i="1"/>
  <c r="F2391" i="1" s="1"/>
  <c r="C2392" i="1"/>
  <c r="F2392" i="1" s="1"/>
  <c r="C2393" i="1"/>
  <c r="F2393" i="1" s="1"/>
  <c r="C2394" i="1"/>
  <c r="F2394" i="1" s="1"/>
  <c r="C2395" i="1"/>
  <c r="F2395" i="1" s="1"/>
  <c r="C2396" i="1"/>
  <c r="F2396" i="1" s="1"/>
  <c r="C2397" i="1"/>
  <c r="F2397" i="1" s="1"/>
  <c r="C2398" i="1"/>
  <c r="F2398" i="1" s="1"/>
  <c r="C2399" i="1"/>
  <c r="F2399" i="1" s="1"/>
  <c r="C2400" i="1"/>
  <c r="F2400" i="1" s="1"/>
  <c r="C2401" i="1"/>
  <c r="F2401" i="1" s="1"/>
  <c r="C2402" i="1"/>
  <c r="F2402" i="1" s="1"/>
  <c r="C2403" i="1"/>
  <c r="F2403" i="1" s="1"/>
  <c r="C2404" i="1"/>
  <c r="F2404" i="1" s="1"/>
  <c r="C2405" i="1"/>
  <c r="F2405" i="1" s="1"/>
  <c r="C2406" i="1"/>
  <c r="F2406" i="1" s="1"/>
  <c r="C2407" i="1"/>
  <c r="F2407" i="1" s="1"/>
  <c r="C2408" i="1"/>
  <c r="F2408" i="1" s="1"/>
  <c r="C2409" i="1"/>
  <c r="F2409" i="1" s="1"/>
  <c r="C2410" i="1"/>
  <c r="F2410" i="1" s="1"/>
  <c r="C2411" i="1"/>
  <c r="F2411" i="1" s="1"/>
  <c r="C2412" i="1"/>
  <c r="F2412" i="1" s="1"/>
  <c r="C2413" i="1"/>
  <c r="F2413" i="1" s="1"/>
  <c r="C2414" i="1"/>
  <c r="F2414" i="1" s="1"/>
  <c r="C2415" i="1"/>
  <c r="F2415" i="1" s="1"/>
  <c r="C2416" i="1"/>
  <c r="F2416" i="1" s="1"/>
  <c r="C2417" i="1"/>
  <c r="F2417" i="1" s="1"/>
  <c r="C2418" i="1"/>
  <c r="F2418" i="1" s="1"/>
  <c r="C2419" i="1"/>
  <c r="F2419" i="1" s="1"/>
  <c r="C2420" i="1"/>
  <c r="F2420" i="1" s="1"/>
  <c r="C2421" i="1"/>
  <c r="F2421" i="1" s="1"/>
  <c r="C2422" i="1"/>
  <c r="F2422" i="1" s="1"/>
  <c r="C2423" i="1"/>
  <c r="F2423" i="1" s="1"/>
  <c r="C2424" i="1"/>
  <c r="F2424" i="1" s="1"/>
  <c r="C2425" i="1"/>
  <c r="F2425" i="1" s="1"/>
  <c r="C2426" i="1"/>
  <c r="F2426" i="1" s="1"/>
  <c r="C2427" i="1"/>
  <c r="F2427" i="1" s="1"/>
  <c r="C2428" i="1"/>
  <c r="F2428" i="1" s="1"/>
  <c r="C2429" i="1"/>
  <c r="F2429" i="1" s="1"/>
  <c r="C2430" i="1"/>
  <c r="F2430" i="1" s="1"/>
  <c r="C2431" i="1"/>
  <c r="F2431" i="1" s="1"/>
  <c r="C2432" i="1"/>
  <c r="F2432" i="1" s="1"/>
  <c r="C2433" i="1"/>
  <c r="F2433" i="1" s="1"/>
  <c r="C2434" i="1"/>
  <c r="F2434" i="1" s="1"/>
  <c r="C2435" i="1"/>
  <c r="F2435" i="1" s="1"/>
  <c r="D10" i="1" l="1"/>
  <c r="E10" i="1" s="1"/>
  <c r="F9" i="1"/>
  <c r="G10" i="1" s="1"/>
  <c r="H10" i="1" s="1"/>
  <c r="D11" i="1"/>
  <c r="D12" i="1" s="1"/>
  <c r="G11" i="1" l="1"/>
  <c r="H11" i="1" s="1"/>
  <c r="E11" i="1"/>
  <c r="G12" i="1"/>
  <c r="H12" i="1" s="1"/>
  <c r="D13" i="1"/>
  <c r="E12" i="1"/>
  <c r="G13" i="1" l="1"/>
  <c r="H13" i="1" s="1"/>
  <c r="E13" i="1"/>
  <c r="D14" i="1"/>
  <c r="G14" i="1" l="1"/>
  <c r="H14" i="1" s="1"/>
  <c r="D15" i="1"/>
  <c r="E14" i="1"/>
  <c r="G15" i="1" l="1"/>
  <c r="H15" i="1" s="1"/>
  <c r="D16" i="1"/>
  <c r="E15" i="1"/>
  <c r="G16" i="1" l="1"/>
  <c r="H16" i="1" s="1"/>
  <c r="D17" i="1"/>
  <c r="E16" i="1"/>
  <c r="G17" i="1" l="1"/>
  <c r="H17" i="1" s="1"/>
  <c r="D18" i="1"/>
  <c r="E17" i="1"/>
  <c r="G18" i="1" l="1"/>
  <c r="H18" i="1" s="1"/>
  <c r="D19" i="1"/>
  <c r="E18" i="1"/>
  <c r="G19" i="1" l="1"/>
  <c r="H19" i="1" s="1"/>
  <c r="D20" i="1"/>
  <c r="E19" i="1"/>
  <c r="G20" i="1" l="1"/>
  <c r="H20" i="1" s="1"/>
  <c r="D21" i="1"/>
  <c r="E20" i="1"/>
  <c r="G21" i="1" l="1"/>
  <c r="H21" i="1" s="1"/>
  <c r="D22" i="1"/>
  <c r="E21" i="1"/>
  <c r="G22" i="1" l="1"/>
  <c r="H22" i="1" s="1"/>
  <c r="D23" i="1"/>
  <c r="E22" i="1"/>
  <c r="G23" i="1" l="1"/>
  <c r="H23" i="1" s="1"/>
  <c r="D24" i="1"/>
  <c r="E23" i="1"/>
  <c r="G24" i="1" l="1"/>
  <c r="H24" i="1" s="1"/>
  <c r="D25" i="1"/>
  <c r="E24" i="1"/>
  <c r="G25" i="1" l="1"/>
  <c r="H25" i="1" s="1"/>
  <c r="D26" i="1"/>
  <c r="E25" i="1"/>
  <c r="G26" i="1" l="1"/>
  <c r="H26" i="1" s="1"/>
  <c r="D27" i="1"/>
  <c r="E26" i="1"/>
  <c r="G27" i="1" l="1"/>
  <c r="H27" i="1" s="1"/>
  <c r="D28" i="1"/>
  <c r="E27" i="1"/>
  <c r="G28" i="1" l="1"/>
  <c r="H28" i="1" s="1"/>
  <c r="D29" i="1"/>
  <c r="E28" i="1"/>
  <c r="G29" i="1" l="1"/>
  <c r="H29" i="1" s="1"/>
  <c r="D30" i="1"/>
  <c r="E29" i="1"/>
  <c r="G30" i="1" l="1"/>
  <c r="H30" i="1" s="1"/>
  <c r="D31" i="1"/>
  <c r="E30" i="1"/>
  <c r="G31" i="1" l="1"/>
  <c r="H31" i="1" s="1"/>
  <c r="D32" i="1"/>
  <c r="E31" i="1"/>
  <c r="G32" i="1" l="1"/>
  <c r="H32" i="1" s="1"/>
  <c r="D33" i="1"/>
  <c r="E32" i="1"/>
  <c r="G33" i="1" l="1"/>
  <c r="H33" i="1" s="1"/>
  <c r="D34" i="1"/>
  <c r="E33" i="1"/>
  <c r="G34" i="1" l="1"/>
  <c r="H34" i="1" s="1"/>
  <c r="D35" i="1"/>
  <c r="E34" i="1"/>
  <c r="G35" i="1" l="1"/>
  <c r="H35" i="1" s="1"/>
  <c r="D36" i="1"/>
  <c r="E35" i="1"/>
  <c r="G36" i="1" l="1"/>
  <c r="H36" i="1" s="1"/>
  <c r="D37" i="1"/>
  <c r="E36" i="1"/>
  <c r="G37" i="1" l="1"/>
  <c r="H37" i="1" s="1"/>
  <c r="D38" i="1"/>
  <c r="E37" i="1"/>
  <c r="G38" i="1" l="1"/>
  <c r="H38" i="1" s="1"/>
  <c r="D39" i="1"/>
  <c r="E38" i="1"/>
  <c r="G39" i="1" l="1"/>
  <c r="H39" i="1" s="1"/>
  <c r="D40" i="1"/>
  <c r="E39" i="1"/>
  <c r="G40" i="1" l="1"/>
  <c r="H40" i="1" s="1"/>
  <c r="D41" i="1"/>
  <c r="E40" i="1"/>
  <c r="G41" i="1" l="1"/>
  <c r="H41" i="1" s="1"/>
  <c r="D42" i="1"/>
  <c r="E41" i="1"/>
  <c r="G42" i="1" l="1"/>
  <c r="H42" i="1" s="1"/>
  <c r="D43" i="1"/>
  <c r="E42" i="1"/>
  <c r="G43" i="1" l="1"/>
  <c r="H43" i="1" s="1"/>
  <c r="D44" i="1"/>
  <c r="E43" i="1"/>
  <c r="G44" i="1" l="1"/>
  <c r="H44" i="1" s="1"/>
  <c r="D45" i="1"/>
  <c r="E44" i="1"/>
  <c r="G45" i="1" l="1"/>
  <c r="H45" i="1" s="1"/>
  <c r="D46" i="1"/>
  <c r="E45" i="1"/>
  <c r="G46" i="1" l="1"/>
  <c r="H46" i="1" s="1"/>
  <c r="D47" i="1"/>
  <c r="E46" i="1"/>
  <c r="G47" i="1" l="1"/>
  <c r="H47" i="1" s="1"/>
  <c r="D48" i="1"/>
  <c r="E47" i="1"/>
  <c r="G48" i="1" l="1"/>
  <c r="H48" i="1" s="1"/>
  <c r="D49" i="1"/>
  <c r="E48" i="1"/>
  <c r="G49" i="1" l="1"/>
  <c r="H49" i="1" s="1"/>
  <c r="D50" i="1"/>
  <c r="E49" i="1"/>
  <c r="G50" i="1" l="1"/>
  <c r="H50" i="1" s="1"/>
  <c r="D51" i="1"/>
  <c r="E50" i="1"/>
  <c r="G51" i="1" l="1"/>
  <c r="H51" i="1" s="1"/>
  <c r="D52" i="1"/>
  <c r="E51" i="1"/>
  <c r="G52" i="1" l="1"/>
  <c r="H52" i="1" s="1"/>
  <c r="D53" i="1"/>
  <c r="E52" i="1"/>
  <c r="G53" i="1" l="1"/>
  <c r="H53" i="1" s="1"/>
  <c r="D54" i="1"/>
  <c r="E53" i="1"/>
  <c r="G54" i="1" l="1"/>
  <c r="H54" i="1" s="1"/>
  <c r="D55" i="1"/>
  <c r="E54" i="1"/>
  <c r="G55" i="1" l="1"/>
  <c r="H55" i="1" s="1"/>
  <c r="D56" i="1"/>
  <c r="E55" i="1"/>
  <c r="G56" i="1" l="1"/>
  <c r="H56" i="1" s="1"/>
  <c r="D57" i="1"/>
  <c r="E56" i="1"/>
  <c r="G57" i="1" l="1"/>
  <c r="H57" i="1" s="1"/>
  <c r="D58" i="1"/>
  <c r="E57" i="1"/>
  <c r="G58" i="1" l="1"/>
  <c r="H58" i="1" s="1"/>
  <c r="D59" i="1"/>
  <c r="E58" i="1"/>
  <c r="G59" i="1" l="1"/>
  <c r="H59" i="1" s="1"/>
  <c r="D60" i="1"/>
  <c r="E59" i="1"/>
  <c r="G60" i="1" l="1"/>
  <c r="H60" i="1" s="1"/>
  <c r="D61" i="1"/>
  <c r="E60" i="1"/>
  <c r="G61" i="1" l="1"/>
  <c r="H61" i="1" s="1"/>
  <c r="D62" i="1"/>
  <c r="E61" i="1"/>
  <c r="G62" i="1" l="1"/>
  <c r="H62" i="1" s="1"/>
  <c r="D63" i="1"/>
  <c r="E62" i="1"/>
  <c r="G63" i="1" l="1"/>
  <c r="H63" i="1" s="1"/>
  <c r="D64" i="1"/>
  <c r="E63" i="1"/>
  <c r="G64" i="1" l="1"/>
  <c r="H64" i="1" s="1"/>
  <c r="D65" i="1"/>
  <c r="E64" i="1"/>
  <c r="G65" i="1" l="1"/>
  <c r="H65" i="1" s="1"/>
  <c r="D66" i="1"/>
  <c r="E65" i="1"/>
  <c r="G66" i="1" l="1"/>
  <c r="H66" i="1" s="1"/>
  <c r="D67" i="1"/>
  <c r="E66" i="1"/>
  <c r="G67" i="1" l="1"/>
  <c r="H67" i="1" s="1"/>
  <c r="D68" i="1"/>
  <c r="E67" i="1"/>
  <c r="G68" i="1" l="1"/>
  <c r="H68" i="1" s="1"/>
  <c r="D69" i="1"/>
  <c r="E68" i="1"/>
  <c r="G69" i="1" l="1"/>
  <c r="H69" i="1" s="1"/>
  <c r="D70" i="1"/>
  <c r="E69" i="1"/>
  <c r="G70" i="1" l="1"/>
  <c r="H70" i="1" s="1"/>
  <c r="D71" i="1"/>
  <c r="E70" i="1"/>
  <c r="G71" i="1" l="1"/>
  <c r="H71" i="1" s="1"/>
  <c r="D72" i="1"/>
  <c r="E71" i="1"/>
  <c r="G72" i="1" l="1"/>
  <c r="H72" i="1" s="1"/>
  <c r="D73" i="1"/>
  <c r="E72" i="1"/>
  <c r="G73" i="1" l="1"/>
  <c r="H73" i="1" s="1"/>
  <c r="D74" i="1"/>
  <c r="E73" i="1"/>
  <c r="G74" i="1" l="1"/>
  <c r="H74" i="1" s="1"/>
  <c r="D75" i="1"/>
  <c r="E74" i="1"/>
  <c r="G75" i="1" l="1"/>
  <c r="H75" i="1" s="1"/>
  <c r="D76" i="1"/>
  <c r="E75" i="1"/>
  <c r="G76" i="1" l="1"/>
  <c r="H76" i="1" s="1"/>
  <c r="D77" i="1"/>
  <c r="E76" i="1"/>
  <c r="G77" i="1" l="1"/>
  <c r="H77" i="1" s="1"/>
  <c r="D78" i="1"/>
  <c r="E77" i="1"/>
  <c r="G78" i="1" l="1"/>
  <c r="H78" i="1" s="1"/>
  <c r="D79" i="1"/>
  <c r="E78" i="1"/>
  <c r="G79" i="1" l="1"/>
  <c r="H79" i="1" s="1"/>
  <c r="D80" i="1"/>
  <c r="E79" i="1"/>
  <c r="G80" i="1" l="1"/>
  <c r="H80" i="1" s="1"/>
  <c r="D81" i="1"/>
  <c r="E80" i="1"/>
  <c r="G81" i="1" l="1"/>
  <c r="H81" i="1" s="1"/>
  <c r="D82" i="1"/>
  <c r="E81" i="1"/>
  <c r="G82" i="1" l="1"/>
  <c r="H82" i="1" s="1"/>
  <c r="D83" i="1"/>
  <c r="E82" i="1"/>
  <c r="G83" i="1" l="1"/>
  <c r="H83" i="1" s="1"/>
  <c r="D84" i="1"/>
  <c r="E83" i="1"/>
  <c r="G84" i="1" l="1"/>
  <c r="H84" i="1" s="1"/>
  <c r="D85" i="1"/>
  <c r="E84" i="1"/>
  <c r="G85" i="1" l="1"/>
  <c r="H85" i="1" s="1"/>
  <c r="D86" i="1"/>
  <c r="E85" i="1"/>
  <c r="G86" i="1" l="1"/>
  <c r="H86" i="1" s="1"/>
  <c r="D87" i="1"/>
  <c r="E86" i="1"/>
  <c r="G87" i="1" l="1"/>
  <c r="H87" i="1" s="1"/>
  <c r="D88" i="1"/>
  <c r="E87" i="1"/>
  <c r="G88" i="1" l="1"/>
  <c r="H88" i="1" s="1"/>
  <c r="D89" i="1"/>
  <c r="E88" i="1"/>
  <c r="G89" i="1" l="1"/>
  <c r="H89" i="1" s="1"/>
  <c r="D90" i="1"/>
  <c r="E89" i="1"/>
  <c r="G90" i="1" l="1"/>
  <c r="H90" i="1" s="1"/>
  <c r="D91" i="1"/>
  <c r="E90" i="1"/>
  <c r="G91" i="1" l="1"/>
  <c r="H91" i="1" s="1"/>
  <c r="D92" i="1"/>
  <c r="E91" i="1"/>
  <c r="G92" i="1" l="1"/>
  <c r="H92" i="1" s="1"/>
  <c r="D93" i="1"/>
  <c r="E92" i="1"/>
  <c r="G93" i="1" l="1"/>
  <c r="H93" i="1" s="1"/>
  <c r="D94" i="1"/>
  <c r="E93" i="1"/>
  <c r="G94" i="1" l="1"/>
  <c r="H94" i="1" s="1"/>
  <c r="D95" i="1"/>
  <c r="E94" i="1"/>
  <c r="G95" i="1" l="1"/>
  <c r="H95" i="1" s="1"/>
  <c r="D96" i="1"/>
  <c r="E95" i="1"/>
  <c r="G96" i="1" l="1"/>
  <c r="H96" i="1" s="1"/>
  <c r="D97" i="1"/>
  <c r="E96" i="1"/>
  <c r="G97" i="1" l="1"/>
  <c r="H97" i="1" s="1"/>
  <c r="D98" i="1"/>
  <c r="E97" i="1"/>
  <c r="G98" i="1" l="1"/>
  <c r="H98" i="1" s="1"/>
  <c r="D99" i="1"/>
  <c r="E98" i="1"/>
  <c r="G99" i="1" l="1"/>
  <c r="H99" i="1" s="1"/>
  <c r="D100" i="1"/>
  <c r="E99" i="1"/>
  <c r="G100" i="1" l="1"/>
  <c r="H100" i="1" s="1"/>
  <c r="D101" i="1"/>
  <c r="E100" i="1"/>
  <c r="G101" i="1" l="1"/>
  <c r="H101" i="1" s="1"/>
  <c r="D102" i="1"/>
  <c r="E101" i="1"/>
  <c r="G102" i="1" l="1"/>
  <c r="H102" i="1" s="1"/>
  <c r="D103" i="1"/>
  <c r="E102" i="1"/>
  <c r="G103" i="1" l="1"/>
  <c r="H103" i="1" s="1"/>
  <c r="D104" i="1"/>
  <c r="E103" i="1"/>
  <c r="G104" i="1" l="1"/>
  <c r="H104" i="1" s="1"/>
  <c r="D105" i="1"/>
  <c r="E104" i="1"/>
  <c r="G105" i="1" l="1"/>
  <c r="H105" i="1" s="1"/>
  <c r="D106" i="1"/>
  <c r="E105" i="1"/>
  <c r="G106" i="1" l="1"/>
  <c r="H106" i="1" s="1"/>
  <c r="D107" i="1"/>
  <c r="E106" i="1"/>
  <c r="G107" i="1" l="1"/>
  <c r="H107" i="1" s="1"/>
  <c r="D108" i="1"/>
  <c r="E107" i="1"/>
  <c r="G108" i="1" l="1"/>
  <c r="H108" i="1" s="1"/>
  <c r="D109" i="1"/>
  <c r="E108" i="1"/>
  <c r="G109" i="1" l="1"/>
  <c r="H109" i="1" s="1"/>
  <c r="D110" i="1"/>
  <c r="E109" i="1"/>
  <c r="G110" i="1" l="1"/>
  <c r="H110" i="1" s="1"/>
  <c r="D111" i="1"/>
  <c r="E110" i="1"/>
  <c r="G111" i="1" l="1"/>
  <c r="H111" i="1" s="1"/>
  <c r="D112" i="1"/>
  <c r="E111" i="1"/>
  <c r="G112" i="1" l="1"/>
  <c r="H112" i="1" s="1"/>
  <c r="D113" i="1"/>
  <c r="E112" i="1"/>
  <c r="G113" i="1" l="1"/>
  <c r="H113" i="1" s="1"/>
  <c r="D114" i="1"/>
  <c r="E113" i="1"/>
  <c r="G114" i="1" l="1"/>
  <c r="H114" i="1" s="1"/>
  <c r="D115" i="1"/>
  <c r="E114" i="1"/>
  <c r="G115" i="1" l="1"/>
  <c r="H115" i="1" s="1"/>
  <c r="D116" i="1"/>
  <c r="E115" i="1"/>
  <c r="G116" i="1" l="1"/>
  <c r="H116" i="1" s="1"/>
  <c r="D117" i="1"/>
  <c r="E116" i="1"/>
  <c r="G117" i="1" l="1"/>
  <c r="H117" i="1" s="1"/>
  <c r="D118" i="1"/>
  <c r="E117" i="1"/>
  <c r="G118" i="1" l="1"/>
  <c r="H118" i="1" s="1"/>
  <c r="D119" i="1"/>
  <c r="E118" i="1"/>
  <c r="G119" i="1" l="1"/>
  <c r="H119" i="1" s="1"/>
  <c r="D120" i="1"/>
  <c r="E119" i="1"/>
  <c r="G120" i="1" l="1"/>
  <c r="H120" i="1" s="1"/>
  <c r="D121" i="1"/>
  <c r="E120" i="1"/>
  <c r="G121" i="1" l="1"/>
  <c r="H121" i="1" s="1"/>
  <c r="D122" i="1"/>
  <c r="E121" i="1"/>
  <c r="G122" i="1" l="1"/>
  <c r="H122" i="1" s="1"/>
  <c r="D123" i="1"/>
  <c r="E122" i="1"/>
  <c r="G123" i="1" l="1"/>
  <c r="H123" i="1" s="1"/>
  <c r="D124" i="1"/>
  <c r="E123" i="1"/>
  <c r="G124" i="1" l="1"/>
  <c r="H124" i="1" s="1"/>
  <c r="D125" i="1"/>
  <c r="E124" i="1"/>
  <c r="G125" i="1" l="1"/>
  <c r="H125" i="1" s="1"/>
  <c r="D126" i="1"/>
  <c r="E125" i="1"/>
  <c r="G126" i="1" l="1"/>
  <c r="H126" i="1" s="1"/>
  <c r="D127" i="1"/>
  <c r="E126" i="1"/>
  <c r="G127" i="1" l="1"/>
  <c r="H127" i="1" s="1"/>
  <c r="D128" i="1"/>
  <c r="E127" i="1"/>
  <c r="G128" i="1" l="1"/>
  <c r="H128" i="1" s="1"/>
  <c r="D129" i="1"/>
  <c r="E128" i="1"/>
  <c r="G129" i="1" l="1"/>
  <c r="H129" i="1" s="1"/>
  <c r="D130" i="1"/>
  <c r="E129" i="1"/>
  <c r="G130" i="1" l="1"/>
  <c r="H130" i="1" s="1"/>
  <c r="D131" i="1"/>
  <c r="E130" i="1"/>
  <c r="G131" i="1" l="1"/>
  <c r="H131" i="1" s="1"/>
  <c r="D132" i="1"/>
  <c r="E131" i="1"/>
  <c r="G132" i="1" l="1"/>
  <c r="H132" i="1" s="1"/>
  <c r="D133" i="1"/>
  <c r="E132" i="1"/>
  <c r="G133" i="1" l="1"/>
  <c r="H133" i="1" s="1"/>
  <c r="D134" i="1"/>
  <c r="E133" i="1"/>
  <c r="G134" i="1" l="1"/>
  <c r="H134" i="1" s="1"/>
  <c r="D135" i="1"/>
  <c r="E134" i="1"/>
  <c r="G135" i="1" l="1"/>
  <c r="H135" i="1" s="1"/>
  <c r="D136" i="1"/>
  <c r="E135" i="1"/>
  <c r="G136" i="1" l="1"/>
  <c r="H136" i="1" s="1"/>
  <c r="D137" i="1"/>
  <c r="E136" i="1"/>
  <c r="G137" i="1" l="1"/>
  <c r="H137" i="1" s="1"/>
  <c r="D138" i="1"/>
  <c r="E137" i="1"/>
  <c r="G138" i="1" l="1"/>
  <c r="H138" i="1" s="1"/>
  <c r="D139" i="1"/>
  <c r="E138" i="1"/>
  <c r="G139" i="1" l="1"/>
  <c r="H139" i="1" s="1"/>
  <c r="D140" i="1"/>
  <c r="E139" i="1"/>
  <c r="G140" i="1" l="1"/>
  <c r="H140" i="1" s="1"/>
  <c r="D141" i="1"/>
  <c r="E140" i="1"/>
  <c r="G141" i="1" l="1"/>
  <c r="H141" i="1" s="1"/>
  <c r="D142" i="1"/>
  <c r="E141" i="1"/>
  <c r="G142" i="1" l="1"/>
  <c r="H142" i="1" s="1"/>
  <c r="D143" i="1"/>
  <c r="E142" i="1"/>
  <c r="G143" i="1" l="1"/>
  <c r="H143" i="1" s="1"/>
  <c r="D144" i="1"/>
  <c r="E143" i="1"/>
  <c r="G144" i="1" l="1"/>
  <c r="H144" i="1" s="1"/>
  <c r="D145" i="1"/>
  <c r="E144" i="1"/>
  <c r="G145" i="1" l="1"/>
  <c r="H145" i="1" s="1"/>
  <c r="D146" i="1"/>
  <c r="E145" i="1"/>
  <c r="G146" i="1" l="1"/>
  <c r="H146" i="1" s="1"/>
  <c r="D147" i="1"/>
  <c r="E146" i="1"/>
  <c r="G147" i="1" l="1"/>
  <c r="H147" i="1" s="1"/>
  <c r="D148" i="1"/>
  <c r="E147" i="1"/>
  <c r="G148" i="1" l="1"/>
  <c r="H148" i="1" s="1"/>
  <c r="D149" i="1"/>
  <c r="E148" i="1"/>
  <c r="G149" i="1" l="1"/>
  <c r="H149" i="1" s="1"/>
  <c r="D150" i="1"/>
  <c r="E149" i="1"/>
  <c r="G150" i="1" l="1"/>
  <c r="H150" i="1" s="1"/>
  <c r="D151" i="1"/>
  <c r="E150" i="1"/>
  <c r="G151" i="1" l="1"/>
  <c r="H151" i="1" s="1"/>
  <c r="D152" i="1"/>
  <c r="E151" i="1"/>
  <c r="G152" i="1" l="1"/>
  <c r="H152" i="1" s="1"/>
  <c r="D153" i="1"/>
  <c r="E152" i="1"/>
  <c r="G153" i="1" l="1"/>
  <c r="H153" i="1" s="1"/>
  <c r="D154" i="1"/>
  <c r="E153" i="1"/>
  <c r="G154" i="1" l="1"/>
  <c r="H154" i="1" s="1"/>
  <c r="D155" i="1"/>
  <c r="E154" i="1"/>
  <c r="G155" i="1" l="1"/>
  <c r="H155" i="1" s="1"/>
  <c r="D156" i="1"/>
  <c r="E155" i="1"/>
  <c r="G156" i="1" l="1"/>
  <c r="H156" i="1" s="1"/>
  <c r="D157" i="1"/>
  <c r="E156" i="1"/>
  <c r="G157" i="1" l="1"/>
  <c r="H157" i="1" s="1"/>
  <c r="D158" i="1"/>
  <c r="E157" i="1"/>
  <c r="G158" i="1" l="1"/>
  <c r="H158" i="1" s="1"/>
  <c r="D159" i="1"/>
  <c r="E158" i="1"/>
  <c r="G159" i="1" l="1"/>
  <c r="H159" i="1" s="1"/>
  <c r="D160" i="1"/>
  <c r="E159" i="1"/>
  <c r="G160" i="1" l="1"/>
  <c r="H160" i="1" s="1"/>
  <c r="D161" i="1"/>
  <c r="E160" i="1"/>
  <c r="G161" i="1" l="1"/>
  <c r="H161" i="1" s="1"/>
  <c r="D162" i="1"/>
  <c r="E161" i="1"/>
  <c r="G162" i="1" l="1"/>
  <c r="H162" i="1" s="1"/>
  <c r="D163" i="1"/>
  <c r="E162" i="1"/>
  <c r="G163" i="1" l="1"/>
  <c r="H163" i="1" s="1"/>
  <c r="D164" i="1"/>
  <c r="E163" i="1"/>
  <c r="G164" i="1" l="1"/>
  <c r="H164" i="1" s="1"/>
  <c r="D165" i="1"/>
  <c r="E164" i="1"/>
  <c r="G165" i="1" l="1"/>
  <c r="H165" i="1" s="1"/>
  <c r="D166" i="1"/>
  <c r="E165" i="1"/>
  <c r="G166" i="1" l="1"/>
  <c r="H166" i="1" s="1"/>
  <c r="D167" i="1"/>
  <c r="E166" i="1"/>
  <c r="G167" i="1" l="1"/>
  <c r="H167" i="1" s="1"/>
  <c r="D168" i="1"/>
  <c r="E167" i="1"/>
  <c r="G168" i="1" l="1"/>
  <c r="H168" i="1" s="1"/>
  <c r="D169" i="1"/>
  <c r="E168" i="1"/>
  <c r="G169" i="1" l="1"/>
  <c r="H169" i="1" s="1"/>
  <c r="D170" i="1"/>
  <c r="E169" i="1"/>
  <c r="G170" i="1" l="1"/>
  <c r="H170" i="1" s="1"/>
  <c r="D171" i="1"/>
  <c r="E170" i="1"/>
  <c r="G171" i="1" l="1"/>
  <c r="H171" i="1" s="1"/>
  <c r="D172" i="1"/>
  <c r="E171" i="1"/>
  <c r="G172" i="1" l="1"/>
  <c r="H172" i="1" s="1"/>
  <c r="D173" i="1"/>
  <c r="E172" i="1"/>
  <c r="G173" i="1" l="1"/>
  <c r="H173" i="1" s="1"/>
  <c r="D174" i="1"/>
  <c r="E173" i="1"/>
  <c r="G174" i="1" l="1"/>
  <c r="H174" i="1" s="1"/>
  <c r="D175" i="1"/>
  <c r="E174" i="1"/>
  <c r="G175" i="1" l="1"/>
  <c r="H175" i="1" s="1"/>
  <c r="D176" i="1"/>
  <c r="E175" i="1"/>
  <c r="G176" i="1" l="1"/>
  <c r="H176" i="1" s="1"/>
  <c r="D177" i="1"/>
  <c r="E176" i="1"/>
  <c r="G177" i="1" l="1"/>
  <c r="H177" i="1" s="1"/>
  <c r="D178" i="1"/>
  <c r="E177" i="1"/>
  <c r="G178" i="1" l="1"/>
  <c r="H178" i="1" s="1"/>
  <c r="D179" i="1"/>
  <c r="E178" i="1"/>
  <c r="G179" i="1" l="1"/>
  <c r="H179" i="1" s="1"/>
  <c r="D180" i="1"/>
  <c r="E179" i="1"/>
  <c r="G180" i="1" l="1"/>
  <c r="H180" i="1" s="1"/>
  <c r="D181" i="1"/>
  <c r="E180" i="1"/>
  <c r="G181" i="1" l="1"/>
  <c r="H181" i="1" s="1"/>
  <c r="D182" i="1"/>
  <c r="E181" i="1"/>
  <c r="G182" i="1" l="1"/>
  <c r="H182" i="1" s="1"/>
  <c r="D183" i="1"/>
  <c r="E182" i="1"/>
  <c r="G183" i="1" l="1"/>
  <c r="H183" i="1" s="1"/>
  <c r="D184" i="1"/>
  <c r="E183" i="1"/>
  <c r="G184" i="1" l="1"/>
  <c r="H184" i="1" s="1"/>
  <c r="D185" i="1"/>
  <c r="E184" i="1"/>
  <c r="G185" i="1" l="1"/>
  <c r="H185" i="1" s="1"/>
  <c r="D186" i="1"/>
  <c r="E185" i="1"/>
  <c r="G186" i="1" l="1"/>
  <c r="H186" i="1" s="1"/>
  <c r="D187" i="1"/>
  <c r="E186" i="1"/>
  <c r="G187" i="1" l="1"/>
  <c r="H187" i="1" s="1"/>
  <c r="D188" i="1"/>
  <c r="E187" i="1"/>
  <c r="G188" i="1" l="1"/>
  <c r="H188" i="1" s="1"/>
  <c r="D189" i="1"/>
  <c r="E188" i="1"/>
  <c r="G189" i="1" l="1"/>
  <c r="H189" i="1" s="1"/>
  <c r="D190" i="1"/>
  <c r="E189" i="1"/>
  <c r="G190" i="1" l="1"/>
  <c r="H190" i="1" s="1"/>
  <c r="D191" i="1"/>
  <c r="E190" i="1"/>
  <c r="G191" i="1" l="1"/>
  <c r="H191" i="1" s="1"/>
  <c r="D192" i="1"/>
  <c r="E191" i="1"/>
  <c r="G192" i="1" l="1"/>
  <c r="H192" i="1" s="1"/>
  <c r="D193" i="1"/>
  <c r="E192" i="1"/>
  <c r="G193" i="1" l="1"/>
  <c r="H193" i="1" s="1"/>
  <c r="D194" i="1"/>
  <c r="E193" i="1"/>
  <c r="G194" i="1" l="1"/>
  <c r="H194" i="1" s="1"/>
  <c r="D195" i="1"/>
  <c r="E194" i="1"/>
  <c r="G195" i="1" l="1"/>
  <c r="H195" i="1" s="1"/>
  <c r="D196" i="1"/>
  <c r="E195" i="1"/>
  <c r="G196" i="1" l="1"/>
  <c r="H196" i="1" s="1"/>
  <c r="D197" i="1"/>
  <c r="E196" i="1"/>
  <c r="G197" i="1" l="1"/>
  <c r="H197" i="1" s="1"/>
  <c r="D198" i="1"/>
  <c r="E197" i="1"/>
  <c r="G198" i="1" l="1"/>
  <c r="H198" i="1" s="1"/>
  <c r="D199" i="1"/>
  <c r="E198" i="1"/>
  <c r="G199" i="1" l="1"/>
  <c r="H199" i="1" s="1"/>
  <c r="D200" i="1"/>
  <c r="E199" i="1"/>
  <c r="G200" i="1" l="1"/>
  <c r="H200" i="1" s="1"/>
  <c r="D201" i="1"/>
  <c r="E200" i="1"/>
  <c r="G201" i="1" l="1"/>
  <c r="H201" i="1" s="1"/>
  <c r="D202" i="1"/>
  <c r="E201" i="1"/>
  <c r="G202" i="1" l="1"/>
  <c r="H202" i="1" s="1"/>
  <c r="D203" i="1"/>
  <c r="E202" i="1"/>
  <c r="G203" i="1" l="1"/>
  <c r="H203" i="1" s="1"/>
  <c r="D204" i="1"/>
  <c r="E203" i="1"/>
  <c r="G204" i="1" l="1"/>
  <c r="H204" i="1" s="1"/>
  <c r="D205" i="1"/>
  <c r="E204" i="1"/>
  <c r="G205" i="1" l="1"/>
  <c r="H205" i="1" s="1"/>
  <c r="D206" i="1"/>
  <c r="E205" i="1"/>
  <c r="G206" i="1" l="1"/>
  <c r="H206" i="1" s="1"/>
  <c r="D207" i="1"/>
  <c r="E206" i="1"/>
  <c r="G207" i="1" l="1"/>
  <c r="H207" i="1" s="1"/>
  <c r="D208" i="1"/>
  <c r="E207" i="1"/>
  <c r="G208" i="1" l="1"/>
  <c r="H208" i="1" s="1"/>
  <c r="D209" i="1"/>
  <c r="E208" i="1"/>
  <c r="G209" i="1" l="1"/>
  <c r="H209" i="1" s="1"/>
  <c r="D210" i="1"/>
  <c r="E209" i="1"/>
  <c r="G210" i="1" l="1"/>
  <c r="H210" i="1" s="1"/>
  <c r="D211" i="1"/>
  <c r="E210" i="1"/>
  <c r="G211" i="1" l="1"/>
  <c r="H211" i="1" s="1"/>
  <c r="D212" i="1"/>
  <c r="E211" i="1"/>
  <c r="G212" i="1" l="1"/>
  <c r="H212" i="1" s="1"/>
  <c r="D213" i="1"/>
  <c r="E212" i="1"/>
  <c r="G213" i="1" l="1"/>
  <c r="H213" i="1" s="1"/>
  <c r="D214" i="1"/>
  <c r="E213" i="1"/>
  <c r="G214" i="1" l="1"/>
  <c r="H214" i="1" s="1"/>
  <c r="D215" i="1"/>
  <c r="E214" i="1"/>
  <c r="G215" i="1" l="1"/>
  <c r="H215" i="1" s="1"/>
  <c r="D216" i="1"/>
  <c r="E215" i="1"/>
  <c r="G216" i="1" l="1"/>
  <c r="H216" i="1" s="1"/>
  <c r="D217" i="1"/>
  <c r="E216" i="1"/>
  <c r="G217" i="1" l="1"/>
  <c r="H217" i="1" s="1"/>
  <c r="D218" i="1"/>
  <c r="E217" i="1"/>
  <c r="G218" i="1" l="1"/>
  <c r="H218" i="1" s="1"/>
  <c r="D219" i="1"/>
  <c r="E218" i="1"/>
  <c r="G219" i="1" l="1"/>
  <c r="H219" i="1" s="1"/>
  <c r="D220" i="1"/>
  <c r="E219" i="1"/>
  <c r="G220" i="1" l="1"/>
  <c r="H220" i="1" s="1"/>
  <c r="D221" i="1"/>
  <c r="E220" i="1"/>
  <c r="G221" i="1" l="1"/>
  <c r="H221" i="1" s="1"/>
  <c r="D222" i="1"/>
  <c r="E221" i="1"/>
  <c r="G222" i="1" l="1"/>
  <c r="H222" i="1" s="1"/>
  <c r="D223" i="1"/>
  <c r="E222" i="1"/>
  <c r="G223" i="1" l="1"/>
  <c r="H223" i="1" s="1"/>
  <c r="D224" i="1"/>
  <c r="E223" i="1"/>
  <c r="G224" i="1" l="1"/>
  <c r="H224" i="1" s="1"/>
  <c r="D225" i="1"/>
  <c r="E224" i="1"/>
  <c r="G225" i="1" l="1"/>
  <c r="H225" i="1" s="1"/>
  <c r="D226" i="1"/>
  <c r="E225" i="1"/>
  <c r="G226" i="1" l="1"/>
  <c r="H226" i="1" s="1"/>
  <c r="D227" i="1"/>
  <c r="E226" i="1"/>
  <c r="G227" i="1" l="1"/>
  <c r="H227" i="1" s="1"/>
  <c r="D228" i="1"/>
  <c r="E227" i="1"/>
  <c r="G228" i="1" l="1"/>
  <c r="H228" i="1" s="1"/>
  <c r="D229" i="1"/>
  <c r="E228" i="1"/>
  <c r="G229" i="1" l="1"/>
  <c r="H229" i="1" s="1"/>
  <c r="D230" i="1"/>
  <c r="E229" i="1"/>
  <c r="G230" i="1" l="1"/>
  <c r="H230" i="1" s="1"/>
  <c r="D231" i="1"/>
  <c r="E230" i="1"/>
  <c r="G231" i="1" l="1"/>
  <c r="H231" i="1" s="1"/>
  <c r="D232" i="1"/>
  <c r="E231" i="1"/>
  <c r="G232" i="1" l="1"/>
  <c r="H232" i="1" s="1"/>
  <c r="D233" i="1"/>
  <c r="E232" i="1"/>
  <c r="G233" i="1" l="1"/>
  <c r="H233" i="1" s="1"/>
  <c r="D234" i="1"/>
  <c r="E233" i="1"/>
  <c r="G234" i="1" l="1"/>
  <c r="H234" i="1" s="1"/>
  <c r="D235" i="1"/>
  <c r="E234" i="1"/>
  <c r="G235" i="1" l="1"/>
  <c r="H235" i="1" s="1"/>
  <c r="D236" i="1"/>
  <c r="E235" i="1"/>
  <c r="G236" i="1" l="1"/>
  <c r="H236" i="1" s="1"/>
  <c r="D237" i="1"/>
  <c r="E236" i="1"/>
  <c r="G237" i="1" l="1"/>
  <c r="H237" i="1" s="1"/>
  <c r="D238" i="1"/>
  <c r="E237" i="1"/>
  <c r="G238" i="1" l="1"/>
  <c r="H238" i="1" s="1"/>
  <c r="D239" i="1"/>
  <c r="E238" i="1"/>
  <c r="G239" i="1" l="1"/>
  <c r="H239" i="1" s="1"/>
  <c r="D240" i="1"/>
  <c r="E239" i="1"/>
  <c r="G240" i="1" l="1"/>
  <c r="H240" i="1" s="1"/>
  <c r="D241" i="1"/>
  <c r="E240" i="1"/>
  <c r="G241" i="1" l="1"/>
  <c r="H241" i="1" s="1"/>
  <c r="D242" i="1"/>
  <c r="E241" i="1"/>
  <c r="G242" i="1" l="1"/>
  <c r="H242" i="1" s="1"/>
  <c r="D243" i="1"/>
  <c r="E242" i="1"/>
  <c r="G243" i="1" l="1"/>
  <c r="H243" i="1" s="1"/>
  <c r="D244" i="1"/>
  <c r="E243" i="1"/>
  <c r="G244" i="1" l="1"/>
  <c r="H244" i="1" s="1"/>
  <c r="D245" i="1"/>
  <c r="E244" i="1"/>
  <c r="G245" i="1" l="1"/>
  <c r="H245" i="1" s="1"/>
  <c r="D246" i="1"/>
  <c r="E245" i="1"/>
  <c r="G246" i="1" l="1"/>
  <c r="H246" i="1" s="1"/>
  <c r="D247" i="1"/>
  <c r="E246" i="1"/>
  <c r="G247" i="1" l="1"/>
  <c r="H247" i="1" s="1"/>
  <c r="D248" i="1"/>
  <c r="E247" i="1"/>
  <c r="G248" i="1" l="1"/>
  <c r="H248" i="1" s="1"/>
  <c r="D249" i="1"/>
  <c r="E248" i="1"/>
  <c r="G249" i="1" l="1"/>
  <c r="H249" i="1" s="1"/>
  <c r="D250" i="1"/>
  <c r="E249" i="1"/>
  <c r="G250" i="1" l="1"/>
  <c r="H250" i="1" s="1"/>
  <c r="D251" i="1"/>
  <c r="E250" i="1"/>
  <c r="G251" i="1" l="1"/>
  <c r="H251" i="1" s="1"/>
  <c r="D252" i="1"/>
  <c r="E251" i="1"/>
  <c r="G252" i="1" l="1"/>
  <c r="H252" i="1" s="1"/>
  <c r="D253" i="1"/>
  <c r="E252" i="1"/>
  <c r="G253" i="1" l="1"/>
  <c r="H253" i="1" s="1"/>
  <c r="D254" i="1"/>
  <c r="E253" i="1"/>
  <c r="G254" i="1" l="1"/>
  <c r="H254" i="1" s="1"/>
  <c r="D255" i="1"/>
  <c r="E254" i="1"/>
  <c r="G255" i="1" l="1"/>
  <c r="H255" i="1" s="1"/>
  <c r="D256" i="1"/>
  <c r="E255" i="1"/>
  <c r="G256" i="1" l="1"/>
  <c r="H256" i="1" s="1"/>
  <c r="D257" i="1"/>
  <c r="E256" i="1"/>
  <c r="G257" i="1" l="1"/>
  <c r="H257" i="1" s="1"/>
  <c r="D258" i="1"/>
  <c r="E257" i="1"/>
  <c r="G258" i="1" l="1"/>
  <c r="H258" i="1" s="1"/>
  <c r="D259" i="1"/>
  <c r="E258" i="1"/>
  <c r="G259" i="1" l="1"/>
  <c r="H259" i="1" s="1"/>
  <c r="D260" i="1"/>
  <c r="E259" i="1"/>
  <c r="G260" i="1" l="1"/>
  <c r="H260" i="1" s="1"/>
  <c r="D261" i="1"/>
  <c r="E260" i="1"/>
  <c r="G261" i="1" l="1"/>
  <c r="H261" i="1" s="1"/>
  <c r="D262" i="1"/>
  <c r="E261" i="1"/>
  <c r="G262" i="1" l="1"/>
  <c r="H262" i="1" s="1"/>
  <c r="D263" i="1"/>
  <c r="E262" i="1"/>
  <c r="G263" i="1" l="1"/>
  <c r="H263" i="1" s="1"/>
  <c r="D264" i="1"/>
  <c r="E263" i="1"/>
  <c r="G264" i="1" l="1"/>
  <c r="H264" i="1" s="1"/>
  <c r="D265" i="1"/>
  <c r="E264" i="1"/>
  <c r="G265" i="1" l="1"/>
  <c r="H265" i="1" s="1"/>
  <c r="D266" i="1"/>
  <c r="E265" i="1"/>
  <c r="G266" i="1" l="1"/>
  <c r="H266" i="1" s="1"/>
  <c r="D267" i="1"/>
  <c r="E266" i="1"/>
  <c r="G267" i="1" l="1"/>
  <c r="H267" i="1" s="1"/>
  <c r="D268" i="1"/>
  <c r="E267" i="1"/>
  <c r="G268" i="1" l="1"/>
  <c r="H268" i="1" s="1"/>
  <c r="D269" i="1"/>
  <c r="E268" i="1"/>
  <c r="G269" i="1" l="1"/>
  <c r="H269" i="1" s="1"/>
  <c r="D270" i="1"/>
  <c r="E269" i="1"/>
  <c r="G270" i="1" l="1"/>
  <c r="H270" i="1" s="1"/>
  <c r="D271" i="1"/>
  <c r="E270" i="1"/>
  <c r="G271" i="1" l="1"/>
  <c r="H271" i="1" s="1"/>
  <c r="D272" i="1"/>
  <c r="E271" i="1"/>
  <c r="G272" i="1" l="1"/>
  <c r="H272" i="1" s="1"/>
  <c r="D273" i="1"/>
  <c r="E272" i="1"/>
  <c r="G273" i="1" l="1"/>
  <c r="H273" i="1" s="1"/>
  <c r="D274" i="1"/>
  <c r="E273" i="1"/>
  <c r="G274" i="1" l="1"/>
  <c r="H274" i="1" s="1"/>
  <c r="D275" i="1"/>
  <c r="E274" i="1"/>
  <c r="G275" i="1" l="1"/>
  <c r="H275" i="1" s="1"/>
  <c r="D276" i="1"/>
  <c r="E275" i="1"/>
  <c r="G276" i="1" l="1"/>
  <c r="H276" i="1" s="1"/>
  <c r="D277" i="1"/>
  <c r="E276" i="1"/>
  <c r="G277" i="1" l="1"/>
  <c r="H277" i="1" s="1"/>
  <c r="D278" i="1"/>
  <c r="E277" i="1"/>
  <c r="G278" i="1" l="1"/>
  <c r="H278" i="1" s="1"/>
  <c r="D279" i="1"/>
  <c r="E278" i="1"/>
  <c r="G279" i="1" l="1"/>
  <c r="H279" i="1" s="1"/>
  <c r="D280" i="1"/>
  <c r="E279" i="1"/>
  <c r="G280" i="1" l="1"/>
  <c r="H280" i="1" s="1"/>
  <c r="D281" i="1"/>
  <c r="E280" i="1"/>
  <c r="G281" i="1" l="1"/>
  <c r="H281" i="1" s="1"/>
  <c r="D282" i="1"/>
  <c r="E281" i="1"/>
  <c r="G282" i="1" l="1"/>
  <c r="H282" i="1" s="1"/>
  <c r="D283" i="1"/>
  <c r="E282" i="1"/>
  <c r="G283" i="1" l="1"/>
  <c r="H283" i="1" s="1"/>
  <c r="D284" i="1"/>
  <c r="E283" i="1"/>
  <c r="G284" i="1" l="1"/>
  <c r="H284" i="1" s="1"/>
  <c r="D285" i="1"/>
  <c r="E284" i="1"/>
  <c r="G285" i="1" l="1"/>
  <c r="H285" i="1" s="1"/>
  <c r="D286" i="1"/>
  <c r="E285" i="1"/>
  <c r="G286" i="1" l="1"/>
  <c r="H286" i="1" s="1"/>
  <c r="D287" i="1"/>
  <c r="E286" i="1"/>
  <c r="G287" i="1" l="1"/>
  <c r="H287" i="1" s="1"/>
  <c r="D288" i="1"/>
  <c r="E287" i="1"/>
  <c r="G288" i="1" l="1"/>
  <c r="H288" i="1" s="1"/>
  <c r="D289" i="1"/>
  <c r="E288" i="1"/>
  <c r="G289" i="1" l="1"/>
  <c r="H289" i="1" s="1"/>
  <c r="D290" i="1"/>
  <c r="E289" i="1"/>
  <c r="G290" i="1" l="1"/>
  <c r="H290" i="1" s="1"/>
  <c r="D291" i="1"/>
  <c r="E290" i="1"/>
  <c r="G291" i="1" l="1"/>
  <c r="H291" i="1" s="1"/>
  <c r="D292" i="1"/>
  <c r="E291" i="1"/>
  <c r="G292" i="1" l="1"/>
  <c r="H292" i="1" s="1"/>
  <c r="D293" i="1"/>
  <c r="E292" i="1"/>
  <c r="G293" i="1" l="1"/>
  <c r="H293" i="1" s="1"/>
  <c r="D294" i="1"/>
  <c r="E293" i="1"/>
  <c r="G294" i="1" l="1"/>
  <c r="H294" i="1" s="1"/>
  <c r="D295" i="1"/>
  <c r="E294" i="1"/>
  <c r="G295" i="1" l="1"/>
  <c r="H295" i="1" s="1"/>
  <c r="D296" i="1"/>
  <c r="E295" i="1"/>
  <c r="G296" i="1" l="1"/>
  <c r="H296" i="1" s="1"/>
  <c r="D297" i="1"/>
  <c r="E296" i="1"/>
  <c r="G297" i="1" l="1"/>
  <c r="H297" i="1" s="1"/>
  <c r="D298" i="1"/>
  <c r="E297" i="1"/>
  <c r="G298" i="1" l="1"/>
  <c r="H298" i="1" s="1"/>
  <c r="D299" i="1"/>
  <c r="E298" i="1"/>
  <c r="G299" i="1" l="1"/>
  <c r="H299" i="1" s="1"/>
  <c r="D300" i="1"/>
  <c r="E299" i="1"/>
  <c r="G300" i="1" l="1"/>
  <c r="H300" i="1" s="1"/>
  <c r="D301" i="1"/>
  <c r="E300" i="1"/>
  <c r="G301" i="1" l="1"/>
  <c r="H301" i="1" s="1"/>
  <c r="D302" i="1"/>
  <c r="E301" i="1"/>
  <c r="G302" i="1" l="1"/>
  <c r="H302" i="1" s="1"/>
  <c r="D303" i="1"/>
  <c r="E302" i="1"/>
  <c r="G303" i="1" l="1"/>
  <c r="H303" i="1" s="1"/>
  <c r="D304" i="1"/>
  <c r="E303" i="1"/>
  <c r="G304" i="1" l="1"/>
  <c r="H304" i="1" s="1"/>
  <c r="D305" i="1"/>
  <c r="E304" i="1"/>
  <c r="G305" i="1" l="1"/>
  <c r="H305" i="1" s="1"/>
  <c r="D306" i="1"/>
  <c r="E305" i="1"/>
  <c r="G306" i="1" l="1"/>
  <c r="H306" i="1" s="1"/>
  <c r="D307" i="1"/>
  <c r="E306" i="1"/>
  <c r="G307" i="1" l="1"/>
  <c r="H307" i="1" s="1"/>
  <c r="D308" i="1"/>
  <c r="E307" i="1"/>
  <c r="G308" i="1" l="1"/>
  <c r="H308" i="1" s="1"/>
  <c r="D309" i="1"/>
  <c r="E308" i="1"/>
  <c r="G309" i="1" l="1"/>
  <c r="H309" i="1" s="1"/>
  <c r="D310" i="1"/>
  <c r="E309" i="1"/>
  <c r="G310" i="1" l="1"/>
  <c r="H310" i="1" s="1"/>
  <c r="D311" i="1"/>
  <c r="E310" i="1"/>
  <c r="G311" i="1" l="1"/>
  <c r="H311" i="1" s="1"/>
  <c r="D312" i="1"/>
  <c r="E311" i="1"/>
  <c r="G312" i="1" l="1"/>
  <c r="H312" i="1" s="1"/>
  <c r="D313" i="1"/>
  <c r="E312" i="1"/>
  <c r="G313" i="1" l="1"/>
  <c r="H313" i="1" s="1"/>
  <c r="D314" i="1"/>
  <c r="E313" i="1"/>
  <c r="G314" i="1" l="1"/>
  <c r="H314" i="1" s="1"/>
  <c r="D315" i="1"/>
  <c r="E314" i="1"/>
  <c r="G315" i="1" l="1"/>
  <c r="H315" i="1" s="1"/>
  <c r="D316" i="1"/>
  <c r="E315" i="1"/>
  <c r="G316" i="1" l="1"/>
  <c r="H316" i="1" s="1"/>
  <c r="D317" i="1"/>
  <c r="E316" i="1"/>
  <c r="G317" i="1" l="1"/>
  <c r="H317" i="1" s="1"/>
  <c r="D318" i="1"/>
  <c r="E317" i="1"/>
  <c r="G318" i="1" l="1"/>
  <c r="H318" i="1" s="1"/>
  <c r="D319" i="1"/>
  <c r="E318" i="1"/>
  <c r="G319" i="1" l="1"/>
  <c r="H319" i="1" s="1"/>
  <c r="D320" i="1"/>
  <c r="E319" i="1"/>
  <c r="G320" i="1" l="1"/>
  <c r="H320" i="1" s="1"/>
  <c r="D321" i="1"/>
  <c r="E320" i="1"/>
  <c r="G321" i="1" l="1"/>
  <c r="H321" i="1" s="1"/>
  <c r="D322" i="1"/>
  <c r="E321" i="1"/>
  <c r="G322" i="1" l="1"/>
  <c r="H322" i="1" s="1"/>
  <c r="D323" i="1"/>
  <c r="E322" i="1"/>
  <c r="G323" i="1" l="1"/>
  <c r="H323" i="1" s="1"/>
  <c r="D324" i="1"/>
  <c r="E323" i="1"/>
  <c r="G324" i="1" l="1"/>
  <c r="H324" i="1" s="1"/>
  <c r="D325" i="1"/>
  <c r="E324" i="1"/>
  <c r="G325" i="1" l="1"/>
  <c r="H325" i="1" s="1"/>
  <c r="D326" i="1"/>
  <c r="E325" i="1"/>
  <c r="G326" i="1" l="1"/>
  <c r="H326" i="1" s="1"/>
  <c r="D327" i="1"/>
  <c r="E326" i="1"/>
  <c r="G327" i="1" l="1"/>
  <c r="H327" i="1" s="1"/>
  <c r="D328" i="1"/>
  <c r="E327" i="1"/>
  <c r="G328" i="1" l="1"/>
  <c r="H328" i="1" s="1"/>
  <c r="D329" i="1"/>
  <c r="E328" i="1"/>
  <c r="G329" i="1" l="1"/>
  <c r="H329" i="1" s="1"/>
  <c r="D330" i="1"/>
  <c r="E329" i="1"/>
  <c r="G330" i="1" l="1"/>
  <c r="H330" i="1" s="1"/>
  <c r="D331" i="1"/>
  <c r="E330" i="1"/>
  <c r="G331" i="1" l="1"/>
  <c r="H331" i="1" s="1"/>
  <c r="D332" i="1"/>
  <c r="E331" i="1"/>
  <c r="G332" i="1" l="1"/>
  <c r="H332" i="1" s="1"/>
  <c r="D333" i="1"/>
  <c r="E332" i="1"/>
  <c r="G333" i="1" l="1"/>
  <c r="H333" i="1" s="1"/>
  <c r="D334" i="1"/>
  <c r="E333" i="1"/>
  <c r="G334" i="1" l="1"/>
  <c r="H334" i="1" s="1"/>
  <c r="D335" i="1"/>
  <c r="E334" i="1"/>
  <c r="G335" i="1" l="1"/>
  <c r="H335" i="1" s="1"/>
  <c r="D336" i="1"/>
  <c r="E335" i="1"/>
  <c r="G336" i="1" l="1"/>
  <c r="H336" i="1" s="1"/>
  <c r="D337" i="1"/>
  <c r="E336" i="1"/>
  <c r="G337" i="1" l="1"/>
  <c r="H337" i="1" s="1"/>
  <c r="D338" i="1"/>
  <c r="E337" i="1"/>
  <c r="G338" i="1" l="1"/>
  <c r="H338" i="1" s="1"/>
  <c r="D339" i="1"/>
  <c r="E338" i="1"/>
  <c r="G339" i="1" l="1"/>
  <c r="H339" i="1" s="1"/>
  <c r="D340" i="1"/>
  <c r="E339" i="1"/>
  <c r="G340" i="1" l="1"/>
  <c r="H340" i="1" s="1"/>
  <c r="D341" i="1"/>
  <c r="E340" i="1"/>
  <c r="G341" i="1" l="1"/>
  <c r="H341" i="1" s="1"/>
  <c r="D342" i="1"/>
  <c r="E341" i="1"/>
  <c r="G342" i="1" l="1"/>
  <c r="H342" i="1" s="1"/>
  <c r="D343" i="1"/>
  <c r="E342" i="1"/>
  <c r="G343" i="1" l="1"/>
  <c r="H343" i="1" s="1"/>
  <c r="D344" i="1"/>
  <c r="E343" i="1"/>
  <c r="G344" i="1" l="1"/>
  <c r="H344" i="1" s="1"/>
  <c r="D345" i="1"/>
  <c r="E344" i="1"/>
  <c r="G345" i="1" l="1"/>
  <c r="H345" i="1" s="1"/>
  <c r="D346" i="1"/>
  <c r="E345" i="1"/>
  <c r="G346" i="1" l="1"/>
  <c r="H346" i="1" s="1"/>
  <c r="D347" i="1"/>
  <c r="E346" i="1"/>
  <c r="G347" i="1" l="1"/>
  <c r="H347" i="1" s="1"/>
  <c r="D348" i="1"/>
  <c r="E347" i="1"/>
  <c r="G348" i="1" l="1"/>
  <c r="H348" i="1" s="1"/>
  <c r="D349" i="1"/>
  <c r="E348" i="1"/>
  <c r="G349" i="1" l="1"/>
  <c r="H349" i="1" s="1"/>
  <c r="D350" i="1"/>
  <c r="E349" i="1"/>
  <c r="G350" i="1" l="1"/>
  <c r="H350" i="1" s="1"/>
  <c r="D351" i="1"/>
  <c r="E350" i="1"/>
  <c r="G351" i="1" l="1"/>
  <c r="H351" i="1" s="1"/>
  <c r="D352" i="1"/>
  <c r="E351" i="1"/>
  <c r="G352" i="1" l="1"/>
  <c r="H352" i="1" s="1"/>
  <c r="D353" i="1"/>
  <c r="E352" i="1"/>
  <c r="G353" i="1" l="1"/>
  <c r="H353" i="1" s="1"/>
  <c r="D354" i="1"/>
  <c r="E353" i="1"/>
  <c r="G354" i="1" l="1"/>
  <c r="H354" i="1" s="1"/>
  <c r="D355" i="1"/>
  <c r="E354" i="1"/>
  <c r="G355" i="1" l="1"/>
  <c r="H355" i="1" s="1"/>
  <c r="D356" i="1"/>
  <c r="E355" i="1"/>
  <c r="G356" i="1" l="1"/>
  <c r="H356" i="1" s="1"/>
  <c r="D357" i="1"/>
  <c r="E356" i="1"/>
  <c r="G357" i="1" l="1"/>
  <c r="H357" i="1" s="1"/>
  <c r="D358" i="1"/>
  <c r="E357" i="1"/>
  <c r="G358" i="1" l="1"/>
  <c r="H358" i="1" s="1"/>
  <c r="D359" i="1"/>
  <c r="E358" i="1"/>
  <c r="G359" i="1" l="1"/>
  <c r="H359" i="1" s="1"/>
  <c r="D360" i="1"/>
  <c r="E359" i="1"/>
  <c r="G360" i="1" l="1"/>
  <c r="H360" i="1" s="1"/>
  <c r="D361" i="1"/>
  <c r="E360" i="1"/>
  <c r="G361" i="1" l="1"/>
  <c r="H361" i="1" s="1"/>
  <c r="D362" i="1"/>
  <c r="E361" i="1"/>
  <c r="G362" i="1" l="1"/>
  <c r="H362" i="1" s="1"/>
  <c r="D363" i="1"/>
  <c r="E362" i="1"/>
  <c r="G363" i="1" l="1"/>
  <c r="H363" i="1" s="1"/>
  <c r="D364" i="1"/>
  <c r="E363" i="1"/>
  <c r="G364" i="1" l="1"/>
  <c r="H364" i="1" s="1"/>
  <c r="D365" i="1"/>
  <c r="E364" i="1"/>
  <c r="G365" i="1" l="1"/>
  <c r="H365" i="1" s="1"/>
  <c r="D366" i="1"/>
  <c r="E365" i="1"/>
  <c r="G366" i="1" l="1"/>
  <c r="H366" i="1" s="1"/>
  <c r="D367" i="1"/>
  <c r="E366" i="1"/>
  <c r="G367" i="1" l="1"/>
  <c r="H367" i="1" s="1"/>
  <c r="D368" i="1"/>
  <c r="E367" i="1"/>
  <c r="G368" i="1" l="1"/>
  <c r="H368" i="1" s="1"/>
  <c r="D369" i="1"/>
  <c r="E368" i="1"/>
  <c r="G369" i="1" l="1"/>
  <c r="H369" i="1" s="1"/>
  <c r="D370" i="1"/>
  <c r="E369" i="1"/>
  <c r="G370" i="1" l="1"/>
  <c r="H370" i="1" s="1"/>
  <c r="D371" i="1"/>
  <c r="E370" i="1"/>
  <c r="G371" i="1" l="1"/>
  <c r="H371" i="1" s="1"/>
  <c r="D372" i="1"/>
  <c r="E371" i="1"/>
  <c r="G372" i="1" l="1"/>
  <c r="H372" i="1" s="1"/>
  <c r="D373" i="1"/>
  <c r="E372" i="1"/>
  <c r="G373" i="1" l="1"/>
  <c r="H373" i="1" s="1"/>
  <c r="D374" i="1"/>
  <c r="E373" i="1"/>
  <c r="G374" i="1" l="1"/>
  <c r="H374" i="1" s="1"/>
  <c r="D375" i="1"/>
  <c r="E374" i="1"/>
  <c r="G375" i="1" l="1"/>
  <c r="H375" i="1" s="1"/>
  <c r="D376" i="1"/>
  <c r="E375" i="1"/>
  <c r="G376" i="1" l="1"/>
  <c r="H376" i="1" s="1"/>
  <c r="D377" i="1"/>
  <c r="E376" i="1"/>
  <c r="G377" i="1" l="1"/>
  <c r="H377" i="1" s="1"/>
  <c r="D378" i="1"/>
  <c r="E377" i="1"/>
  <c r="G378" i="1" l="1"/>
  <c r="H378" i="1" s="1"/>
  <c r="D379" i="1"/>
  <c r="E378" i="1"/>
  <c r="G379" i="1" l="1"/>
  <c r="H379" i="1" s="1"/>
  <c r="D380" i="1"/>
  <c r="E379" i="1"/>
  <c r="G380" i="1" l="1"/>
  <c r="H380" i="1" s="1"/>
  <c r="D381" i="1"/>
  <c r="E380" i="1"/>
  <c r="G381" i="1" l="1"/>
  <c r="H381" i="1" s="1"/>
  <c r="D382" i="1"/>
  <c r="E381" i="1"/>
  <c r="G382" i="1" l="1"/>
  <c r="H382" i="1" s="1"/>
  <c r="D383" i="1"/>
  <c r="E382" i="1"/>
  <c r="G383" i="1" l="1"/>
  <c r="H383" i="1" s="1"/>
  <c r="D384" i="1"/>
  <c r="E383" i="1"/>
  <c r="G384" i="1" l="1"/>
  <c r="H384" i="1" s="1"/>
  <c r="D385" i="1"/>
  <c r="E384" i="1"/>
  <c r="G385" i="1" l="1"/>
  <c r="H385" i="1" s="1"/>
  <c r="D386" i="1"/>
  <c r="E385" i="1"/>
  <c r="G386" i="1" l="1"/>
  <c r="H386" i="1" s="1"/>
  <c r="D387" i="1"/>
  <c r="E386" i="1"/>
  <c r="G387" i="1" l="1"/>
  <c r="H387" i="1" s="1"/>
  <c r="D388" i="1"/>
  <c r="E387" i="1"/>
  <c r="G388" i="1" l="1"/>
  <c r="H388" i="1" s="1"/>
  <c r="D389" i="1"/>
  <c r="E388" i="1"/>
  <c r="G389" i="1" l="1"/>
  <c r="H389" i="1" s="1"/>
  <c r="D390" i="1"/>
  <c r="E389" i="1"/>
  <c r="G390" i="1" l="1"/>
  <c r="H390" i="1" s="1"/>
  <c r="D391" i="1"/>
  <c r="E390" i="1"/>
  <c r="G391" i="1" l="1"/>
  <c r="H391" i="1" s="1"/>
  <c r="D392" i="1"/>
  <c r="E391" i="1"/>
  <c r="G392" i="1" l="1"/>
  <c r="H392" i="1" s="1"/>
  <c r="D393" i="1"/>
  <c r="E392" i="1"/>
  <c r="G393" i="1" l="1"/>
  <c r="H393" i="1" s="1"/>
  <c r="D394" i="1"/>
  <c r="E393" i="1"/>
  <c r="G394" i="1" l="1"/>
  <c r="H394" i="1" s="1"/>
  <c r="D395" i="1"/>
  <c r="E394" i="1"/>
  <c r="G395" i="1" l="1"/>
  <c r="H395" i="1" s="1"/>
  <c r="D396" i="1"/>
  <c r="E395" i="1"/>
  <c r="G396" i="1" l="1"/>
  <c r="H396" i="1" s="1"/>
  <c r="D397" i="1"/>
  <c r="E396" i="1"/>
  <c r="G397" i="1" l="1"/>
  <c r="H397" i="1" s="1"/>
  <c r="D398" i="1"/>
  <c r="E397" i="1"/>
  <c r="G398" i="1" l="1"/>
  <c r="H398" i="1" s="1"/>
  <c r="D399" i="1"/>
  <c r="E398" i="1"/>
  <c r="G399" i="1" l="1"/>
  <c r="H399" i="1" s="1"/>
  <c r="D400" i="1"/>
  <c r="E399" i="1"/>
  <c r="G400" i="1" l="1"/>
  <c r="H400" i="1" s="1"/>
  <c r="D401" i="1"/>
  <c r="E400" i="1"/>
  <c r="G401" i="1" l="1"/>
  <c r="H401" i="1" s="1"/>
  <c r="D402" i="1"/>
  <c r="E401" i="1"/>
  <c r="G402" i="1" l="1"/>
  <c r="H402" i="1" s="1"/>
  <c r="D403" i="1"/>
  <c r="E402" i="1"/>
  <c r="G403" i="1" l="1"/>
  <c r="H403" i="1" s="1"/>
  <c r="D404" i="1"/>
  <c r="E403" i="1"/>
  <c r="G404" i="1" l="1"/>
  <c r="H404" i="1" s="1"/>
  <c r="D405" i="1"/>
  <c r="E404" i="1"/>
  <c r="G405" i="1" l="1"/>
  <c r="H405" i="1" s="1"/>
  <c r="D406" i="1"/>
  <c r="E405" i="1"/>
  <c r="G406" i="1" l="1"/>
  <c r="H406" i="1" s="1"/>
  <c r="D407" i="1"/>
  <c r="E406" i="1"/>
  <c r="G407" i="1" l="1"/>
  <c r="H407" i="1" s="1"/>
  <c r="D408" i="1"/>
  <c r="E407" i="1"/>
  <c r="G408" i="1" l="1"/>
  <c r="H408" i="1" s="1"/>
  <c r="D409" i="1"/>
  <c r="E408" i="1"/>
  <c r="G409" i="1" l="1"/>
  <c r="H409" i="1" s="1"/>
  <c r="D410" i="1"/>
  <c r="E409" i="1"/>
  <c r="G410" i="1" l="1"/>
  <c r="H410" i="1" s="1"/>
  <c r="D411" i="1"/>
  <c r="E410" i="1"/>
  <c r="G411" i="1" l="1"/>
  <c r="H411" i="1" s="1"/>
  <c r="D412" i="1"/>
  <c r="E411" i="1"/>
  <c r="G412" i="1" l="1"/>
  <c r="H412" i="1" s="1"/>
  <c r="D413" i="1"/>
  <c r="E412" i="1"/>
  <c r="G413" i="1" l="1"/>
  <c r="H413" i="1" s="1"/>
  <c r="D414" i="1"/>
  <c r="E413" i="1"/>
  <c r="G414" i="1" l="1"/>
  <c r="H414" i="1" s="1"/>
  <c r="D415" i="1"/>
  <c r="E414" i="1"/>
  <c r="G415" i="1" l="1"/>
  <c r="H415" i="1" s="1"/>
  <c r="D416" i="1"/>
  <c r="E415" i="1"/>
  <c r="G416" i="1" l="1"/>
  <c r="H416" i="1" s="1"/>
  <c r="D417" i="1"/>
  <c r="E416" i="1"/>
  <c r="G417" i="1" l="1"/>
  <c r="H417" i="1" s="1"/>
  <c r="D418" i="1"/>
  <c r="E417" i="1"/>
  <c r="G418" i="1" l="1"/>
  <c r="H418" i="1" s="1"/>
  <c r="D419" i="1"/>
  <c r="E418" i="1"/>
  <c r="G419" i="1" l="1"/>
  <c r="H419" i="1" s="1"/>
  <c r="D420" i="1"/>
  <c r="E419" i="1"/>
  <c r="G420" i="1" l="1"/>
  <c r="H420" i="1" s="1"/>
  <c r="D421" i="1"/>
  <c r="E420" i="1"/>
  <c r="G421" i="1" l="1"/>
  <c r="H421" i="1" s="1"/>
  <c r="D422" i="1"/>
  <c r="E421" i="1"/>
  <c r="G422" i="1" l="1"/>
  <c r="H422" i="1" s="1"/>
  <c r="D423" i="1"/>
  <c r="E422" i="1"/>
  <c r="G423" i="1" l="1"/>
  <c r="H423" i="1" s="1"/>
  <c r="D424" i="1"/>
  <c r="E423" i="1"/>
  <c r="G424" i="1" l="1"/>
  <c r="H424" i="1" s="1"/>
  <c r="D425" i="1"/>
  <c r="E424" i="1"/>
  <c r="G425" i="1" l="1"/>
  <c r="H425" i="1" s="1"/>
  <c r="D426" i="1"/>
  <c r="E425" i="1"/>
  <c r="G426" i="1" l="1"/>
  <c r="H426" i="1" s="1"/>
  <c r="D427" i="1"/>
  <c r="E426" i="1"/>
  <c r="G427" i="1" l="1"/>
  <c r="H427" i="1" s="1"/>
  <c r="D428" i="1"/>
  <c r="E427" i="1"/>
  <c r="G428" i="1" l="1"/>
  <c r="H428" i="1" s="1"/>
  <c r="D429" i="1"/>
  <c r="E428" i="1"/>
  <c r="G429" i="1" l="1"/>
  <c r="H429" i="1" s="1"/>
  <c r="D430" i="1"/>
  <c r="E429" i="1"/>
  <c r="G430" i="1" l="1"/>
  <c r="H430" i="1" s="1"/>
  <c r="D431" i="1"/>
  <c r="E430" i="1"/>
  <c r="G431" i="1" l="1"/>
  <c r="H431" i="1" s="1"/>
  <c r="D432" i="1"/>
  <c r="E431" i="1"/>
  <c r="G432" i="1" l="1"/>
  <c r="H432" i="1" s="1"/>
  <c r="D433" i="1"/>
  <c r="E432" i="1"/>
  <c r="G433" i="1" l="1"/>
  <c r="H433" i="1" s="1"/>
  <c r="D434" i="1"/>
  <c r="E433" i="1"/>
  <c r="G434" i="1" l="1"/>
  <c r="H434" i="1" s="1"/>
  <c r="D435" i="1"/>
  <c r="E434" i="1"/>
  <c r="G435" i="1" l="1"/>
  <c r="H435" i="1" s="1"/>
  <c r="D436" i="1"/>
  <c r="E435" i="1"/>
  <c r="G436" i="1" l="1"/>
  <c r="H436" i="1" s="1"/>
  <c r="D437" i="1"/>
  <c r="E436" i="1"/>
  <c r="G437" i="1" l="1"/>
  <c r="H437" i="1" s="1"/>
  <c r="D438" i="1"/>
  <c r="E437" i="1"/>
  <c r="G438" i="1" l="1"/>
  <c r="H438" i="1" s="1"/>
  <c r="D439" i="1"/>
  <c r="E438" i="1"/>
  <c r="G439" i="1" l="1"/>
  <c r="H439" i="1" s="1"/>
  <c r="D440" i="1"/>
  <c r="E439" i="1"/>
  <c r="G440" i="1" l="1"/>
  <c r="H440" i="1" s="1"/>
  <c r="D441" i="1"/>
  <c r="E440" i="1"/>
  <c r="G441" i="1" l="1"/>
  <c r="H441" i="1" s="1"/>
  <c r="D442" i="1"/>
  <c r="E441" i="1"/>
  <c r="G442" i="1" l="1"/>
  <c r="H442" i="1" s="1"/>
  <c r="D443" i="1"/>
  <c r="E442" i="1"/>
  <c r="G443" i="1" l="1"/>
  <c r="H443" i="1" s="1"/>
  <c r="D444" i="1"/>
  <c r="E443" i="1"/>
  <c r="G444" i="1" l="1"/>
  <c r="H444" i="1" s="1"/>
  <c r="D445" i="1"/>
  <c r="E444" i="1"/>
  <c r="G445" i="1" l="1"/>
  <c r="H445" i="1" s="1"/>
  <c r="D446" i="1"/>
  <c r="E445" i="1"/>
  <c r="G446" i="1" l="1"/>
  <c r="H446" i="1" s="1"/>
  <c r="D447" i="1"/>
  <c r="E446" i="1"/>
  <c r="G447" i="1" l="1"/>
  <c r="H447" i="1" s="1"/>
  <c r="D448" i="1"/>
  <c r="E447" i="1"/>
  <c r="G448" i="1" l="1"/>
  <c r="H448" i="1" s="1"/>
  <c r="D449" i="1"/>
  <c r="E448" i="1"/>
  <c r="G449" i="1" l="1"/>
  <c r="H449" i="1" s="1"/>
  <c r="D450" i="1"/>
  <c r="E449" i="1"/>
  <c r="G450" i="1" l="1"/>
  <c r="H450" i="1" s="1"/>
  <c r="D451" i="1"/>
  <c r="E450" i="1"/>
  <c r="G451" i="1" l="1"/>
  <c r="H451" i="1" s="1"/>
  <c r="D452" i="1"/>
  <c r="E451" i="1"/>
  <c r="G452" i="1" l="1"/>
  <c r="H452" i="1" s="1"/>
  <c r="D453" i="1"/>
  <c r="E452" i="1"/>
  <c r="G453" i="1" l="1"/>
  <c r="H453" i="1" s="1"/>
  <c r="D454" i="1"/>
  <c r="E453" i="1"/>
  <c r="G454" i="1" l="1"/>
  <c r="H454" i="1" s="1"/>
  <c r="D455" i="1"/>
  <c r="E454" i="1"/>
  <c r="G455" i="1" l="1"/>
  <c r="H455" i="1" s="1"/>
  <c r="D456" i="1"/>
  <c r="E455" i="1"/>
  <c r="G456" i="1" l="1"/>
  <c r="H456" i="1" s="1"/>
  <c r="D457" i="1"/>
  <c r="E456" i="1"/>
  <c r="G457" i="1" l="1"/>
  <c r="H457" i="1" s="1"/>
  <c r="D458" i="1"/>
  <c r="E457" i="1"/>
  <c r="G458" i="1" l="1"/>
  <c r="H458" i="1" s="1"/>
  <c r="D459" i="1"/>
  <c r="E458" i="1"/>
  <c r="G459" i="1" l="1"/>
  <c r="H459" i="1" s="1"/>
  <c r="D460" i="1"/>
  <c r="E459" i="1"/>
  <c r="G460" i="1" l="1"/>
  <c r="H460" i="1" s="1"/>
  <c r="D461" i="1"/>
  <c r="E460" i="1"/>
  <c r="G461" i="1" l="1"/>
  <c r="H461" i="1" s="1"/>
  <c r="D462" i="1"/>
  <c r="E461" i="1"/>
  <c r="G462" i="1" l="1"/>
  <c r="H462" i="1" s="1"/>
  <c r="D463" i="1"/>
  <c r="E462" i="1"/>
  <c r="G463" i="1" l="1"/>
  <c r="H463" i="1" s="1"/>
  <c r="D464" i="1"/>
  <c r="E463" i="1"/>
  <c r="G464" i="1" l="1"/>
  <c r="H464" i="1" s="1"/>
  <c r="D465" i="1"/>
  <c r="E464" i="1"/>
  <c r="G465" i="1" l="1"/>
  <c r="H465" i="1" s="1"/>
  <c r="D466" i="1"/>
  <c r="E465" i="1"/>
  <c r="G466" i="1" l="1"/>
  <c r="H466" i="1" s="1"/>
  <c r="D467" i="1"/>
  <c r="E466" i="1"/>
  <c r="G467" i="1" l="1"/>
  <c r="H467" i="1" s="1"/>
  <c r="D468" i="1"/>
  <c r="E467" i="1"/>
  <c r="G468" i="1" l="1"/>
  <c r="H468" i="1" s="1"/>
  <c r="D469" i="1"/>
  <c r="E468" i="1"/>
  <c r="G469" i="1" l="1"/>
  <c r="H469" i="1" s="1"/>
  <c r="D470" i="1"/>
  <c r="E469" i="1"/>
  <c r="G470" i="1" l="1"/>
  <c r="H470" i="1" s="1"/>
  <c r="D471" i="1"/>
  <c r="E470" i="1"/>
  <c r="G471" i="1" l="1"/>
  <c r="H471" i="1" s="1"/>
  <c r="D472" i="1"/>
  <c r="E471" i="1"/>
  <c r="G472" i="1" l="1"/>
  <c r="H472" i="1" s="1"/>
  <c r="D473" i="1"/>
  <c r="E472" i="1"/>
  <c r="G473" i="1" l="1"/>
  <c r="H473" i="1" s="1"/>
  <c r="D474" i="1"/>
  <c r="E473" i="1"/>
  <c r="G474" i="1" l="1"/>
  <c r="H474" i="1" s="1"/>
  <c r="D475" i="1"/>
  <c r="E474" i="1"/>
  <c r="G475" i="1" l="1"/>
  <c r="H475" i="1" s="1"/>
  <c r="D476" i="1"/>
  <c r="E475" i="1"/>
  <c r="G476" i="1" l="1"/>
  <c r="H476" i="1" s="1"/>
  <c r="D477" i="1"/>
  <c r="E476" i="1"/>
  <c r="G477" i="1" l="1"/>
  <c r="H477" i="1" s="1"/>
  <c r="D478" i="1"/>
  <c r="E477" i="1"/>
  <c r="G478" i="1" l="1"/>
  <c r="H478" i="1" s="1"/>
  <c r="D479" i="1"/>
  <c r="E478" i="1"/>
  <c r="G479" i="1" l="1"/>
  <c r="H479" i="1" s="1"/>
  <c r="D480" i="1"/>
  <c r="E479" i="1"/>
  <c r="G480" i="1" l="1"/>
  <c r="H480" i="1" s="1"/>
  <c r="D481" i="1"/>
  <c r="E480" i="1"/>
  <c r="G481" i="1" l="1"/>
  <c r="H481" i="1" s="1"/>
  <c r="D482" i="1"/>
  <c r="E481" i="1"/>
  <c r="G482" i="1" l="1"/>
  <c r="H482" i="1" s="1"/>
  <c r="D483" i="1"/>
  <c r="E482" i="1"/>
  <c r="G483" i="1" l="1"/>
  <c r="H483" i="1" s="1"/>
  <c r="D484" i="1"/>
  <c r="E483" i="1"/>
  <c r="G484" i="1" l="1"/>
  <c r="H484" i="1" s="1"/>
  <c r="D485" i="1"/>
  <c r="E484" i="1"/>
  <c r="G485" i="1" l="1"/>
  <c r="H485" i="1" s="1"/>
  <c r="D486" i="1"/>
  <c r="E485" i="1"/>
  <c r="G486" i="1" l="1"/>
  <c r="H486" i="1" s="1"/>
  <c r="D487" i="1"/>
  <c r="E486" i="1"/>
  <c r="G487" i="1" l="1"/>
  <c r="H487" i="1" s="1"/>
  <c r="D488" i="1"/>
  <c r="E487" i="1"/>
  <c r="G488" i="1" l="1"/>
  <c r="H488" i="1" s="1"/>
  <c r="D489" i="1"/>
  <c r="E488" i="1"/>
  <c r="G489" i="1" l="1"/>
  <c r="H489" i="1" s="1"/>
  <c r="D490" i="1"/>
  <c r="E489" i="1"/>
  <c r="G490" i="1" l="1"/>
  <c r="H490" i="1" s="1"/>
  <c r="D491" i="1"/>
  <c r="E490" i="1"/>
  <c r="G491" i="1" l="1"/>
  <c r="H491" i="1" s="1"/>
  <c r="D492" i="1"/>
  <c r="E491" i="1"/>
  <c r="G492" i="1" l="1"/>
  <c r="H492" i="1" s="1"/>
  <c r="D493" i="1"/>
  <c r="E492" i="1"/>
  <c r="G493" i="1" l="1"/>
  <c r="H493" i="1" s="1"/>
  <c r="D494" i="1"/>
  <c r="E493" i="1"/>
  <c r="G494" i="1" l="1"/>
  <c r="H494" i="1" s="1"/>
  <c r="D495" i="1"/>
  <c r="E494" i="1"/>
  <c r="G495" i="1" l="1"/>
  <c r="H495" i="1" s="1"/>
  <c r="D496" i="1"/>
  <c r="E495" i="1"/>
  <c r="G496" i="1" l="1"/>
  <c r="H496" i="1" s="1"/>
  <c r="D497" i="1"/>
  <c r="E496" i="1"/>
  <c r="G497" i="1" l="1"/>
  <c r="H497" i="1" s="1"/>
  <c r="D498" i="1"/>
  <c r="E497" i="1"/>
  <c r="G498" i="1" l="1"/>
  <c r="H498" i="1" s="1"/>
  <c r="D499" i="1"/>
  <c r="E498" i="1"/>
  <c r="G499" i="1" l="1"/>
  <c r="H499" i="1" s="1"/>
  <c r="D500" i="1"/>
  <c r="E499" i="1"/>
  <c r="G500" i="1" l="1"/>
  <c r="H500" i="1" s="1"/>
  <c r="D501" i="1"/>
  <c r="E500" i="1"/>
  <c r="G501" i="1" l="1"/>
  <c r="H501" i="1" s="1"/>
  <c r="D502" i="1"/>
  <c r="E501" i="1"/>
  <c r="G502" i="1" l="1"/>
  <c r="H502" i="1" s="1"/>
  <c r="D503" i="1"/>
  <c r="E502" i="1"/>
  <c r="G503" i="1" l="1"/>
  <c r="H503" i="1" s="1"/>
  <c r="D504" i="1"/>
  <c r="E503" i="1"/>
  <c r="G504" i="1" l="1"/>
  <c r="H504" i="1" s="1"/>
  <c r="D505" i="1"/>
  <c r="E504" i="1"/>
  <c r="G505" i="1" l="1"/>
  <c r="H505" i="1" s="1"/>
  <c r="D506" i="1"/>
  <c r="E505" i="1"/>
  <c r="G506" i="1" l="1"/>
  <c r="H506" i="1" s="1"/>
  <c r="D507" i="1"/>
  <c r="E506" i="1"/>
  <c r="G507" i="1" l="1"/>
  <c r="H507" i="1" s="1"/>
  <c r="D508" i="1"/>
  <c r="E507" i="1"/>
  <c r="G508" i="1" l="1"/>
  <c r="H508" i="1" s="1"/>
  <c r="D509" i="1"/>
  <c r="E508" i="1"/>
  <c r="G509" i="1" l="1"/>
  <c r="H509" i="1" s="1"/>
  <c r="D510" i="1"/>
  <c r="E509" i="1"/>
  <c r="G510" i="1" l="1"/>
  <c r="H510" i="1" s="1"/>
  <c r="D511" i="1"/>
  <c r="E510" i="1"/>
  <c r="G511" i="1" l="1"/>
  <c r="H511" i="1" s="1"/>
  <c r="D512" i="1"/>
  <c r="E511" i="1"/>
  <c r="G512" i="1" l="1"/>
  <c r="H512" i="1" s="1"/>
  <c r="D513" i="1"/>
  <c r="E512" i="1"/>
  <c r="G513" i="1" l="1"/>
  <c r="H513" i="1" s="1"/>
  <c r="D514" i="1"/>
  <c r="E513" i="1"/>
  <c r="G514" i="1" l="1"/>
  <c r="H514" i="1" s="1"/>
  <c r="D515" i="1"/>
  <c r="E514" i="1"/>
  <c r="G515" i="1" l="1"/>
  <c r="H515" i="1" s="1"/>
  <c r="D516" i="1"/>
  <c r="E515" i="1"/>
  <c r="G516" i="1" l="1"/>
  <c r="H516" i="1" s="1"/>
  <c r="D517" i="1"/>
  <c r="E516" i="1"/>
  <c r="G517" i="1" l="1"/>
  <c r="H517" i="1" s="1"/>
  <c r="D518" i="1"/>
  <c r="E517" i="1"/>
  <c r="G518" i="1" l="1"/>
  <c r="H518" i="1" s="1"/>
  <c r="D519" i="1"/>
  <c r="E518" i="1"/>
  <c r="G519" i="1" l="1"/>
  <c r="H519" i="1" s="1"/>
  <c r="D520" i="1"/>
  <c r="E519" i="1"/>
  <c r="G520" i="1" l="1"/>
  <c r="H520" i="1" s="1"/>
  <c r="D521" i="1"/>
  <c r="E520" i="1"/>
  <c r="G521" i="1" l="1"/>
  <c r="H521" i="1" s="1"/>
  <c r="D522" i="1"/>
  <c r="E521" i="1"/>
  <c r="G522" i="1" l="1"/>
  <c r="H522" i="1" s="1"/>
  <c r="D523" i="1"/>
  <c r="E522" i="1"/>
  <c r="G523" i="1" l="1"/>
  <c r="H523" i="1" s="1"/>
  <c r="D524" i="1"/>
  <c r="E523" i="1"/>
  <c r="G524" i="1" l="1"/>
  <c r="H524" i="1" s="1"/>
  <c r="D525" i="1"/>
  <c r="E524" i="1"/>
  <c r="G525" i="1" l="1"/>
  <c r="H525" i="1" s="1"/>
  <c r="D526" i="1"/>
  <c r="E525" i="1"/>
  <c r="G526" i="1" l="1"/>
  <c r="H526" i="1" s="1"/>
  <c r="D527" i="1"/>
  <c r="E526" i="1"/>
  <c r="G527" i="1" l="1"/>
  <c r="H527" i="1" s="1"/>
  <c r="D528" i="1"/>
  <c r="E527" i="1"/>
  <c r="G528" i="1" l="1"/>
  <c r="H528" i="1" s="1"/>
  <c r="D529" i="1"/>
  <c r="E528" i="1"/>
  <c r="G529" i="1" l="1"/>
  <c r="H529" i="1" s="1"/>
  <c r="D530" i="1"/>
  <c r="E529" i="1"/>
  <c r="G530" i="1" l="1"/>
  <c r="H530" i="1" s="1"/>
  <c r="D531" i="1"/>
  <c r="E530" i="1"/>
  <c r="G531" i="1" l="1"/>
  <c r="H531" i="1" s="1"/>
  <c r="D532" i="1"/>
  <c r="E531" i="1"/>
  <c r="G532" i="1" l="1"/>
  <c r="H532" i="1" s="1"/>
  <c r="D533" i="1"/>
  <c r="E532" i="1"/>
  <c r="G533" i="1" l="1"/>
  <c r="H533" i="1" s="1"/>
  <c r="D534" i="1"/>
  <c r="E533" i="1"/>
  <c r="G534" i="1" l="1"/>
  <c r="H534" i="1" s="1"/>
  <c r="D535" i="1"/>
  <c r="E534" i="1"/>
  <c r="G535" i="1" l="1"/>
  <c r="H535" i="1" s="1"/>
  <c r="D536" i="1"/>
  <c r="E535" i="1"/>
  <c r="G536" i="1" l="1"/>
  <c r="H536" i="1" s="1"/>
  <c r="D537" i="1"/>
  <c r="E536" i="1"/>
  <c r="G537" i="1" l="1"/>
  <c r="H537" i="1" s="1"/>
  <c r="D538" i="1"/>
  <c r="E537" i="1"/>
  <c r="G538" i="1" l="1"/>
  <c r="H538" i="1" s="1"/>
  <c r="D539" i="1"/>
  <c r="E538" i="1"/>
  <c r="G539" i="1" l="1"/>
  <c r="H539" i="1" s="1"/>
  <c r="D540" i="1"/>
  <c r="E539" i="1"/>
  <c r="G540" i="1" l="1"/>
  <c r="H540" i="1" s="1"/>
  <c r="D541" i="1"/>
  <c r="E540" i="1"/>
  <c r="G541" i="1" l="1"/>
  <c r="H541" i="1" s="1"/>
  <c r="D542" i="1"/>
  <c r="E541" i="1"/>
  <c r="G542" i="1" l="1"/>
  <c r="H542" i="1" s="1"/>
  <c r="D543" i="1"/>
  <c r="E542" i="1"/>
  <c r="G543" i="1" l="1"/>
  <c r="H543" i="1" s="1"/>
  <c r="D544" i="1"/>
  <c r="E543" i="1"/>
  <c r="G544" i="1" l="1"/>
  <c r="H544" i="1" s="1"/>
  <c r="D545" i="1"/>
  <c r="E544" i="1"/>
  <c r="G545" i="1" l="1"/>
  <c r="H545" i="1" s="1"/>
  <c r="D546" i="1"/>
  <c r="E545" i="1"/>
  <c r="G546" i="1" l="1"/>
  <c r="H546" i="1" s="1"/>
  <c r="D547" i="1"/>
  <c r="E546" i="1"/>
  <c r="G547" i="1" l="1"/>
  <c r="H547" i="1" s="1"/>
  <c r="D548" i="1"/>
  <c r="E547" i="1"/>
  <c r="G548" i="1" l="1"/>
  <c r="H548" i="1" s="1"/>
  <c r="D549" i="1"/>
  <c r="E548" i="1"/>
  <c r="G549" i="1" l="1"/>
  <c r="H549" i="1" s="1"/>
  <c r="D550" i="1"/>
  <c r="E549" i="1"/>
  <c r="G550" i="1" l="1"/>
  <c r="H550" i="1" s="1"/>
  <c r="D551" i="1"/>
  <c r="E550" i="1"/>
  <c r="G551" i="1" l="1"/>
  <c r="H551" i="1" s="1"/>
  <c r="D552" i="1"/>
  <c r="E551" i="1"/>
  <c r="G552" i="1" l="1"/>
  <c r="H552" i="1" s="1"/>
  <c r="D553" i="1"/>
  <c r="E552" i="1"/>
  <c r="G553" i="1" l="1"/>
  <c r="H553" i="1" s="1"/>
  <c r="D554" i="1"/>
  <c r="E553" i="1"/>
  <c r="G554" i="1" l="1"/>
  <c r="H554" i="1" s="1"/>
  <c r="D555" i="1"/>
  <c r="E554" i="1"/>
  <c r="G555" i="1" l="1"/>
  <c r="H555" i="1" s="1"/>
  <c r="D556" i="1"/>
  <c r="E555" i="1"/>
  <c r="G556" i="1" l="1"/>
  <c r="H556" i="1" s="1"/>
  <c r="D557" i="1"/>
  <c r="E556" i="1"/>
  <c r="G557" i="1" l="1"/>
  <c r="H557" i="1" s="1"/>
  <c r="D558" i="1"/>
  <c r="E557" i="1"/>
  <c r="G558" i="1" l="1"/>
  <c r="H558" i="1" s="1"/>
  <c r="D559" i="1"/>
  <c r="E558" i="1"/>
  <c r="G559" i="1" l="1"/>
  <c r="H559" i="1" s="1"/>
  <c r="D560" i="1"/>
  <c r="E559" i="1"/>
  <c r="G560" i="1" l="1"/>
  <c r="H560" i="1" s="1"/>
  <c r="D561" i="1"/>
  <c r="E560" i="1"/>
  <c r="G561" i="1" l="1"/>
  <c r="H561" i="1" s="1"/>
  <c r="D562" i="1"/>
  <c r="E561" i="1"/>
  <c r="G562" i="1" l="1"/>
  <c r="H562" i="1" s="1"/>
  <c r="D563" i="1"/>
  <c r="E562" i="1"/>
  <c r="G563" i="1" l="1"/>
  <c r="H563" i="1" s="1"/>
  <c r="D564" i="1"/>
  <c r="E563" i="1"/>
  <c r="G564" i="1" l="1"/>
  <c r="H564" i="1" s="1"/>
  <c r="D565" i="1"/>
  <c r="E564" i="1"/>
  <c r="G565" i="1" l="1"/>
  <c r="H565" i="1" s="1"/>
  <c r="D566" i="1"/>
  <c r="E565" i="1"/>
  <c r="G566" i="1" l="1"/>
  <c r="H566" i="1" s="1"/>
  <c r="D567" i="1"/>
  <c r="E566" i="1"/>
  <c r="G567" i="1" l="1"/>
  <c r="H567" i="1" s="1"/>
  <c r="D568" i="1"/>
  <c r="E567" i="1"/>
  <c r="G568" i="1" l="1"/>
  <c r="H568" i="1" s="1"/>
  <c r="D569" i="1"/>
  <c r="E568" i="1"/>
  <c r="G569" i="1" l="1"/>
  <c r="H569" i="1" s="1"/>
  <c r="D570" i="1"/>
  <c r="E569" i="1"/>
  <c r="G570" i="1" l="1"/>
  <c r="H570" i="1" s="1"/>
  <c r="D571" i="1"/>
  <c r="E570" i="1"/>
  <c r="G571" i="1" l="1"/>
  <c r="H571" i="1" s="1"/>
  <c r="D572" i="1"/>
  <c r="E571" i="1"/>
  <c r="G572" i="1" l="1"/>
  <c r="H572" i="1" s="1"/>
  <c r="D573" i="1"/>
  <c r="E572" i="1"/>
  <c r="G573" i="1" l="1"/>
  <c r="H573" i="1" s="1"/>
  <c r="D574" i="1"/>
  <c r="E573" i="1"/>
  <c r="G574" i="1" l="1"/>
  <c r="H574" i="1" s="1"/>
  <c r="D575" i="1"/>
  <c r="E574" i="1"/>
  <c r="G575" i="1" l="1"/>
  <c r="H575" i="1" s="1"/>
  <c r="D576" i="1"/>
  <c r="E575" i="1"/>
  <c r="G576" i="1" l="1"/>
  <c r="H576" i="1" s="1"/>
  <c r="D577" i="1"/>
  <c r="E576" i="1"/>
  <c r="G577" i="1" l="1"/>
  <c r="H577" i="1" s="1"/>
  <c r="D578" i="1"/>
  <c r="E577" i="1"/>
  <c r="G578" i="1" l="1"/>
  <c r="H578" i="1" s="1"/>
  <c r="D579" i="1"/>
  <c r="E578" i="1"/>
  <c r="G579" i="1" l="1"/>
  <c r="H579" i="1" s="1"/>
  <c r="D580" i="1"/>
  <c r="E579" i="1"/>
  <c r="G580" i="1" l="1"/>
  <c r="H580" i="1" s="1"/>
  <c r="D581" i="1"/>
  <c r="E580" i="1"/>
  <c r="G581" i="1" l="1"/>
  <c r="H581" i="1" s="1"/>
  <c r="D582" i="1"/>
  <c r="E581" i="1"/>
  <c r="G582" i="1" l="1"/>
  <c r="H582" i="1" s="1"/>
  <c r="D583" i="1"/>
  <c r="E582" i="1"/>
  <c r="G583" i="1" l="1"/>
  <c r="H583" i="1" s="1"/>
  <c r="D584" i="1"/>
  <c r="E583" i="1"/>
  <c r="G584" i="1" l="1"/>
  <c r="H584" i="1" s="1"/>
  <c r="D585" i="1"/>
  <c r="E584" i="1"/>
  <c r="G585" i="1" l="1"/>
  <c r="H585" i="1" s="1"/>
  <c r="D586" i="1"/>
  <c r="E585" i="1"/>
  <c r="G586" i="1" l="1"/>
  <c r="H586" i="1" s="1"/>
  <c r="D587" i="1"/>
  <c r="E586" i="1"/>
  <c r="G587" i="1" l="1"/>
  <c r="H587" i="1" s="1"/>
  <c r="D588" i="1"/>
  <c r="E587" i="1"/>
  <c r="G588" i="1" l="1"/>
  <c r="H588" i="1" s="1"/>
  <c r="D589" i="1"/>
  <c r="E588" i="1"/>
  <c r="G589" i="1" l="1"/>
  <c r="H589" i="1" s="1"/>
  <c r="D590" i="1"/>
  <c r="E589" i="1"/>
  <c r="G590" i="1" l="1"/>
  <c r="H590" i="1" s="1"/>
  <c r="D591" i="1"/>
  <c r="E590" i="1"/>
  <c r="G591" i="1" l="1"/>
  <c r="H591" i="1" s="1"/>
  <c r="D592" i="1"/>
  <c r="E591" i="1"/>
  <c r="G592" i="1" l="1"/>
  <c r="H592" i="1" s="1"/>
  <c r="D593" i="1"/>
  <c r="E592" i="1"/>
  <c r="G593" i="1" l="1"/>
  <c r="H593" i="1" s="1"/>
  <c r="D594" i="1"/>
  <c r="E593" i="1"/>
  <c r="G594" i="1" l="1"/>
  <c r="H594" i="1" s="1"/>
  <c r="D595" i="1"/>
  <c r="E594" i="1"/>
  <c r="G595" i="1" l="1"/>
  <c r="H595" i="1" s="1"/>
  <c r="D596" i="1"/>
  <c r="E595" i="1"/>
  <c r="G596" i="1" l="1"/>
  <c r="H596" i="1" s="1"/>
  <c r="D597" i="1"/>
  <c r="E596" i="1"/>
  <c r="G597" i="1" l="1"/>
  <c r="H597" i="1" s="1"/>
  <c r="D598" i="1"/>
  <c r="E597" i="1"/>
  <c r="G598" i="1" l="1"/>
  <c r="H598" i="1" s="1"/>
  <c r="D599" i="1"/>
  <c r="E598" i="1"/>
  <c r="G599" i="1" l="1"/>
  <c r="H599" i="1" s="1"/>
  <c r="D600" i="1"/>
  <c r="E599" i="1"/>
  <c r="G600" i="1" l="1"/>
  <c r="H600" i="1" s="1"/>
  <c r="D601" i="1"/>
  <c r="E600" i="1"/>
  <c r="G601" i="1" l="1"/>
  <c r="H601" i="1" s="1"/>
  <c r="D602" i="1"/>
  <c r="E601" i="1"/>
  <c r="G602" i="1" l="1"/>
  <c r="H602" i="1" s="1"/>
  <c r="D603" i="1"/>
  <c r="E602" i="1"/>
  <c r="G603" i="1" l="1"/>
  <c r="H603" i="1" s="1"/>
  <c r="D604" i="1"/>
  <c r="E603" i="1"/>
  <c r="G604" i="1" l="1"/>
  <c r="H604" i="1" s="1"/>
  <c r="D605" i="1"/>
  <c r="E604" i="1"/>
  <c r="G605" i="1" l="1"/>
  <c r="H605" i="1" s="1"/>
  <c r="D606" i="1"/>
  <c r="E605" i="1"/>
  <c r="G606" i="1" l="1"/>
  <c r="H606" i="1" s="1"/>
  <c r="D607" i="1"/>
  <c r="E606" i="1"/>
  <c r="G607" i="1" l="1"/>
  <c r="H607" i="1" s="1"/>
  <c r="D608" i="1"/>
  <c r="E607" i="1"/>
  <c r="G608" i="1" l="1"/>
  <c r="H608" i="1" s="1"/>
  <c r="D609" i="1"/>
  <c r="E608" i="1"/>
  <c r="G609" i="1" l="1"/>
  <c r="H609" i="1" s="1"/>
  <c r="D610" i="1"/>
  <c r="E609" i="1"/>
  <c r="G610" i="1" l="1"/>
  <c r="H610" i="1" s="1"/>
  <c r="D611" i="1"/>
  <c r="E610" i="1"/>
  <c r="G611" i="1" l="1"/>
  <c r="H611" i="1" s="1"/>
  <c r="D612" i="1"/>
  <c r="E611" i="1"/>
  <c r="G612" i="1" l="1"/>
  <c r="H612" i="1" s="1"/>
  <c r="D613" i="1"/>
  <c r="E612" i="1"/>
  <c r="G613" i="1" l="1"/>
  <c r="H613" i="1" s="1"/>
  <c r="D614" i="1"/>
  <c r="E613" i="1"/>
  <c r="G614" i="1" l="1"/>
  <c r="H614" i="1" s="1"/>
  <c r="D615" i="1"/>
  <c r="E614" i="1"/>
  <c r="G615" i="1" l="1"/>
  <c r="H615" i="1" s="1"/>
  <c r="D616" i="1"/>
  <c r="E615" i="1"/>
  <c r="G616" i="1" l="1"/>
  <c r="H616" i="1" s="1"/>
  <c r="D617" i="1"/>
  <c r="E616" i="1"/>
  <c r="G617" i="1" l="1"/>
  <c r="H617" i="1" s="1"/>
  <c r="D618" i="1"/>
  <c r="E617" i="1"/>
  <c r="G618" i="1" l="1"/>
  <c r="H618" i="1" s="1"/>
  <c r="D619" i="1"/>
  <c r="E618" i="1"/>
  <c r="G619" i="1" l="1"/>
  <c r="H619" i="1" s="1"/>
  <c r="D620" i="1"/>
  <c r="E619" i="1"/>
  <c r="G620" i="1" l="1"/>
  <c r="H620" i="1" s="1"/>
  <c r="D621" i="1"/>
  <c r="E620" i="1"/>
  <c r="G621" i="1" l="1"/>
  <c r="H621" i="1" s="1"/>
  <c r="D622" i="1"/>
  <c r="E621" i="1"/>
  <c r="G622" i="1" l="1"/>
  <c r="H622" i="1" s="1"/>
  <c r="D623" i="1"/>
  <c r="E622" i="1"/>
  <c r="G623" i="1" l="1"/>
  <c r="H623" i="1" s="1"/>
  <c r="D624" i="1"/>
  <c r="E623" i="1"/>
  <c r="G624" i="1" l="1"/>
  <c r="H624" i="1" s="1"/>
  <c r="D625" i="1"/>
  <c r="E624" i="1"/>
  <c r="G625" i="1" l="1"/>
  <c r="H625" i="1" s="1"/>
  <c r="D626" i="1"/>
  <c r="E625" i="1"/>
  <c r="G626" i="1" l="1"/>
  <c r="H626" i="1" s="1"/>
  <c r="D627" i="1"/>
  <c r="E626" i="1"/>
  <c r="G627" i="1" l="1"/>
  <c r="H627" i="1" s="1"/>
  <c r="D628" i="1"/>
  <c r="E627" i="1"/>
  <c r="G628" i="1" l="1"/>
  <c r="H628" i="1" s="1"/>
  <c r="D629" i="1"/>
  <c r="E628" i="1"/>
  <c r="G629" i="1" l="1"/>
  <c r="H629" i="1" s="1"/>
  <c r="D630" i="1"/>
  <c r="E629" i="1"/>
  <c r="G630" i="1" l="1"/>
  <c r="H630" i="1" s="1"/>
  <c r="D631" i="1"/>
  <c r="E630" i="1"/>
  <c r="G631" i="1" l="1"/>
  <c r="H631" i="1" s="1"/>
  <c r="D632" i="1"/>
  <c r="E631" i="1"/>
  <c r="G632" i="1" l="1"/>
  <c r="H632" i="1" s="1"/>
  <c r="D633" i="1"/>
  <c r="E632" i="1"/>
  <c r="G633" i="1" l="1"/>
  <c r="H633" i="1" s="1"/>
  <c r="D634" i="1"/>
  <c r="E633" i="1"/>
  <c r="G634" i="1" l="1"/>
  <c r="H634" i="1" s="1"/>
  <c r="D635" i="1"/>
  <c r="E634" i="1"/>
  <c r="G635" i="1" l="1"/>
  <c r="H635" i="1" s="1"/>
  <c r="D636" i="1"/>
  <c r="E635" i="1"/>
  <c r="G636" i="1" l="1"/>
  <c r="H636" i="1" s="1"/>
  <c r="D637" i="1"/>
  <c r="E636" i="1"/>
  <c r="G637" i="1" l="1"/>
  <c r="H637" i="1" s="1"/>
  <c r="D638" i="1"/>
  <c r="E637" i="1"/>
  <c r="G638" i="1" l="1"/>
  <c r="H638" i="1" s="1"/>
  <c r="D639" i="1"/>
  <c r="E638" i="1"/>
  <c r="G639" i="1" l="1"/>
  <c r="H639" i="1" s="1"/>
  <c r="D640" i="1"/>
  <c r="E639" i="1"/>
  <c r="G640" i="1" l="1"/>
  <c r="H640" i="1" s="1"/>
  <c r="D641" i="1"/>
  <c r="E640" i="1"/>
  <c r="G641" i="1" l="1"/>
  <c r="H641" i="1" s="1"/>
  <c r="D642" i="1"/>
  <c r="E641" i="1"/>
  <c r="G642" i="1" l="1"/>
  <c r="H642" i="1" s="1"/>
  <c r="D643" i="1"/>
  <c r="E642" i="1"/>
  <c r="G643" i="1" l="1"/>
  <c r="H643" i="1" s="1"/>
  <c r="D644" i="1"/>
  <c r="E643" i="1"/>
  <c r="G644" i="1" l="1"/>
  <c r="H644" i="1" s="1"/>
  <c r="D645" i="1"/>
  <c r="E644" i="1"/>
  <c r="G645" i="1" l="1"/>
  <c r="H645" i="1" s="1"/>
  <c r="D646" i="1"/>
  <c r="E645" i="1"/>
  <c r="G646" i="1" l="1"/>
  <c r="H646" i="1" s="1"/>
  <c r="D647" i="1"/>
  <c r="E646" i="1"/>
  <c r="G647" i="1" l="1"/>
  <c r="H647" i="1" s="1"/>
  <c r="D648" i="1"/>
  <c r="E647" i="1"/>
  <c r="G648" i="1" l="1"/>
  <c r="H648" i="1" s="1"/>
  <c r="D649" i="1"/>
  <c r="E648" i="1"/>
  <c r="G649" i="1" l="1"/>
  <c r="H649" i="1" s="1"/>
  <c r="D650" i="1"/>
  <c r="E649" i="1"/>
  <c r="G650" i="1" l="1"/>
  <c r="H650" i="1" s="1"/>
  <c r="D651" i="1"/>
  <c r="E650" i="1"/>
  <c r="G651" i="1" l="1"/>
  <c r="H651" i="1" s="1"/>
  <c r="D652" i="1"/>
  <c r="E651" i="1"/>
  <c r="G652" i="1" l="1"/>
  <c r="H652" i="1" s="1"/>
  <c r="D653" i="1"/>
  <c r="E652" i="1"/>
  <c r="G653" i="1" l="1"/>
  <c r="H653" i="1" s="1"/>
  <c r="D654" i="1"/>
  <c r="E653" i="1"/>
  <c r="G654" i="1" l="1"/>
  <c r="H654" i="1" s="1"/>
  <c r="D655" i="1"/>
  <c r="E654" i="1"/>
  <c r="G655" i="1" l="1"/>
  <c r="H655" i="1" s="1"/>
  <c r="D656" i="1"/>
  <c r="E655" i="1"/>
  <c r="G656" i="1" l="1"/>
  <c r="H656" i="1" s="1"/>
  <c r="D657" i="1"/>
  <c r="E656" i="1"/>
  <c r="G657" i="1" l="1"/>
  <c r="H657" i="1" s="1"/>
  <c r="D658" i="1"/>
  <c r="E657" i="1"/>
  <c r="G658" i="1" l="1"/>
  <c r="H658" i="1" s="1"/>
  <c r="D659" i="1"/>
  <c r="E658" i="1"/>
  <c r="G659" i="1" l="1"/>
  <c r="H659" i="1" s="1"/>
  <c r="D660" i="1"/>
  <c r="E659" i="1"/>
  <c r="G660" i="1" l="1"/>
  <c r="H660" i="1" s="1"/>
  <c r="D661" i="1"/>
  <c r="E660" i="1"/>
  <c r="G661" i="1" l="1"/>
  <c r="H661" i="1" s="1"/>
  <c r="D662" i="1"/>
  <c r="E661" i="1"/>
  <c r="G662" i="1" l="1"/>
  <c r="H662" i="1" s="1"/>
  <c r="D663" i="1"/>
  <c r="E662" i="1"/>
  <c r="G663" i="1" l="1"/>
  <c r="H663" i="1" s="1"/>
  <c r="D664" i="1"/>
  <c r="E663" i="1"/>
  <c r="G664" i="1" l="1"/>
  <c r="H664" i="1" s="1"/>
  <c r="D665" i="1"/>
  <c r="E664" i="1"/>
  <c r="G665" i="1" l="1"/>
  <c r="H665" i="1" s="1"/>
  <c r="D666" i="1"/>
  <c r="E665" i="1"/>
  <c r="G666" i="1" l="1"/>
  <c r="H666" i="1" s="1"/>
  <c r="D667" i="1"/>
  <c r="E666" i="1"/>
  <c r="G667" i="1" l="1"/>
  <c r="H667" i="1" s="1"/>
  <c r="D668" i="1"/>
  <c r="E667" i="1"/>
  <c r="G668" i="1" l="1"/>
  <c r="H668" i="1" s="1"/>
  <c r="D669" i="1"/>
  <c r="E668" i="1"/>
  <c r="G669" i="1" l="1"/>
  <c r="H669" i="1" s="1"/>
  <c r="D670" i="1"/>
  <c r="E669" i="1"/>
  <c r="G670" i="1" l="1"/>
  <c r="H670" i="1" s="1"/>
  <c r="D671" i="1"/>
  <c r="E670" i="1"/>
  <c r="G671" i="1" l="1"/>
  <c r="H671" i="1" s="1"/>
  <c r="D672" i="1"/>
  <c r="E671" i="1"/>
  <c r="G672" i="1" l="1"/>
  <c r="H672" i="1" s="1"/>
  <c r="D673" i="1"/>
  <c r="E672" i="1"/>
  <c r="G673" i="1" l="1"/>
  <c r="H673" i="1" s="1"/>
  <c r="D674" i="1"/>
  <c r="E673" i="1"/>
  <c r="G674" i="1" l="1"/>
  <c r="H674" i="1" s="1"/>
  <c r="D675" i="1"/>
  <c r="E674" i="1"/>
  <c r="G675" i="1" l="1"/>
  <c r="H675" i="1" s="1"/>
  <c r="D676" i="1"/>
  <c r="E675" i="1"/>
  <c r="G676" i="1" l="1"/>
  <c r="H676" i="1" s="1"/>
  <c r="D677" i="1"/>
  <c r="E676" i="1"/>
  <c r="G677" i="1" l="1"/>
  <c r="H677" i="1" s="1"/>
  <c r="D678" i="1"/>
  <c r="E677" i="1"/>
  <c r="G678" i="1" l="1"/>
  <c r="H678" i="1" s="1"/>
  <c r="D679" i="1"/>
  <c r="E678" i="1"/>
  <c r="G679" i="1" l="1"/>
  <c r="H679" i="1" s="1"/>
  <c r="D680" i="1"/>
  <c r="E679" i="1"/>
  <c r="G680" i="1" l="1"/>
  <c r="H680" i="1" s="1"/>
  <c r="D681" i="1"/>
  <c r="E680" i="1"/>
  <c r="G681" i="1" l="1"/>
  <c r="H681" i="1" s="1"/>
  <c r="D682" i="1"/>
  <c r="E681" i="1"/>
  <c r="G682" i="1" l="1"/>
  <c r="H682" i="1" s="1"/>
  <c r="D683" i="1"/>
  <c r="E682" i="1"/>
  <c r="G683" i="1" l="1"/>
  <c r="H683" i="1" s="1"/>
  <c r="D684" i="1"/>
  <c r="E683" i="1"/>
  <c r="G684" i="1" l="1"/>
  <c r="H684" i="1" s="1"/>
  <c r="D685" i="1"/>
  <c r="E684" i="1"/>
  <c r="G685" i="1" l="1"/>
  <c r="H685" i="1" s="1"/>
  <c r="D686" i="1"/>
  <c r="E685" i="1"/>
  <c r="G686" i="1" l="1"/>
  <c r="H686" i="1" s="1"/>
  <c r="D687" i="1"/>
  <c r="E686" i="1"/>
  <c r="G687" i="1" l="1"/>
  <c r="H687" i="1" s="1"/>
  <c r="D688" i="1"/>
  <c r="E687" i="1"/>
  <c r="G688" i="1" l="1"/>
  <c r="H688" i="1" s="1"/>
  <c r="D689" i="1"/>
  <c r="E688" i="1"/>
  <c r="G689" i="1" l="1"/>
  <c r="H689" i="1" s="1"/>
  <c r="D690" i="1"/>
  <c r="E689" i="1"/>
  <c r="G690" i="1" l="1"/>
  <c r="H690" i="1" s="1"/>
  <c r="D691" i="1"/>
  <c r="E690" i="1"/>
  <c r="G691" i="1" l="1"/>
  <c r="H691" i="1" s="1"/>
  <c r="D692" i="1"/>
  <c r="E691" i="1"/>
  <c r="G692" i="1" l="1"/>
  <c r="H692" i="1" s="1"/>
  <c r="D693" i="1"/>
  <c r="E692" i="1"/>
  <c r="G693" i="1" l="1"/>
  <c r="H693" i="1" s="1"/>
  <c r="D694" i="1"/>
  <c r="E693" i="1"/>
  <c r="G694" i="1" l="1"/>
  <c r="H694" i="1" s="1"/>
  <c r="D695" i="1"/>
  <c r="E694" i="1"/>
  <c r="G695" i="1" l="1"/>
  <c r="H695" i="1" s="1"/>
  <c r="D696" i="1"/>
  <c r="E695" i="1"/>
  <c r="G696" i="1" l="1"/>
  <c r="H696" i="1" s="1"/>
  <c r="D697" i="1"/>
  <c r="E696" i="1"/>
  <c r="G697" i="1" l="1"/>
  <c r="H697" i="1" s="1"/>
  <c r="D698" i="1"/>
  <c r="E697" i="1"/>
  <c r="G698" i="1" l="1"/>
  <c r="H698" i="1" s="1"/>
  <c r="D699" i="1"/>
  <c r="E698" i="1"/>
  <c r="G699" i="1" l="1"/>
  <c r="H699" i="1" s="1"/>
  <c r="D700" i="1"/>
  <c r="E699" i="1"/>
  <c r="G700" i="1" l="1"/>
  <c r="H700" i="1" s="1"/>
  <c r="D701" i="1"/>
  <c r="E700" i="1"/>
  <c r="G701" i="1" l="1"/>
  <c r="H701" i="1" s="1"/>
  <c r="D702" i="1"/>
  <c r="E701" i="1"/>
  <c r="G702" i="1" l="1"/>
  <c r="H702" i="1" s="1"/>
  <c r="D703" i="1"/>
  <c r="E702" i="1"/>
  <c r="G703" i="1" l="1"/>
  <c r="H703" i="1" s="1"/>
  <c r="D704" i="1"/>
  <c r="E703" i="1"/>
  <c r="G704" i="1" l="1"/>
  <c r="H704" i="1" s="1"/>
  <c r="D705" i="1"/>
  <c r="E704" i="1"/>
  <c r="G705" i="1" l="1"/>
  <c r="H705" i="1" s="1"/>
  <c r="D706" i="1"/>
  <c r="E705" i="1"/>
  <c r="G706" i="1" l="1"/>
  <c r="H706" i="1" s="1"/>
  <c r="D707" i="1"/>
  <c r="E706" i="1"/>
  <c r="G707" i="1" l="1"/>
  <c r="H707" i="1" s="1"/>
  <c r="D708" i="1"/>
  <c r="E707" i="1"/>
  <c r="G708" i="1" l="1"/>
  <c r="H708" i="1" s="1"/>
  <c r="D709" i="1"/>
  <c r="E708" i="1"/>
  <c r="G709" i="1" l="1"/>
  <c r="H709" i="1" s="1"/>
  <c r="D710" i="1"/>
  <c r="E709" i="1"/>
  <c r="G710" i="1" l="1"/>
  <c r="H710" i="1" s="1"/>
  <c r="D711" i="1"/>
  <c r="E710" i="1"/>
  <c r="G711" i="1" l="1"/>
  <c r="H711" i="1" s="1"/>
  <c r="D712" i="1"/>
  <c r="E711" i="1"/>
  <c r="G712" i="1" l="1"/>
  <c r="H712" i="1" s="1"/>
  <c r="D713" i="1"/>
  <c r="E712" i="1"/>
  <c r="G713" i="1" l="1"/>
  <c r="H713" i="1" s="1"/>
  <c r="D714" i="1"/>
  <c r="E713" i="1"/>
  <c r="G714" i="1" l="1"/>
  <c r="H714" i="1" s="1"/>
  <c r="D715" i="1"/>
  <c r="E714" i="1"/>
  <c r="G715" i="1" l="1"/>
  <c r="H715" i="1" s="1"/>
  <c r="D716" i="1"/>
  <c r="E715" i="1"/>
  <c r="G716" i="1" l="1"/>
  <c r="H716" i="1" s="1"/>
  <c r="D717" i="1"/>
  <c r="E716" i="1"/>
  <c r="G717" i="1" l="1"/>
  <c r="H717" i="1" s="1"/>
  <c r="D718" i="1"/>
  <c r="E717" i="1"/>
  <c r="G718" i="1" l="1"/>
  <c r="H718" i="1" s="1"/>
  <c r="D719" i="1"/>
  <c r="E718" i="1"/>
  <c r="G719" i="1" l="1"/>
  <c r="H719" i="1" s="1"/>
  <c r="D720" i="1"/>
  <c r="E719" i="1"/>
  <c r="G720" i="1" l="1"/>
  <c r="H720" i="1" s="1"/>
  <c r="D721" i="1"/>
  <c r="E720" i="1"/>
  <c r="G721" i="1" l="1"/>
  <c r="H721" i="1" s="1"/>
  <c r="D722" i="1"/>
  <c r="E721" i="1"/>
  <c r="G722" i="1" l="1"/>
  <c r="H722" i="1" s="1"/>
  <c r="D723" i="1"/>
  <c r="E722" i="1"/>
  <c r="G723" i="1" l="1"/>
  <c r="H723" i="1" s="1"/>
  <c r="D724" i="1"/>
  <c r="E723" i="1"/>
  <c r="G724" i="1" l="1"/>
  <c r="H724" i="1" s="1"/>
  <c r="D725" i="1"/>
  <c r="E724" i="1"/>
  <c r="G725" i="1" l="1"/>
  <c r="H725" i="1" s="1"/>
  <c r="D726" i="1"/>
  <c r="E725" i="1"/>
  <c r="G726" i="1" l="1"/>
  <c r="H726" i="1" s="1"/>
  <c r="D727" i="1"/>
  <c r="E726" i="1"/>
  <c r="G727" i="1" l="1"/>
  <c r="H727" i="1" s="1"/>
  <c r="D728" i="1"/>
  <c r="E727" i="1"/>
  <c r="G728" i="1" l="1"/>
  <c r="H728" i="1" s="1"/>
  <c r="D729" i="1"/>
  <c r="E728" i="1"/>
  <c r="G729" i="1" l="1"/>
  <c r="H729" i="1" s="1"/>
  <c r="D730" i="1"/>
  <c r="E729" i="1"/>
  <c r="G730" i="1" l="1"/>
  <c r="H730" i="1" s="1"/>
  <c r="D731" i="1"/>
  <c r="E730" i="1"/>
  <c r="G731" i="1" l="1"/>
  <c r="H731" i="1" s="1"/>
  <c r="D732" i="1"/>
  <c r="E731" i="1"/>
  <c r="G732" i="1" l="1"/>
  <c r="H732" i="1" s="1"/>
  <c r="D733" i="1"/>
  <c r="E732" i="1"/>
  <c r="G733" i="1" l="1"/>
  <c r="H733" i="1" s="1"/>
  <c r="D734" i="1"/>
  <c r="E733" i="1"/>
  <c r="G734" i="1" l="1"/>
  <c r="H734" i="1" s="1"/>
  <c r="D735" i="1"/>
  <c r="E734" i="1"/>
  <c r="G735" i="1" l="1"/>
  <c r="H735" i="1" s="1"/>
  <c r="D736" i="1"/>
  <c r="E735" i="1"/>
  <c r="G736" i="1" l="1"/>
  <c r="H736" i="1" s="1"/>
  <c r="D737" i="1"/>
  <c r="E736" i="1"/>
  <c r="G737" i="1" l="1"/>
  <c r="H737" i="1" s="1"/>
  <c r="D738" i="1"/>
  <c r="E737" i="1"/>
  <c r="G738" i="1" l="1"/>
  <c r="H738" i="1" s="1"/>
  <c r="D739" i="1"/>
  <c r="E738" i="1"/>
  <c r="G739" i="1" l="1"/>
  <c r="H739" i="1" s="1"/>
  <c r="D740" i="1"/>
  <c r="E739" i="1"/>
  <c r="G740" i="1" l="1"/>
  <c r="H740" i="1" s="1"/>
  <c r="D741" i="1"/>
  <c r="E740" i="1"/>
  <c r="G741" i="1" l="1"/>
  <c r="H741" i="1" s="1"/>
  <c r="D742" i="1"/>
  <c r="E741" i="1"/>
  <c r="G742" i="1" l="1"/>
  <c r="H742" i="1" s="1"/>
  <c r="D743" i="1"/>
  <c r="E742" i="1"/>
  <c r="G743" i="1" l="1"/>
  <c r="H743" i="1" s="1"/>
  <c r="D744" i="1"/>
  <c r="E743" i="1"/>
  <c r="G744" i="1" l="1"/>
  <c r="H744" i="1" s="1"/>
  <c r="D745" i="1"/>
  <c r="E744" i="1"/>
  <c r="G745" i="1" l="1"/>
  <c r="H745" i="1" s="1"/>
  <c r="D746" i="1"/>
  <c r="E745" i="1"/>
  <c r="G746" i="1" l="1"/>
  <c r="H746" i="1" s="1"/>
  <c r="D747" i="1"/>
  <c r="E746" i="1"/>
  <c r="G747" i="1" l="1"/>
  <c r="H747" i="1" s="1"/>
  <c r="D748" i="1"/>
  <c r="E747" i="1"/>
  <c r="G748" i="1" l="1"/>
  <c r="H748" i="1" s="1"/>
  <c r="D749" i="1"/>
  <c r="E748" i="1"/>
  <c r="G749" i="1" l="1"/>
  <c r="H749" i="1" s="1"/>
  <c r="D750" i="1"/>
  <c r="E749" i="1"/>
  <c r="G750" i="1" l="1"/>
  <c r="H750" i="1" s="1"/>
  <c r="D751" i="1"/>
  <c r="E750" i="1"/>
  <c r="G751" i="1" l="1"/>
  <c r="H751" i="1" s="1"/>
  <c r="D752" i="1"/>
  <c r="E751" i="1"/>
  <c r="G752" i="1" l="1"/>
  <c r="H752" i="1" s="1"/>
  <c r="D753" i="1"/>
  <c r="E752" i="1"/>
  <c r="G753" i="1" l="1"/>
  <c r="H753" i="1" s="1"/>
  <c r="D754" i="1"/>
  <c r="E753" i="1"/>
  <c r="G754" i="1" l="1"/>
  <c r="H754" i="1" s="1"/>
  <c r="D755" i="1"/>
  <c r="E754" i="1"/>
  <c r="G755" i="1" l="1"/>
  <c r="H755" i="1" s="1"/>
  <c r="D756" i="1"/>
  <c r="E755" i="1"/>
  <c r="G756" i="1" l="1"/>
  <c r="H756" i="1" s="1"/>
  <c r="D757" i="1"/>
  <c r="E756" i="1"/>
  <c r="G757" i="1" l="1"/>
  <c r="H757" i="1" s="1"/>
  <c r="D758" i="1"/>
  <c r="E757" i="1"/>
  <c r="G758" i="1" l="1"/>
  <c r="H758" i="1" s="1"/>
  <c r="D759" i="1"/>
  <c r="E758" i="1"/>
  <c r="G759" i="1" l="1"/>
  <c r="H759" i="1" s="1"/>
  <c r="D760" i="1"/>
  <c r="E759" i="1"/>
  <c r="G760" i="1" l="1"/>
  <c r="H760" i="1" s="1"/>
  <c r="D761" i="1"/>
  <c r="E760" i="1"/>
  <c r="G761" i="1" l="1"/>
  <c r="H761" i="1" s="1"/>
  <c r="D762" i="1"/>
  <c r="E761" i="1"/>
  <c r="G762" i="1" l="1"/>
  <c r="H762" i="1" s="1"/>
  <c r="D763" i="1"/>
  <c r="E762" i="1"/>
  <c r="G763" i="1" l="1"/>
  <c r="H763" i="1" s="1"/>
  <c r="D764" i="1"/>
  <c r="E763" i="1"/>
  <c r="G764" i="1" l="1"/>
  <c r="H764" i="1" s="1"/>
  <c r="D765" i="1"/>
  <c r="E764" i="1"/>
  <c r="G765" i="1" l="1"/>
  <c r="H765" i="1" s="1"/>
  <c r="D766" i="1"/>
  <c r="E765" i="1"/>
  <c r="G766" i="1" l="1"/>
  <c r="H766" i="1" s="1"/>
  <c r="D767" i="1"/>
  <c r="E766" i="1"/>
  <c r="G767" i="1" l="1"/>
  <c r="H767" i="1" s="1"/>
  <c r="D768" i="1"/>
  <c r="E767" i="1"/>
  <c r="G768" i="1" l="1"/>
  <c r="H768" i="1" s="1"/>
  <c r="D769" i="1"/>
  <c r="E768" i="1"/>
  <c r="G769" i="1" l="1"/>
  <c r="H769" i="1" s="1"/>
  <c r="D770" i="1"/>
  <c r="E769" i="1"/>
  <c r="G770" i="1" l="1"/>
  <c r="H770" i="1" s="1"/>
  <c r="D771" i="1"/>
  <c r="E770" i="1"/>
  <c r="G771" i="1" l="1"/>
  <c r="H771" i="1" s="1"/>
  <c r="D772" i="1"/>
  <c r="E771" i="1"/>
  <c r="G772" i="1" l="1"/>
  <c r="H772" i="1" s="1"/>
  <c r="D773" i="1"/>
  <c r="E772" i="1"/>
  <c r="G773" i="1" l="1"/>
  <c r="H773" i="1" s="1"/>
  <c r="D774" i="1"/>
  <c r="E773" i="1"/>
  <c r="G774" i="1" l="1"/>
  <c r="H774" i="1" s="1"/>
  <c r="D775" i="1"/>
  <c r="E774" i="1"/>
  <c r="G775" i="1" l="1"/>
  <c r="H775" i="1" s="1"/>
  <c r="D776" i="1"/>
  <c r="E775" i="1"/>
  <c r="G776" i="1" l="1"/>
  <c r="H776" i="1" s="1"/>
  <c r="D777" i="1"/>
  <c r="E776" i="1"/>
  <c r="G777" i="1" l="1"/>
  <c r="H777" i="1" s="1"/>
  <c r="D778" i="1"/>
  <c r="E777" i="1"/>
  <c r="G778" i="1" l="1"/>
  <c r="H778" i="1" s="1"/>
  <c r="D779" i="1"/>
  <c r="E778" i="1"/>
  <c r="G779" i="1" l="1"/>
  <c r="H779" i="1" s="1"/>
  <c r="D780" i="1"/>
  <c r="E779" i="1"/>
  <c r="G780" i="1" l="1"/>
  <c r="H780" i="1" s="1"/>
  <c r="D781" i="1"/>
  <c r="E780" i="1"/>
  <c r="G781" i="1" l="1"/>
  <c r="H781" i="1" s="1"/>
  <c r="D782" i="1"/>
  <c r="E781" i="1"/>
  <c r="G782" i="1" l="1"/>
  <c r="H782" i="1" s="1"/>
  <c r="D783" i="1"/>
  <c r="E782" i="1"/>
  <c r="G783" i="1" l="1"/>
  <c r="H783" i="1" s="1"/>
  <c r="D784" i="1"/>
  <c r="E783" i="1"/>
  <c r="G784" i="1" l="1"/>
  <c r="H784" i="1" s="1"/>
  <c r="D785" i="1"/>
  <c r="E784" i="1"/>
  <c r="G785" i="1" l="1"/>
  <c r="H785" i="1" s="1"/>
  <c r="D786" i="1"/>
  <c r="E785" i="1"/>
  <c r="G786" i="1" l="1"/>
  <c r="H786" i="1" s="1"/>
  <c r="D787" i="1"/>
  <c r="E786" i="1"/>
  <c r="G787" i="1" l="1"/>
  <c r="H787" i="1" s="1"/>
  <c r="D788" i="1"/>
  <c r="E787" i="1"/>
  <c r="G788" i="1" l="1"/>
  <c r="H788" i="1" s="1"/>
  <c r="D789" i="1"/>
  <c r="E788" i="1"/>
  <c r="G789" i="1" l="1"/>
  <c r="H789" i="1" s="1"/>
  <c r="D790" i="1"/>
  <c r="E789" i="1"/>
  <c r="G790" i="1" l="1"/>
  <c r="H790" i="1" s="1"/>
  <c r="D791" i="1"/>
  <c r="E790" i="1"/>
  <c r="G791" i="1" l="1"/>
  <c r="H791" i="1" s="1"/>
  <c r="D792" i="1"/>
  <c r="E791" i="1"/>
  <c r="G792" i="1" l="1"/>
  <c r="H792" i="1" s="1"/>
  <c r="D793" i="1"/>
  <c r="E792" i="1"/>
  <c r="G793" i="1" l="1"/>
  <c r="H793" i="1" s="1"/>
  <c r="D794" i="1"/>
  <c r="E793" i="1"/>
  <c r="G794" i="1" l="1"/>
  <c r="H794" i="1" s="1"/>
  <c r="D795" i="1"/>
  <c r="E794" i="1"/>
  <c r="G795" i="1" l="1"/>
  <c r="H795" i="1" s="1"/>
  <c r="D796" i="1"/>
  <c r="E795" i="1"/>
  <c r="G796" i="1" l="1"/>
  <c r="H796" i="1" s="1"/>
  <c r="D797" i="1"/>
  <c r="E796" i="1"/>
  <c r="G797" i="1" l="1"/>
  <c r="H797" i="1" s="1"/>
  <c r="D798" i="1"/>
  <c r="E797" i="1"/>
  <c r="G798" i="1" l="1"/>
  <c r="H798" i="1" s="1"/>
  <c r="D799" i="1"/>
  <c r="E798" i="1"/>
  <c r="G799" i="1" l="1"/>
  <c r="H799" i="1" s="1"/>
  <c r="D800" i="1"/>
  <c r="E799" i="1"/>
  <c r="G800" i="1" l="1"/>
  <c r="H800" i="1" s="1"/>
  <c r="D801" i="1"/>
  <c r="E800" i="1"/>
  <c r="G801" i="1" l="1"/>
  <c r="H801" i="1" s="1"/>
  <c r="D802" i="1"/>
  <c r="E801" i="1"/>
  <c r="G802" i="1" l="1"/>
  <c r="H802" i="1" s="1"/>
  <c r="D803" i="1"/>
  <c r="E802" i="1"/>
  <c r="G803" i="1" l="1"/>
  <c r="H803" i="1" s="1"/>
  <c r="D804" i="1"/>
  <c r="E803" i="1"/>
  <c r="G804" i="1" l="1"/>
  <c r="H804" i="1" s="1"/>
  <c r="D805" i="1"/>
  <c r="E804" i="1"/>
  <c r="G805" i="1" l="1"/>
  <c r="H805" i="1" s="1"/>
  <c r="D806" i="1"/>
  <c r="E805" i="1"/>
  <c r="G806" i="1" l="1"/>
  <c r="H806" i="1" s="1"/>
  <c r="D807" i="1"/>
  <c r="E806" i="1"/>
  <c r="G807" i="1" l="1"/>
  <c r="H807" i="1" s="1"/>
  <c r="D808" i="1"/>
  <c r="E807" i="1"/>
  <c r="G808" i="1" l="1"/>
  <c r="H808" i="1" s="1"/>
  <c r="D809" i="1"/>
  <c r="E808" i="1"/>
  <c r="G809" i="1" l="1"/>
  <c r="H809" i="1" s="1"/>
  <c r="D810" i="1"/>
  <c r="E809" i="1"/>
  <c r="G810" i="1" l="1"/>
  <c r="H810" i="1" s="1"/>
  <c r="D811" i="1"/>
  <c r="E810" i="1"/>
  <c r="G811" i="1" l="1"/>
  <c r="H811" i="1" s="1"/>
  <c r="D812" i="1"/>
  <c r="E811" i="1"/>
  <c r="G812" i="1" l="1"/>
  <c r="H812" i="1" s="1"/>
  <c r="D813" i="1"/>
  <c r="E812" i="1"/>
  <c r="G813" i="1" l="1"/>
  <c r="H813" i="1" s="1"/>
  <c r="D814" i="1"/>
  <c r="E813" i="1"/>
  <c r="G814" i="1" l="1"/>
  <c r="H814" i="1" s="1"/>
  <c r="D815" i="1"/>
  <c r="E814" i="1"/>
  <c r="G815" i="1" l="1"/>
  <c r="H815" i="1" s="1"/>
  <c r="D816" i="1"/>
  <c r="E815" i="1"/>
  <c r="G816" i="1" l="1"/>
  <c r="H816" i="1" s="1"/>
  <c r="D817" i="1"/>
  <c r="E816" i="1"/>
  <c r="G817" i="1" l="1"/>
  <c r="H817" i="1" s="1"/>
  <c r="D818" i="1"/>
  <c r="E817" i="1"/>
  <c r="G818" i="1" l="1"/>
  <c r="H818" i="1" s="1"/>
  <c r="D819" i="1"/>
  <c r="E818" i="1"/>
  <c r="G819" i="1" l="1"/>
  <c r="H819" i="1" s="1"/>
  <c r="D820" i="1"/>
  <c r="E819" i="1"/>
  <c r="G820" i="1" l="1"/>
  <c r="H820" i="1" s="1"/>
  <c r="D821" i="1"/>
  <c r="E820" i="1"/>
  <c r="G821" i="1" l="1"/>
  <c r="H821" i="1" s="1"/>
  <c r="D822" i="1"/>
  <c r="E821" i="1"/>
  <c r="G822" i="1" l="1"/>
  <c r="H822" i="1" s="1"/>
  <c r="D823" i="1"/>
  <c r="E822" i="1"/>
  <c r="G823" i="1" l="1"/>
  <c r="H823" i="1" s="1"/>
  <c r="D824" i="1"/>
  <c r="E823" i="1"/>
  <c r="G824" i="1" l="1"/>
  <c r="H824" i="1" s="1"/>
  <c r="D825" i="1"/>
  <c r="E824" i="1"/>
  <c r="G825" i="1" l="1"/>
  <c r="H825" i="1" s="1"/>
  <c r="D826" i="1"/>
  <c r="E825" i="1"/>
  <c r="G826" i="1" l="1"/>
  <c r="H826" i="1" s="1"/>
  <c r="D827" i="1"/>
  <c r="E826" i="1"/>
  <c r="G827" i="1" l="1"/>
  <c r="H827" i="1" s="1"/>
  <c r="D828" i="1"/>
  <c r="E827" i="1"/>
  <c r="G828" i="1" l="1"/>
  <c r="H828" i="1" s="1"/>
  <c r="D829" i="1"/>
  <c r="E828" i="1"/>
  <c r="G829" i="1" l="1"/>
  <c r="H829" i="1" s="1"/>
  <c r="D830" i="1"/>
  <c r="E829" i="1"/>
  <c r="G830" i="1" l="1"/>
  <c r="H830" i="1" s="1"/>
  <c r="D831" i="1"/>
  <c r="E830" i="1"/>
  <c r="G831" i="1" l="1"/>
  <c r="H831" i="1" s="1"/>
  <c r="D832" i="1"/>
  <c r="E831" i="1"/>
  <c r="G832" i="1" l="1"/>
  <c r="H832" i="1" s="1"/>
  <c r="D833" i="1"/>
  <c r="E832" i="1"/>
  <c r="G833" i="1" l="1"/>
  <c r="H833" i="1" s="1"/>
  <c r="D834" i="1"/>
  <c r="E833" i="1"/>
  <c r="G834" i="1" l="1"/>
  <c r="H834" i="1" s="1"/>
  <c r="D835" i="1"/>
  <c r="E834" i="1"/>
  <c r="G835" i="1" l="1"/>
  <c r="H835" i="1" s="1"/>
  <c r="D836" i="1"/>
  <c r="E835" i="1"/>
  <c r="G836" i="1" l="1"/>
  <c r="H836" i="1" s="1"/>
  <c r="D837" i="1"/>
  <c r="E836" i="1"/>
  <c r="G837" i="1" l="1"/>
  <c r="H837" i="1" s="1"/>
  <c r="D838" i="1"/>
  <c r="E837" i="1"/>
  <c r="G838" i="1" l="1"/>
  <c r="H838" i="1" s="1"/>
  <c r="D839" i="1"/>
  <c r="E838" i="1"/>
  <c r="G839" i="1" l="1"/>
  <c r="H839" i="1" s="1"/>
  <c r="D840" i="1"/>
  <c r="E839" i="1"/>
  <c r="G840" i="1" l="1"/>
  <c r="H840" i="1" s="1"/>
  <c r="D841" i="1"/>
  <c r="E840" i="1"/>
  <c r="G841" i="1" l="1"/>
  <c r="H841" i="1" s="1"/>
  <c r="D842" i="1"/>
  <c r="E841" i="1"/>
  <c r="G842" i="1" l="1"/>
  <c r="H842" i="1" s="1"/>
  <c r="D843" i="1"/>
  <c r="E842" i="1"/>
  <c r="G843" i="1" l="1"/>
  <c r="H843" i="1" s="1"/>
  <c r="D844" i="1"/>
  <c r="E843" i="1"/>
  <c r="G844" i="1" l="1"/>
  <c r="H844" i="1" s="1"/>
  <c r="D845" i="1"/>
  <c r="E844" i="1"/>
  <c r="G845" i="1" l="1"/>
  <c r="H845" i="1" s="1"/>
  <c r="D846" i="1"/>
  <c r="E845" i="1"/>
  <c r="G846" i="1" l="1"/>
  <c r="H846" i="1" s="1"/>
  <c r="D847" i="1"/>
  <c r="E846" i="1"/>
  <c r="G847" i="1" l="1"/>
  <c r="H847" i="1" s="1"/>
  <c r="D848" i="1"/>
  <c r="E847" i="1"/>
  <c r="G848" i="1" l="1"/>
  <c r="H848" i="1" s="1"/>
  <c r="D849" i="1"/>
  <c r="E848" i="1"/>
  <c r="G849" i="1" l="1"/>
  <c r="H849" i="1" s="1"/>
  <c r="D850" i="1"/>
  <c r="E849" i="1"/>
  <c r="G850" i="1" l="1"/>
  <c r="H850" i="1" s="1"/>
  <c r="D851" i="1"/>
  <c r="E850" i="1"/>
  <c r="G851" i="1" l="1"/>
  <c r="H851" i="1" s="1"/>
  <c r="D852" i="1"/>
  <c r="E851" i="1"/>
  <c r="G852" i="1" l="1"/>
  <c r="H852" i="1" s="1"/>
  <c r="D853" i="1"/>
  <c r="E852" i="1"/>
  <c r="G853" i="1" l="1"/>
  <c r="H853" i="1" s="1"/>
  <c r="D854" i="1"/>
  <c r="E853" i="1"/>
  <c r="G854" i="1" l="1"/>
  <c r="H854" i="1" s="1"/>
  <c r="D855" i="1"/>
  <c r="E854" i="1"/>
  <c r="G855" i="1" l="1"/>
  <c r="H855" i="1" s="1"/>
  <c r="D856" i="1"/>
  <c r="E855" i="1"/>
  <c r="G856" i="1" l="1"/>
  <c r="H856" i="1" s="1"/>
  <c r="D857" i="1"/>
  <c r="E856" i="1"/>
  <c r="G857" i="1" l="1"/>
  <c r="H857" i="1" s="1"/>
  <c r="D858" i="1"/>
  <c r="E857" i="1"/>
  <c r="G858" i="1" l="1"/>
  <c r="H858" i="1" s="1"/>
  <c r="D859" i="1"/>
  <c r="E858" i="1"/>
  <c r="G859" i="1" l="1"/>
  <c r="H859" i="1" s="1"/>
  <c r="D860" i="1"/>
  <c r="E859" i="1"/>
  <c r="G860" i="1" l="1"/>
  <c r="H860" i="1" s="1"/>
  <c r="D861" i="1"/>
  <c r="E860" i="1"/>
  <c r="G861" i="1" l="1"/>
  <c r="H861" i="1" s="1"/>
  <c r="D862" i="1"/>
  <c r="E861" i="1"/>
  <c r="G862" i="1" l="1"/>
  <c r="H862" i="1" s="1"/>
  <c r="D863" i="1"/>
  <c r="E862" i="1"/>
  <c r="G863" i="1" l="1"/>
  <c r="H863" i="1" s="1"/>
  <c r="D864" i="1"/>
  <c r="E863" i="1"/>
  <c r="G864" i="1" l="1"/>
  <c r="H864" i="1" s="1"/>
  <c r="D865" i="1"/>
  <c r="E864" i="1"/>
  <c r="G865" i="1" l="1"/>
  <c r="H865" i="1" s="1"/>
  <c r="D866" i="1"/>
  <c r="E865" i="1"/>
  <c r="G866" i="1" l="1"/>
  <c r="H866" i="1" s="1"/>
  <c r="D867" i="1"/>
  <c r="E866" i="1"/>
  <c r="G867" i="1" l="1"/>
  <c r="H867" i="1" s="1"/>
  <c r="D868" i="1"/>
  <c r="E867" i="1"/>
  <c r="G868" i="1" l="1"/>
  <c r="H868" i="1" s="1"/>
  <c r="D869" i="1"/>
  <c r="E868" i="1"/>
  <c r="G869" i="1" l="1"/>
  <c r="H869" i="1" s="1"/>
  <c r="D870" i="1"/>
  <c r="E869" i="1"/>
  <c r="G870" i="1" l="1"/>
  <c r="H870" i="1" s="1"/>
  <c r="D871" i="1"/>
  <c r="E870" i="1"/>
  <c r="G871" i="1" l="1"/>
  <c r="H871" i="1" s="1"/>
  <c r="D872" i="1"/>
  <c r="E871" i="1"/>
  <c r="G872" i="1" l="1"/>
  <c r="H872" i="1" s="1"/>
  <c r="D873" i="1"/>
  <c r="E872" i="1"/>
  <c r="G873" i="1" l="1"/>
  <c r="H873" i="1" s="1"/>
  <c r="D874" i="1"/>
  <c r="E873" i="1"/>
  <c r="G874" i="1" l="1"/>
  <c r="H874" i="1" s="1"/>
  <c r="D875" i="1"/>
  <c r="E874" i="1"/>
  <c r="G875" i="1" l="1"/>
  <c r="H875" i="1" s="1"/>
  <c r="D876" i="1"/>
  <c r="E875" i="1"/>
  <c r="G876" i="1" l="1"/>
  <c r="H876" i="1" s="1"/>
  <c r="D877" i="1"/>
  <c r="E876" i="1"/>
  <c r="G877" i="1" l="1"/>
  <c r="H877" i="1" s="1"/>
  <c r="D878" i="1"/>
  <c r="E877" i="1"/>
  <c r="G878" i="1" l="1"/>
  <c r="H878" i="1" s="1"/>
  <c r="D879" i="1"/>
  <c r="E878" i="1"/>
  <c r="G879" i="1" l="1"/>
  <c r="H879" i="1" s="1"/>
  <c r="D880" i="1"/>
  <c r="E879" i="1"/>
  <c r="G880" i="1" l="1"/>
  <c r="H880" i="1" s="1"/>
  <c r="D881" i="1"/>
  <c r="E880" i="1"/>
  <c r="G881" i="1" l="1"/>
  <c r="H881" i="1" s="1"/>
  <c r="D882" i="1"/>
  <c r="E881" i="1"/>
  <c r="G882" i="1" l="1"/>
  <c r="H882" i="1" s="1"/>
  <c r="D883" i="1"/>
  <c r="E882" i="1"/>
  <c r="G883" i="1" l="1"/>
  <c r="H883" i="1" s="1"/>
  <c r="D884" i="1"/>
  <c r="E883" i="1"/>
  <c r="G884" i="1" l="1"/>
  <c r="H884" i="1" s="1"/>
  <c r="D885" i="1"/>
  <c r="E884" i="1"/>
  <c r="G885" i="1" l="1"/>
  <c r="H885" i="1" s="1"/>
  <c r="D886" i="1"/>
  <c r="E885" i="1"/>
  <c r="G886" i="1" l="1"/>
  <c r="H886" i="1" s="1"/>
  <c r="D887" i="1"/>
  <c r="E886" i="1"/>
  <c r="G887" i="1" l="1"/>
  <c r="H887" i="1" s="1"/>
  <c r="D888" i="1"/>
  <c r="E887" i="1"/>
  <c r="G888" i="1" l="1"/>
  <c r="H888" i="1" s="1"/>
  <c r="D889" i="1"/>
  <c r="E888" i="1"/>
  <c r="G889" i="1" l="1"/>
  <c r="H889" i="1" s="1"/>
  <c r="D890" i="1"/>
  <c r="E889" i="1"/>
  <c r="G890" i="1" l="1"/>
  <c r="H890" i="1" s="1"/>
  <c r="D891" i="1"/>
  <c r="E890" i="1"/>
  <c r="G891" i="1" l="1"/>
  <c r="H891" i="1" s="1"/>
  <c r="D892" i="1"/>
  <c r="E891" i="1"/>
  <c r="G892" i="1" l="1"/>
  <c r="H892" i="1" s="1"/>
  <c r="D893" i="1"/>
  <c r="E892" i="1"/>
  <c r="G893" i="1" l="1"/>
  <c r="H893" i="1" s="1"/>
  <c r="D894" i="1"/>
  <c r="E893" i="1"/>
  <c r="G894" i="1" l="1"/>
  <c r="H894" i="1" s="1"/>
  <c r="D895" i="1"/>
  <c r="E894" i="1"/>
  <c r="G895" i="1" l="1"/>
  <c r="H895" i="1" s="1"/>
  <c r="D896" i="1"/>
  <c r="E895" i="1"/>
  <c r="G896" i="1" l="1"/>
  <c r="H896" i="1" s="1"/>
  <c r="D897" i="1"/>
  <c r="E896" i="1"/>
  <c r="G897" i="1" l="1"/>
  <c r="H897" i="1" s="1"/>
  <c r="D898" i="1"/>
  <c r="E897" i="1"/>
  <c r="G898" i="1" l="1"/>
  <c r="H898" i="1" s="1"/>
  <c r="D899" i="1"/>
  <c r="E898" i="1"/>
  <c r="G899" i="1" l="1"/>
  <c r="H899" i="1" s="1"/>
  <c r="D900" i="1"/>
  <c r="E899" i="1"/>
  <c r="G900" i="1" l="1"/>
  <c r="H900" i="1" s="1"/>
  <c r="D901" i="1"/>
  <c r="E900" i="1"/>
  <c r="G901" i="1" l="1"/>
  <c r="H901" i="1" s="1"/>
  <c r="D902" i="1"/>
  <c r="E901" i="1"/>
  <c r="G902" i="1" l="1"/>
  <c r="H902" i="1" s="1"/>
  <c r="D903" i="1"/>
  <c r="E902" i="1"/>
  <c r="G903" i="1" l="1"/>
  <c r="H903" i="1" s="1"/>
  <c r="D904" i="1"/>
  <c r="E903" i="1"/>
  <c r="G904" i="1" l="1"/>
  <c r="H904" i="1" s="1"/>
  <c r="D905" i="1"/>
  <c r="E904" i="1"/>
  <c r="G905" i="1" l="1"/>
  <c r="H905" i="1" s="1"/>
  <c r="D906" i="1"/>
  <c r="E905" i="1"/>
  <c r="G906" i="1" l="1"/>
  <c r="H906" i="1" s="1"/>
  <c r="D907" i="1"/>
  <c r="E906" i="1"/>
  <c r="G907" i="1" l="1"/>
  <c r="H907" i="1" s="1"/>
  <c r="D908" i="1"/>
  <c r="E907" i="1"/>
  <c r="G908" i="1" l="1"/>
  <c r="H908" i="1" s="1"/>
  <c r="D909" i="1"/>
  <c r="E908" i="1"/>
  <c r="G909" i="1" l="1"/>
  <c r="H909" i="1" s="1"/>
  <c r="D910" i="1"/>
  <c r="E909" i="1"/>
  <c r="G910" i="1" l="1"/>
  <c r="H910" i="1" s="1"/>
  <c r="D911" i="1"/>
  <c r="E910" i="1"/>
  <c r="G911" i="1" l="1"/>
  <c r="H911" i="1" s="1"/>
  <c r="D912" i="1"/>
  <c r="E911" i="1"/>
  <c r="G912" i="1" l="1"/>
  <c r="H912" i="1" s="1"/>
  <c r="D913" i="1"/>
  <c r="E912" i="1"/>
  <c r="G913" i="1" l="1"/>
  <c r="H913" i="1" s="1"/>
  <c r="D914" i="1"/>
  <c r="E913" i="1"/>
  <c r="G914" i="1" l="1"/>
  <c r="H914" i="1" s="1"/>
  <c r="D915" i="1"/>
  <c r="E914" i="1"/>
  <c r="G915" i="1" l="1"/>
  <c r="H915" i="1" s="1"/>
  <c r="D916" i="1"/>
  <c r="E915" i="1"/>
  <c r="G916" i="1" l="1"/>
  <c r="H916" i="1" s="1"/>
  <c r="D917" i="1"/>
  <c r="E916" i="1"/>
  <c r="G917" i="1" l="1"/>
  <c r="H917" i="1" s="1"/>
  <c r="D918" i="1"/>
  <c r="E917" i="1"/>
  <c r="G918" i="1" l="1"/>
  <c r="H918" i="1" s="1"/>
  <c r="D919" i="1"/>
  <c r="E918" i="1"/>
  <c r="G919" i="1" l="1"/>
  <c r="H919" i="1" s="1"/>
  <c r="D920" i="1"/>
  <c r="E919" i="1"/>
  <c r="G920" i="1" l="1"/>
  <c r="H920" i="1" s="1"/>
  <c r="D921" i="1"/>
  <c r="E920" i="1"/>
  <c r="G921" i="1" l="1"/>
  <c r="H921" i="1" s="1"/>
  <c r="D922" i="1"/>
  <c r="E921" i="1"/>
  <c r="G922" i="1" l="1"/>
  <c r="H922" i="1" s="1"/>
  <c r="D923" i="1"/>
  <c r="E922" i="1"/>
  <c r="G923" i="1" l="1"/>
  <c r="H923" i="1" s="1"/>
  <c r="D924" i="1"/>
  <c r="E923" i="1"/>
  <c r="G924" i="1" l="1"/>
  <c r="H924" i="1" s="1"/>
  <c r="D925" i="1"/>
  <c r="E924" i="1"/>
  <c r="G925" i="1" l="1"/>
  <c r="H925" i="1" s="1"/>
  <c r="D926" i="1"/>
  <c r="E925" i="1"/>
  <c r="G926" i="1" l="1"/>
  <c r="H926" i="1" s="1"/>
  <c r="D927" i="1"/>
  <c r="E926" i="1"/>
  <c r="G927" i="1" l="1"/>
  <c r="H927" i="1" s="1"/>
  <c r="D928" i="1"/>
  <c r="E927" i="1"/>
  <c r="G928" i="1" l="1"/>
  <c r="H928" i="1" s="1"/>
  <c r="D929" i="1"/>
  <c r="E928" i="1"/>
  <c r="G929" i="1" l="1"/>
  <c r="H929" i="1" s="1"/>
  <c r="D930" i="1"/>
  <c r="E929" i="1"/>
  <c r="G930" i="1" l="1"/>
  <c r="H930" i="1" s="1"/>
  <c r="D931" i="1"/>
  <c r="E930" i="1"/>
  <c r="G931" i="1" l="1"/>
  <c r="H931" i="1" s="1"/>
  <c r="D932" i="1"/>
  <c r="E931" i="1"/>
  <c r="G932" i="1" l="1"/>
  <c r="H932" i="1" s="1"/>
  <c r="D933" i="1"/>
  <c r="E932" i="1"/>
  <c r="G933" i="1" l="1"/>
  <c r="H933" i="1" s="1"/>
  <c r="D934" i="1"/>
  <c r="E933" i="1"/>
  <c r="G934" i="1" l="1"/>
  <c r="H934" i="1" s="1"/>
  <c r="D935" i="1"/>
  <c r="E934" i="1"/>
  <c r="G935" i="1" l="1"/>
  <c r="H935" i="1" s="1"/>
  <c r="D936" i="1"/>
  <c r="E935" i="1"/>
  <c r="G936" i="1" l="1"/>
  <c r="H936" i="1" s="1"/>
  <c r="D937" i="1"/>
  <c r="E936" i="1"/>
  <c r="G937" i="1" l="1"/>
  <c r="H937" i="1" s="1"/>
  <c r="D938" i="1"/>
  <c r="E937" i="1"/>
  <c r="G938" i="1" l="1"/>
  <c r="H938" i="1" s="1"/>
  <c r="D939" i="1"/>
  <c r="E938" i="1"/>
  <c r="G939" i="1" l="1"/>
  <c r="H939" i="1" s="1"/>
  <c r="D940" i="1"/>
  <c r="E939" i="1"/>
  <c r="G940" i="1" l="1"/>
  <c r="H940" i="1" s="1"/>
  <c r="D941" i="1"/>
  <c r="E940" i="1"/>
  <c r="G941" i="1" l="1"/>
  <c r="H941" i="1" s="1"/>
  <c r="D942" i="1"/>
  <c r="E941" i="1"/>
  <c r="G942" i="1" l="1"/>
  <c r="H942" i="1" s="1"/>
  <c r="D943" i="1"/>
  <c r="E942" i="1"/>
  <c r="G943" i="1" l="1"/>
  <c r="H943" i="1" s="1"/>
  <c r="D944" i="1"/>
  <c r="E943" i="1"/>
  <c r="G944" i="1" l="1"/>
  <c r="H944" i="1" s="1"/>
  <c r="D945" i="1"/>
  <c r="E944" i="1"/>
  <c r="G945" i="1" l="1"/>
  <c r="H945" i="1" s="1"/>
  <c r="D946" i="1"/>
  <c r="E945" i="1"/>
  <c r="G946" i="1" l="1"/>
  <c r="H946" i="1" s="1"/>
  <c r="D947" i="1"/>
  <c r="E946" i="1"/>
  <c r="G947" i="1" l="1"/>
  <c r="H947" i="1" s="1"/>
  <c r="D948" i="1"/>
  <c r="E947" i="1"/>
  <c r="G948" i="1" l="1"/>
  <c r="H948" i="1" s="1"/>
  <c r="D949" i="1"/>
  <c r="E948" i="1"/>
  <c r="G949" i="1" l="1"/>
  <c r="H949" i="1" s="1"/>
  <c r="D950" i="1"/>
  <c r="E949" i="1"/>
  <c r="G950" i="1" l="1"/>
  <c r="H950" i="1" s="1"/>
  <c r="D951" i="1"/>
  <c r="E950" i="1"/>
  <c r="G951" i="1" l="1"/>
  <c r="H951" i="1" s="1"/>
  <c r="D952" i="1"/>
  <c r="E951" i="1"/>
  <c r="G952" i="1" l="1"/>
  <c r="H952" i="1" s="1"/>
  <c r="D953" i="1"/>
  <c r="E952" i="1"/>
  <c r="G953" i="1" l="1"/>
  <c r="H953" i="1" s="1"/>
  <c r="D954" i="1"/>
  <c r="E953" i="1"/>
  <c r="G954" i="1" l="1"/>
  <c r="H954" i="1" s="1"/>
  <c r="D955" i="1"/>
  <c r="E954" i="1"/>
  <c r="G955" i="1" l="1"/>
  <c r="H955" i="1" s="1"/>
  <c r="D956" i="1"/>
  <c r="E955" i="1"/>
  <c r="G956" i="1" l="1"/>
  <c r="H956" i="1" s="1"/>
  <c r="D957" i="1"/>
  <c r="E956" i="1"/>
  <c r="G957" i="1" l="1"/>
  <c r="H957" i="1" s="1"/>
  <c r="D958" i="1"/>
  <c r="E957" i="1"/>
  <c r="G958" i="1" l="1"/>
  <c r="H958" i="1" s="1"/>
  <c r="D959" i="1"/>
  <c r="E958" i="1"/>
  <c r="G959" i="1" l="1"/>
  <c r="H959" i="1" s="1"/>
  <c r="D960" i="1"/>
  <c r="E959" i="1"/>
  <c r="G960" i="1" l="1"/>
  <c r="H960" i="1" s="1"/>
  <c r="D961" i="1"/>
  <c r="E960" i="1"/>
  <c r="G961" i="1" l="1"/>
  <c r="H961" i="1" s="1"/>
  <c r="D962" i="1"/>
  <c r="E961" i="1"/>
  <c r="G962" i="1" l="1"/>
  <c r="H962" i="1" s="1"/>
  <c r="D963" i="1"/>
  <c r="E962" i="1"/>
  <c r="G963" i="1" l="1"/>
  <c r="H963" i="1" s="1"/>
  <c r="D964" i="1"/>
  <c r="E963" i="1"/>
  <c r="G964" i="1" l="1"/>
  <c r="H964" i="1" s="1"/>
  <c r="D965" i="1"/>
  <c r="E964" i="1"/>
  <c r="G965" i="1" l="1"/>
  <c r="H965" i="1" s="1"/>
  <c r="D966" i="1"/>
  <c r="E965" i="1"/>
  <c r="G966" i="1" l="1"/>
  <c r="H966" i="1" s="1"/>
  <c r="D967" i="1"/>
  <c r="E966" i="1"/>
  <c r="G967" i="1" l="1"/>
  <c r="H967" i="1" s="1"/>
  <c r="D968" i="1"/>
  <c r="E967" i="1"/>
  <c r="G968" i="1" l="1"/>
  <c r="H968" i="1" s="1"/>
  <c r="D969" i="1"/>
  <c r="E968" i="1"/>
  <c r="G969" i="1" l="1"/>
  <c r="H969" i="1" s="1"/>
  <c r="D970" i="1"/>
  <c r="E969" i="1"/>
  <c r="G970" i="1" l="1"/>
  <c r="H970" i="1" s="1"/>
  <c r="D971" i="1"/>
  <c r="E970" i="1"/>
  <c r="G971" i="1" l="1"/>
  <c r="H971" i="1" s="1"/>
  <c r="D972" i="1"/>
  <c r="E971" i="1"/>
  <c r="G972" i="1" l="1"/>
  <c r="H972" i="1" s="1"/>
  <c r="D973" i="1"/>
  <c r="E972" i="1"/>
  <c r="G973" i="1" l="1"/>
  <c r="H973" i="1" s="1"/>
  <c r="D974" i="1"/>
  <c r="E973" i="1"/>
  <c r="G974" i="1" l="1"/>
  <c r="H974" i="1" s="1"/>
  <c r="D975" i="1"/>
  <c r="E974" i="1"/>
  <c r="G975" i="1" l="1"/>
  <c r="H975" i="1" s="1"/>
  <c r="D976" i="1"/>
  <c r="E975" i="1"/>
  <c r="G976" i="1" l="1"/>
  <c r="H976" i="1" s="1"/>
  <c r="D977" i="1"/>
  <c r="E976" i="1"/>
  <c r="G977" i="1" l="1"/>
  <c r="H977" i="1" s="1"/>
  <c r="D978" i="1"/>
  <c r="E977" i="1"/>
  <c r="G978" i="1" l="1"/>
  <c r="H978" i="1" s="1"/>
  <c r="D979" i="1"/>
  <c r="E978" i="1"/>
  <c r="G979" i="1" l="1"/>
  <c r="H979" i="1" s="1"/>
  <c r="D980" i="1"/>
  <c r="E979" i="1"/>
  <c r="G980" i="1" l="1"/>
  <c r="H980" i="1" s="1"/>
  <c r="D981" i="1"/>
  <c r="E980" i="1"/>
  <c r="G981" i="1" l="1"/>
  <c r="H981" i="1" s="1"/>
  <c r="D982" i="1"/>
  <c r="E981" i="1"/>
  <c r="G982" i="1" l="1"/>
  <c r="H982" i="1" s="1"/>
  <c r="D983" i="1"/>
  <c r="E982" i="1"/>
  <c r="G983" i="1" l="1"/>
  <c r="H983" i="1" s="1"/>
  <c r="D984" i="1"/>
  <c r="E983" i="1"/>
  <c r="G984" i="1" l="1"/>
  <c r="H984" i="1" s="1"/>
  <c r="D985" i="1"/>
  <c r="E984" i="1"/>
  <c r="G985" i="1" l="1"/>
  <c r="H985" i="1" s="1"/>
  <c r="D986" i="1"/>
  <c r="E985" i="1"/>
  <c r="G986" i="1" l="1"/>
  <c r="H986" i="1" s="1"/>
  <c r="D987" i="1"/>
  <c r="E986" i="1"/>
  <c r="G987" i="1" l="1"/>
  <c r="H987" i="1" s="1"/>
  <c r="D988" i="1"/>
  <c r="E987" i="1"/>
  <c r="G988" i="1" l="1"/>
  <c r="H988" i="1" s="1"/>
  <c r="D989" i="1"/>
  <c r="E988" i="1"/>
  <c r="G989" i="1" l="1"/>
  <c r="H989" i="1" s="1"/>
  <c r="D990" i="1"/>
  <c r="E989" i="1"/>
  <c r="G990" i="1" l="1"/>
  <c r="H990" i="1" s="1"/>
  <c r="D991" i="1"/>
  <c r="E990" i="1"/>
  <c r="G991" i="1" l="1"/>
  <c r="H991" i="1" s="1"/>
  <c r="D992" i="1"/>
  <c r="E991" i="1"/>
  <c r="G992" i="1" l="1"/>
  <c r="H992" i="1" s="1"/>
  <c r="D993" i="1"/>
  <c r="E992" i="1"/>
  <c r="G993" i="1" l="1"/>
  <c r="H993" i="1" s="1"/>
  <c r="D994" i="1"/>
  <c r="E993" i="1"/>
  <c r="G994" i="1" l="1"/>
  <c r="H994" i="1" s="1"/>
  <c r="D995" i="1"/>
  <c r="E994" i="1"/>
  <c r="G995" i="1" l="1"/>
  <c r="H995" i="1" s="1"/>
  <c r="D996" i="1"/>
  <c r="E995" i="1"/>
  <c r="G996" i="1" l="1"/>
  <c r="H996" i="1" s="1"/>
  <c r="D997" i="1"/>
  <c r="E996" i="1"/>
  <c r="G997" i="1" l="1"/>
  <c r="H997" i="1" s="1"/>
  <c r="D998" i="1"/>
  <c r="E997" i="1"/>
  <c r="G998" i="1" l="1"/>
  <c r="H998" i="1" s="1"/>
  <c r="D999" i="1"/>
  <c r="E998" i="1"/>
  <c r="G999" i="1" l="1"/>
  <c r="H999" i="1" s="1"/>
  <c r="D1000" i="1"/>
  <c r="E999" i="1"/>
  <c r="G1000" i="1" l="1"/>
  <c r="H1000" i="1" s="1"/>
  <c r="D1001" i="1"/>
  <c r="E1000" i="1"/>
  <c r="G1001" i="1" l="1"/>
  <c r="H1001" i="1" s="1"/>
  <c r="D1002" i="1"/>
  <c r="E1001" i="1"/>
  <c r="G1002" i="1" l="1"/>
  <c r="H1002" i="1" s="1"/>
  <c r="D1003" i="1"/>
  <c r="E1002" i="1"/>
  <c r="G1003" i="1" l="1"/>
  <c r="H1003" i="1" s="1"/>
  <c r="D1004" i="1"/>
  <c r="E1003" i="1"/>
  <c r="G1004" i="1" l="1"/>
  <c r="H1004" i="1" s="1"/>
  <c r="D1005" i="1"/>
  <c r="E1004" i="1"/>
  <c r="G1005" i="1" l="1"/>
  <c r="H1005" i="1" s="1"/>
  <c r="D1006" i="1"/>
  <c r="E1005" i="1"/>
  <c r="G1006" i="1" l="1"/>
  <c r="H1006" i="1" s="1"/>
  <c r="D1007" i="1"/>
  <c r="E1006" i="1"/>
  <c r="G1007" i="1" l="1"/>
  <c r="H1007" i="1" s="1"/>
  <c r="D1008" i="1"/>
  <c r="E1007" i="1"/>
  <c r="G1008" i="1" l="1"/>
  <c r="H1008" i="1" s="1"/>
  <c r="D1009" i="1"/>
  <c r="E1008" i="1"/>
  <c r="G1009" i="1" l="1"/>
  <c r="H1009" i="1" s="1"/>
  <c r="D1010" i="1"/>
  <c r="E1009" i="1"/>
  <c r="G1010" i="1" l="1"/>
  <c r="H1010" i="1" s="1"/>
  <c r="D1011" i="1"/>
  <c r="E1010" i="1"/>
  <c r="G1011" i="1" l="1"/>
  <c r="H1011" i="1" s="1"/>
  <c r="D1012" i="1"/>
  <c r="E1011" i="1"/>
  <c r="G1012" i="1" l="1"/>
  <c r="H1012" i="1" s="1"/>
  <c r="D1013" i="1"/>
  <c r="E1012" i="1"/>
  <c r="G1013" i="1" l="1"/>
  <c r="H1013" i="1" s="1"/>
  <c r="D1014" i="1"/>
  <c r="E1013" i="1"/>
  <c r="G1014" i="1" l="1"/>
  <c r="H1014" i="1" s="1"/>
  <c r="D1015" i="1"/>
  <c r="E1014" i="1"/>
  <c r="G1015" i="1" l="1"/>
  <c r="H1015" i="1" s="1"/>
  <c r="D1016" i="1"/>
  <c r="E1015" i="1"/>
  <c r="G1016" i="1" l="1"/>
  <c r="H1016" i="1" s="1"/>
  <c r="D1017" i="1"/>
  <c r="E1016" i="1"/>
  <c r="G1017" i="1" l="1"/>
  <c r="H1017" i="1" s="1"/>
  <c r="D1018" i="1"/>
  <c r="E1017" i="1"/>
  <c r="G1018" i="1" l="1"/>
  <c r="H1018" i="1" s="1"/>
  <c r="D1019" i="1"/>
  <c r="E1018" i="1"/>
  <c r="G1019" i="1" l="1"/>
  <c r="H1019" i="1" s="1"/>
  <c r="D1020" i="1"/>
  <c r="E1019" i="1"/>
  <c r="G1020" i="1" l="1"/>
  <c r="H1020" i="1" s="1"/>
  <c r="D1021" i="1"/>
  <c r="E1020" i="1"/>
  <c r="G1021" i="1" l="1"/>
  <c r="H1021" i="1" s="1"/>
  <c r="D1022" i="1"/>
  <c r="E1021" i="1"/>
  <c r="G1022" i="1" l="1"/>
  <c r="H1022" i="1" s="1"/>
  <c r="D1023" i="1"/>
  <c r="E1022" i="1"/>
  <c r="G1023" i="1" l="1"/>
  <c r="H1023" i="1" s="1"/>
  <c r="D1024" i="1"/>
  <c r="E1023" i="1"/>
  <c r="G1024" i="1" l="1"/>
  <c r="H1024" i="1" s="1"/>
  <c r="D1025" i="1"/>
  <c r="E1024" i="1"/>
  <c r="G1025" i="1" l="1"/>
  <c r="H1025" i="1" s="1"/>
  <c r="D1026" i="1"/>
  <c r="E1025" i="1"/>
  <c r="G1026" i="1" l="1"/>
  <c r="H1026" i="1" s="1"/>
  <c r="D1027" i="1"/>
  <c r="E1026" i="1"/>
  <c r="G1027" i="1" l="1"/>
  <c r="H1027" i="1" s="1"/>
  <c r="D1028" i="1"/>
  <c r="E1027" i="1"/>
  <c r="G1028" i="1" l="1"/>
  <c r="H1028" i="1" s="1"/>
  <c r="D1029" i="1"/>
  <c r="E1028" i="1"/>
  <c r="G1029" i="1" l="1"/>
  <c r="H1029" i="1" s="1"/>
  <c r="D1030" i="1"/>
  <c r="E1029" i="1"/>
  <c r="G1030" i="1" l="1"/>
  <c r="H1030" i="1" s="1"/>
  <c r="D1031" i="1"/>
  <c r="E1030" i="1"/>
  <c r="G1031" i="1" l="1"/>
  <c r="H1031" i="1" s="1"/>
  <c r="D1032" i="1"/>
  <c r="E1031" i="1"/>
  <c r="G1032" i="1" l="1"/>
  <c r="H1032" i="1" s="1"/>
  <c r="D1033" i="1"/>
  <c r="E1032" i="1"/>
  <c r="G1033" i="1" l="1"/>
  <c r="H1033" i="1" s="1"/>
  <c r="D1034" i="1"/>
  <c r="E1033" i="1"/>
  <c r="G1034" i="1" l="1"/>
  <c r="H1034" i="1" s="1"/>
  <c r="D1035" i="1"/>
  <c r="E1034" i="1"/>
  <c r="G1035" i="1" l="1"/>
  <c r="H1035" i="1" s="1"/>
  <c r="D1036" i="1"/>
  <c r="E1035" i="1"/>
  <c r="G1036" i="1" l="1"/>
  <c r="H1036" i="1" s="1"/>
  <c r="D1037" i="1"/>
  <c r="E1036" i="1"/>
  <c r="G1037" i="1" l="1"/>
  <c r="H1037" i="1" s="1"/>
  <c r="D1038" i="1"/>
  <c r="E1037" i="1"/>
  <c r="G1038" i="1" l="1"/>
  <c r="H1038" i="1" s="1"/>
  <c r="D1039" i="1"/>
  <c r="E1038" i="1"/>
  <c r="G1039" i="1" l="1"/>
  <c r="H1039" i="1" s="1"/>
  <c r="D1040" i="1"/>
  <c r="E1039" i="1"/>
  <c r="G1040" i="1" l="1"/>
  <c r="H1040" i="1" s="1"/>
  <c r="D1041" i="1"/>
  <c r="E1040" i="1"/>
  <c r="G1041" i="1" l="1"/>
  <c r="H1041" i="1" s="1"/>
  <c r="D1042" i="1"/>
  <c r="E1041" i="1"/>
  <c r="G1042" i="1" l="1"/>
  <c r="H1042" i="1" s="1"/>
  <c r="D1043" i="1"/>
  <c r="E1042" i="1"/>
  <c r="G1043" i="1" l="1"/>
  <c r="H1043" i="1" s="1"/>
  <c r="D1044" i="1"/>
  <c r="E1043" i="1"/>
  <c r="G1044" i="1" l="1"/>
  <c r="H1044" i="1" s="1"/>
  <c r="D1045" i="1"/>
  <c r="E1044" i="1"/>
  <c r="G1045" i="1" l="1"/>
  <c r="H1045" i="1" s="1"/>
  <c r="D1046" i="1"/>
  <c r="E1045" i="1"/>
  <c r="G1046" i="1" l="1"/>
  <c r="H1046" i="1" s="1"/>
  <c r="D1047" i="1"/>
  <c r="E1046" i="1"/>
  <c r="G1047" i="1" l="1"/>
  <c r="H1047" i="1" s="1"/>
  <c r="D1048" i="1"/>
  <c r="E1047" i="1"/>
  <c r="G1048" i="1" l="1"/>
  <c r="H1048" i="1" s="1"/>
  <c r="D1049" i="1"/>
  <c r="E1048" i="1"/>
  <c r="G1049" i="1" l="1"/>
  <c r="H1049" i="1" s="1"/>
  <c r="D1050" i="1"/>
  <c r="E1049" i="1"/>
  <c r="G1050" i="1" l="1"/>
  <c r="H1050" i="1" s="1"/>
  <c r="D1051" i="1"/>
  <c r="E1050" i="1"/>
  <c r="G1051" i="1" l="1"/>
  <c r="H1051" i="1" s="1"/>
  <c r="D1052" i="1"/>
  <c r="E1051" i="1"/>
  <c r="G1052" i="1" l="1"/>
  <c r="H1052" i="1" s="1"/>
  <c r="D1053" i="1"/>
  <c r="E1052" i="1"/>
  <c r="G1053" i="1" l="1"/>
  <c r="H1053" i="1" s="1"/>
  <c r="D1054" i="1"/>
  <c r="E1053" i="1"/>
  <c r="G1054" i="1" l="1"/>
  <c r="H1054" i="1" s="1"/>
  <c r="D1055" i="1"/>
  <c r="E1054" i="1"/>
  <c r="G1055" i="1" l="1"/>
  <c r="H1055" i="1" s="1"/>
  <c r="D1056" i="1"/>
  <c r="E1055" i="1"/>
  <c r="G1056" i="1" l="1"/>
  <c r="H1056" i="1" s="1"/>
  <c r="D1057" i="1"/>
  <c r="E1056" i="1"/>
  <c r="G1057" i="1" l="1"/>
  <c r="H1057" i="1" s="1"/>
  <c r="D1058" i="1"/>
  <c r="E1057" i="1"/>
  <c r="G1058" i="1" l="1"/>
  <c r="H1058" i="1" s="1"/>
  <c r="D1059" i="1"/>
  <c r="E1058" i="1"/>
  <c r="G1059" i="1" l="1"/>
  <c r="H1059" i="1" s="1"/>
  <c r="D1060" i="1"/>
  <c r="E1059" i="1"/>
  <c r="G1060" i="1" l="1"/>
  <c r="H1060" i="1" s="1"/>
  <c r="D1061" i="1"/>
  <c r="E1060" i="1"/>
  <c r="G1061" i="1" l="1"/>
  <c r="H1061" i="1" s="1"/>
  <c r="D1062" i="1"/>
  <c r="E1061" i="1"/>
  <c r="G1062" i="1" l="1"/>
  <c r="H1062" i="1" s="1"/>
  <c r="D1063" i="1"/>
  <c r="E1062" i="1"/>
  <c r="G1063" i="1" l="1"/>
  <c r="H1063" i="1" s="1"/>
  <c r="D1064" i="1"/>
  <c r="E1063" i="1"/>
  <c r="G1064" i="1" l="1"/>
  <c r="H1064" i="1" s="1"/>
  <c r="D1065" i="1"/>
  <c r="E1064" i="1"/>
  <c r="G1065" i="1" l="1"/>
  <c r="H1065" i="1" s="1"/>
  <c r="D1066" i="1"/>
  <c r="E1065" i="1"/>
  <c r="G1066" i="1" l="1"/>
  <c r="H1066" i="1" s="1"/>
  <c r="D1067" i="1"/>
  <c r="E1066" i="1"/>
  <c r="G1067" i="1" l="1"/>
  <c r="H1067" i="1" s="1"/>
  <c r="D1068" i="1"/>
  <c r="E1067" i="1"/>
  <c r="G1068" i="1" l="1"/>
  <c r="H1068" i="1" s="1"/>
  <c r="D1069" i="1"/>
  <c r="E1068" i="1"/>
  <c r="G1069" i="1" l="1"/>
  <c r="H1069" i="1" s="1"/>
  <c r="D1070" i="1"/>
  <c r="E1069" i="1"/>
  <c r="G1070" i="1" l="1"/>
  <c r="H1070" i="1" s="1"/>
  <c r="D1071" i="1"/>
  <c r="E1070" i="1"/>
  <c r="G1071" i="1" l="1"/>
  <c r="H1071" i="1" s="1"/>
  <c r="D1072" i="1"/>
  <c r="E1071" i="1"/>
  <c r="G1072" i="1" l="1"/>
  <c r="H1072" i="1" s="1"/>
  <c r="D1073" i="1"/>
  <c r="E1072" i="1"/>
  <c r="G1073" i="1" l="1"/>
  <c r="H1073" i="1" s="1"/>
  <c r="D1074" i="1"/>
  <c r="E1073" i="1"/>
  <c r="G1074" i="1" l="1"/>
  <c r="H1074" i="1" s="1"/>
  <c r="D1075" i="1"/>
  <c r="E1074" i="1"/>
  <c r="G1075" i="1" l="1"/>
  <c r="H1075" i="1" s="1"/>
  <c r="D1076" i="1"/>
  <c r="E1075" i="1"/>
  <c r="G1076" i="1" l="1"/>
  <c r="H1076" i="1" s="1"/>
  <c r="D1077" i="1"/>
  <c r="E1076" i="1"/>
  <c r="G1077" i="1" l="1"/>
  <c r="H1077" i="1" s="1"/>
  <c r="D1078" i="1"/>
  <c r="E1077" i="1"/>
  <c r="G1078" i="1" l="1"/>
  <c r="H1078" i="1" s="1"/>
  <c r="D1079" i="1"/>
  <c r="E1078" i="1"/>
  <c r="G1079" i="1" l="1"/>
  <c r="H1079" i="1" s="1"/>
  <c r="D1080" i="1"/>
  <c r="E1079" i="1"/>
  <c r="G1080" i="1" l="1"/>
  <c r="H1080" i="1" s="1"/>
  <c r="D1081" i="1"/>
  <c r="E1080" i="1"/>
  <c r="G1081" i="1" l="1"/>
  <c r="H1081" i="1" s="1"/>
  <c r="D1082" i="1"/>
  <c r="E1081" i="1"/>
  <c r="G1082" i="1" l="1"/>
  <c r="H1082" i="1" s="1"/>
  <c r="D1083" i="1"/>
  <c r="E1082" i="1"/>
  <c r="G1083" i="1" l="1"/>
  <c r="H1083" i="1" s="1"/>
  <c r="D1084" i="1"/>
  <c r="E1083" i="1"/>
  <c r="G1084" i="1" l="1"/>
  <c r="H1084" i="1" s="1"/>
  <c r="D1085" i="1"/>
  <c r="E1084" i="1"/>
  <c r="G1085" i="1" l="1"/>
  <c r="H1085" i="1" s="1"/>
  <c r="D1086" i="1"/>
  <c r="E1085" i="1"/>
  <c r="G1086" i="1" l="1"/>
  <c r="H1086" i="1" s="1"/>
  <c r="D1087" i="1"/>
  <c r="E1086" i="1"/>
  <c r="G1087" i="1" l="1"/>
  <c r="H1087" i="1" s="1"/>
  <c r="D1088" i="1"/>
  <c r="E1087" i="1"/>
  <c r="G1088" i="1" l="1"/>
  <c r="H1088" i="1" s="1"/>
  <c r="D1089" i="1"/>
  <c r="E1088" i="1"/>
  <c r="G1089" i="1" l="1"/>
  <c r="H1089" i="1" s="1"/>
  <c r="D1090" i="1"/>
  <c r="E1089" i="1"/>
  <c r="G1090" i="1" l="1"/>
  <c r="H1090" i="1" s="1"/>
  <c r="D1091" i="1"/>
  <c r="E1090" i="1"/>
  <c r="G1091" i="1" l="1"/>
  <c r="H1091" i="1" s="1"/>
  <c r="D1092" i="1"/>
  <c r="E1091" i="1"/>
  <c r="G1092" i="1" l="1"/>
  <c r="H1092" i="1" s="1"/>
  <c r="D1093" i="1"/>
  <c r="E1092" i="1"/>
  <c r="G1093" i="1" l="1"/>
  <c r="H1093" i="1" s="1"/>
  <c r="D1094" i="1"/>
  <c r="E1093" i="1"/>
  <c r="G1094" i="1" l="1"/>
  <c r="H1094" i="1" s="1"/>
  <c r="D1095" i="1"/>
  <c r="E1094" i="1"/>
  <c r="G1095" i="1" l="1"/>
  <c r="H1095" i="1" s="1"/>
  <c r="D1096" i="1"/>
  <c r="E1095" i="1"/>
  <c r="G1096" i="1" l="1"/>
  <c r="H1096" i="1" s="1"/>
  <c r="D1097" i="1"/>
  <c r="E1096" i="1"/>
  <c r="G1097" i="1" l="1"/>
  <c r="H1097" i="1" s="1"/>
  <c r="D1098" i="1"/>
  <c r="E1097" i="1"/>
  <c r="G1098" i="1" l="1"/>
  <c r="H1098" i="1" s="1"/>
  <c r="D1099" i="1"/>
  <c r="E1098" i="1"/>
  <c r="G1099" i="1" l="1"/>
  <c r="H1099" i="1" s="1"/>
  <c r="D1100" i="1"/>
  <c r="E1099" i="1"/>
  <c r="G1100" i="1" l="1"/>
  <c r="H1100" i="1" s="1"/>
  <c r="D1101" i="1"/>
  <c r="E1100" i="1"/>
  <c r="G1101" i="1" l="1"/>
  <c r="H1101" i="1" s="1"/>
  <c r="D1102" i="1"/>
  <c r="E1101" i="1"/>
  <c r="G1102" i="1" l="1"/>
  <c r="H1102" i="1" s="1"/>
  <c r="D1103" i="1"/>
  <c r="E1102" i="1"/>
  <c r="G1103" i="1" l="1"/>
  <c r="H1103" i="1" s="1"/>
  <c r="D1104" i="1"/>
  <c r="E1103" i="1"/>
  <c r="G1104" i="1" l="1"/>
  <c r="H1104" i="1" s="1"/>
  <c r="D1105" i="1"/>
  <c r="E1104" i="1"/>
  <c r="G1105" i="1" l="1"/>
  <c r="H1105" i="1" s="1"/>
  <c r="D1106" i="1"/>
  <c r="E1105" i="1"/>
  <c r="G1106" i="1" l="1"/>
  <c r="H1106" i="1" s="1"/>
  <c r="D1107" i="1"/>
  <c r="E1106" i="1"/>
  <c r="G1107" i="1" l="1"/>
  <c r="H1107" i="1" s="1"/>
  <c r="D1108" i="1"/>
  <c r="E1107" i="1"/>
  <c r="G1108" i="1" l="1"/>
  <c r="H1108" i="1" s="1"/>
  <c r="D1109" i="1"/>
  <c r="E1108" i="1"/>
  <c r="G1109" i="1" l="1"/>
  <c r="H1109" i="1" s="1"/>
  <c r="D1110" i="1"/>
  <c r="E1109" i="1"/>
  <c r="G1110" i="1" l="1"/>
  <c r="H1110" i="1" s="1"/>
  <c r="D1111" i="1"/>
  <c r="E1110" i="1"/>
  <c r="G1111" i="1" l="1"/>
  <c r="H1111" i="1" s="1"/>
  <c r="D1112" i="1"/>
  <c r="E1111" i="1"/>
  <c r="G1112" i="1" l="1"/>
  <c r="H1112" i="1" s="1"/>
  <c r="D1113" i="1"/>
  <c r="E1112" i="1"/>
  <c r="G1113" i="1" l="1"/>
  <c r="H1113" i="1" s="1"/>
  <c r="D1114" i="1"/>
  <c r="E1113" i="1"/>
  <c r="G1114" i="1" l="1"/>
  <c r="H1114" i="1" s="1"/>
  <c r="D1115" i="1"/>
  <c r="E1114" i="1"/>
  <c r="G1115" i="1" l="1"/>
  <c r="H1115" i="1" s="1"/>
  <c r="D1116" i="1"/>
  <c r="E1115" i="1"/>
  <c r="G1116" i="1" l="1"/>
  <c r="H1116" i="1" s="1"/>
  <c r="D1117" i="1"/>
  <c r="E1116" i="1"/>
  <c r="G1117" i="1" l="1"/>
  <c r="H1117" i="1" s="1"/>
  <c r="D1118" i="1"/>
  <c r="E1117" i="1"/>
  <c r="G1118" i="1" l="1"/>
  <c r="H1118" i="1" s="1"/>
  <c r="D1119" i="1"/>
  <c r="E1118" i="1"/>
  <c r="G1119" i="1" l="1"/>
  <c r="H1119" i="1" s="1"/>
  <c r="D1120" i="1"/>
  <c r="E1119" i="1"/>
  <c r="G1120" i="1" l="1"/>
  <c r="H1120" i="1" s="1"/>
  <c r="D1121" i="1"/>
  <c r="E1120" i="1"/>
  <c r="G1121" i="1" l="1"/>
  <c r="H1121" i="1" s="1"/>
  <c r="D1122" i="1"/>
  <c r="E1121" i="1"/>
  <c r="G1122" i="1" l="1"/>
  <c r="H1122" i="1" s="1"/>
  <c r="D1123" i="1"/>
  <c r="E1122" i="1"/>
  <c r="G1123" i="1" l="1"/>
  <c r="H1123" i="1" s="1"/>
  <c r="D1124" i="1"/>
  <c r="E1123" i="1"/>
  <c r="G1124" i="1" l="1"/>
  <c r="H1124" i="1" s="1"/>
  <c r="D1125" i="1"/>
  <c r="E1124" i="1"/>
  <c r="G1125" i="1" l="1"/>
  <c r="H1125" i="1" s="1"/>
  <c r="D1126" i="1"/>
  <c r="E1125" i="1"/>
  <c r="G1126" i="1" l="1"/>
  <c r="H1126" i="1" s="1"/>
  <c r="D1127" i="1"/>
  <c r="E1126" i="1"/>
  <c r="G1127" i="1" l="1"/>
  <c r="H1127" i="1" s="1"/>
  <c r="D1128" i="1"/>
  <c r="E1127" i="1"/>
  <c r="G1128" i="1" l="1"/>
  <c r="H1128" i="1" s="1"/>
  <c r="D1129" i="1"/>
  <c r="E1128" i="1"/>
  <c r="G1129" i="1" l="1"/>
  <c r="H1129" i="1" s="1"/>
  <c r="D1130" i="1"/>
  <c r="E1129" i="1"/>
  <c r="G1130" i="1" l="1"/>
  <c r="H1130" i="1" s="1"/>
  <c r="D1131" i="1"/>
  <c r="E1130" i="1"/>
  <c r="G1131" i="1" l="1"/>
  <c r="H1131" i="1" s="1"/>
  <c r="D1132" i="1"/>
  <c r="E1131" i="1"/>
  <c r="G1132" i="1" l="1"/>
  <c r="H1132" i="1" s="1"/>
  <c r="D1133" i="1"/>
  <c r="E1132" i="1"/>
  <c r="G1133" i="1" l="1"/>
  <c r="H1133" i="1" s="1"/>
  <c r="D1134" i="1"/>
  <c r="E1133" i="1"/>
  <c r="G1134" i="1" l="1"/>
  <c r="H1134" i="1" s="1"/>
  <c r="D1135" i="1"/>
  <c r="E1134" i="1"/>
  <c r="G1135" i="1" l="1"/>
  <c r="H1135" i="1" s="1"/>
  <c r="D1136" i="1"/>
  <c r="E1135" i="1"/>
  <c r="G1136" i="1" l="1"/>
  <c r="H1136" i="1" s="1"/>
  <c r="D1137" i="1"/>
  <c r="E1136" i="1"/>
  <c r="G1137" i="1" l="1"/>
  <c r="H1137" i="1" s="1"/>
  <c r="D1138" i="1"/>
  <c r="E1137" i="1"/>
  <c r="G1138" i="1" l="1"/>
  <c r="H1138" i="1" s="1"/>
  <c r="D1139" i="1"/>
  <c r="E1138" i="1"/>
  <c r="G1139" i="1" l="1"/>
  <c r="H1139" i="1" s="1"/>
  <c r="D1140" i="1"/>
  <c r="E1139" i="1"/>
  <c r="G1140" i="1" l="1"/>
  <c r="H1140" i="1" s="1"/>
  <c r="D1141" i="1"/>
  <c r="E1140" i="1"/>
  <c r="G1141" i="1" l="1"/>
  <c r="H1141" i="1" s="1"/>
  <c r="D1142" i="1"/>
  <c r="E1141" i="1"/>
  <c r="G1142" i="1" l="1"/>
  <c r="H1142" i="1" s="1"/>
  <c r="D1143" i="1"/>
  <c r="E1142" i="1"/>
  <c r="G1143" i="1" l="1"/>
  <c r="H1143" i="1" s="1"/>
  <c r="D1144" i="1"/>
  <c r="E1143" i="1"/>
  <c r="G1144" i="1" l="1"/>
  <c r="H1144" i="1" s="1"/>
  <c r="D1145" i="1"/>
  <c r="E1144" i="1"/>
  <c r="G1145" i="1" l="1"/>
  <c r="H1145" i="1" s="1"/>
  <c r="D1146" i="1"/>
  <c r="E1145" i="1"/>
  <c r="G1146" i="1" l="1"/>
  <c r="H1146" i="1" s="1"/>
  <c r="D1147" i="1"/>
  <c r="E1146" i="1"/>
  <c r="G1147" i="1" l="1"/>
  <c r="H1147" i="1" s="1"/>
  <c r="D1148" i="1"/>
  <c r="E1147" i="1"/>
  <c r="G1148" i="1" l="1"/>
  <c r="H1148" i="1" s="1"/>
  <c r="D1149" i="1"/>
  <c r="E1148" i="1"/>
  <c r="G1149" i="1" l="1"/>
  <c r="H1149" i="1" s="1"/>
  <c r="D1150" i="1"/>
  <c r="E1149" i="1"/>
  <c r="G1150" i="1" l="1"/>
  <c r="H1150" i="1" s="1"/>
  <c r="D1151" i="1"/>
  <c r="E1150" i="1"/>
  <c r="G1151" i="1" l="1"/>
  <c r="H1151" i="1" s="1"/>
  <c r="D1152" i="1"/>
  <c r="E1151" i="1"/>
  <c r="G1152" i="1" l="1"/>
  <c r="H1152" i="1" s="1"/>
  <c r="D1153" i="1"/>
  <c r="E1152" i="1"/>
  <c r="G1153" i="1" l="1"/>
  <c r="H1153" i="1" s="1"/>
  <c r="D1154" i="1"/>
  <c r="E1153" i="1"/>
  <c r="G1154" i="1" l="1"/>
  <c r="H1154" i="1" s="1"/>
  <c r="D1155" i="1"/>
  <c r="E1154" i="1"/>
  <c r="G1155" i="1" l="1"/>
  <c r="H1155" i="1" s="1"/>
  <c r="D1156" i="1"/>
  <c r="E1155" i="1"/>
  <c r="G1156" i="1" l="1"/>
  <c r="H1156" i="1" s="1"/>
  <c r="D1157" i="1"/>
  <c r="E1156" i="1"/>
  <c r="G1157" i="1" l="1"/>
  <c r="H1157" i="1" s="1"/>
  <c r="D1158" i="1"/>
  <c r="E1157" i="1"/>
  <c r="G1158" i="1" l="1"/>
  <c r="H1158" i="1" s="1"/>
  <c r="D1159" i="1"/>
  <c r="E1158" i="1"/>
  <c r="G1159" i="1" l="1"/>
  <c r="H1159" i="1" s="1"/>
  <c r="D1160" i="1"/>
  <c r="E1159" i="1"/>
  <c r="G1160" i="1" l="1"/>
  <c r="H1160" i="1" s="1"/>
  <c r="D1161" i="1"/>
  <c r="E1160" i="1"/>
  <c r="G1161" i="1" l="1"/>
  <c r="H1161" i="1" s="1"/>
  <c r="D1162" i="1"/>
  <c r="E1161" i="1"/>
  <c r="G1162" i="1" l="1"/>
  <c r="H1162" i="1" s="1"/>
  <c r="D1163" i="1"/>
  <c r="E1162" i="1"/>
  <c r="G1163" i="1" l="1"/>
  <c r="H1163" i="1" s="1"/>
  <c r="D1164" i="1"/>
  <c r="E1163" i="1"/>
  <c r="G1164" i="1" l="1"/>
  <c r="H1164" i="1" s="1"/>
  <c r="D1165" i="1"/>
  <c r="E1164" i="1"/>
  <c r="G1165" i="1" l="1"/>
  <c r="H1165" i="1" s="1"/>
  <c r="D1166" i="1"/>
  <c r="E1165" i="1"/>
  <c r="G1166" i="1" l="1"/>
  <c r="H1166" i="1" s="1"/>
  <c r="D1167" i="1"/>
  <c r="E1166" i="1"/>
  <c r="G1167" i="1" l="1"/>
  <c r="H1167" i="1" s="1"/>
  <c r="D1168" i="1"/>
  <c r="E1167" i="1"/>
  <c r="G1168" i="1" l="1"/>
  <c r="H1168" i="1" s="1"/>
  <c r="D1169" i="1"/>
  <c r="E1168" i="1"/>
  <c r="G1169" i="1" l="1"/>
  <c r="H1169" i="1" s="1"/>
  <c r="D1170" i="1"/>
  <c r="E1169" i="1"/>
  <c r="G1170" i="1" l="1"/>
  <c r="H1170" i="1" s="1"/>
  <c r="D1171" i="1"/>
  <c r="E1170" i="1"/>
  <c r="G1171" i="1" l="1"/>
  <c r="H1171" i="1" s="1"/>
  <c r="D1172" i="1"/>
  <c r="E1171" i="1"/>
  <c r="G1172" i="1" l="1"/>
  <c r="H1172" i="1" s="1"/>
  <c r="D1173" i="1"/>
  <c r="E1172" i="1"/>
  <c r="G1173" i="1" l="1"/>
  <c r="H1173" i="1" s="1"/>
  <c r="D1174" i="1"/>
  <c r="E1173" i="1"/>
  <c r="G1174" i="1" l="1"/>
  <c r="H1174" i="1" s="1"/>
  <c r="D1175" i="1"/>
  <c r="E1174" i="1"/>
  <c r="G1175" i="1" l="1"/>
  <c r="H1175" i="1" s="1"/>
  <c r="D1176" i="1"/>
  <c r="E1175" i="1"/>
  <c r="G1176" i="1" l="1"/>
  <c r="H1176" i="1" s="1"/>
  <c r="D1177" i="1"/>
  <c r="E1176" i="1"/>
  <c r="G1177" i="1" l="1"/>
  <c r="H1177" i="1" s="1"/>
  <c r="D1178" i="1"/>
  <c r="E1177" i="1"/>
  <c r="G1178" i="1" l="1"/>
  <c r="H1178" i="1" s="1"/>
  <c r="D1179" i="1"/>
  <c r="E1178" i="1"/>
  <c r="G1179" i="1" l="1"/>
  <c r="H1179" i="1" s="1"/>
  <c r="D1180" i="1"/>
  <c r="E1179" i="1"/>
  <c r="G1180" i="1" l="1"/>
  <c r="H1180" i="1" s="1"/>
  <c r="D1181" i="1"/>
  <c r="E1180" i="1"/>
  <c r="G1181" i="1" l="1"/>
  <c r="H1181" i="1" s="1"/>
  <c r="D1182" i="1"/>
  <c r="E1181" i="1"/>
  <c r="G1182" i="1" l="1"/>
  <c r="H1182" i="1" s="1"/>
  <c r="D1183" i="1"/>
  <c r="E1182" i="1"/>
  <c r="G1183" i="1" l="1"/>
  <c r="H1183" i="1" s="1"/>
  <c r="D1184" i="1"/>
  <c r="E1183" i="1"/>
  <c r="G1184" i="1" l="1"/>
  <c r="H1184" i="1" s="1"/>
  <c r="D1185" i="1"/>
  <c r="E1184" i="1"/>
  <c r="G1185" i="1" l="1"/>
  <c r="H1185" i="1" s="1"/>
  <c r="D1186" i="1"/>
  <c r="E1185" i="1"/>
  <c r="G1186" i="1" l="1"/>
  <c r="H1186" i="1" s="1"/>
  <c r="D1187" i="1"/>
  <c r="E1186" i="1"/>
  <c r="G1187" i="1" l="1"/>
  <c r="H1187" i="1" s="1"/>
  <c r="D1188" i="1"/>
  <c r="E1187" i="1"/>
  <c r="G1188" i="1" l="1"/>
  <c r="H1188" i="1" s="1"/>
  <c r="D1189" i="1"/>
  <c r="E1188" i="1"/>
  <c r="G1189" i="1" l="1"/>
  <c r="H1189" i="1" s="1"/>
  <c r="D1190" i="1"/>
  <c r="E1189" i="1"/>
  <c r="G1190" i="1" l="1"/>
  <c r="H1190" i="1" s="1"/>
  <c r="D1191" i="1"/>
  <c r="E1190" i="1"/>
  <c r="G1191" i="1" l="1"/>
  <c r="H1191" i="1" s="1"/>
  <c r="D1192" i="1"/>
  <c r="E1191" i="1"/>
  <c r="G1192" i="1" l="1"/>
  <c r="H1192" i="1" s="1"/>
  <c r="D1193" i="1"/>
  <c r="E1192" i="1"/>
  <c r="G1193" i="1" l="1"/>
  <c r="H1193" i="1" s="1"/>
  <c r="D1194" i="1"/>
  <c r="E1193" i="1"/>
  <c r="G1194" i="1" l="1"/>
  <c r="H1194" i="1" s="1"/>
  <c r="D1195" i="1"/>
  <c r="E1194" i="1"/>
  <c r="G1195" i="1" l="1"/>
  <c r="H1195" i="1" s="1"/>
  <c r="D1196" i="1"/>
  <c r="E1195" i="1"/>
  <c r="G1196" i="1" l="1"/>
  <c r="H1196" i="1" s="1"/>
  <c r="D1197" i="1"/>
  <c r="E1196" i="1"/>
  <c r="G1197" i="1" l="1"/>
  <c r="H1197" i="1" s="1"/>
  <c r="D1198" i="1"/>
  <c r="E1197" i="1"/>
  <c r="G1198" i="1" l="1"/>
  <c r="H1198" i="1" s="1"/>
  <c r="D1199" i="1"/>
  <c r="E1198" i="1"/>
  <c r="G1199" i="1" l="1"/>
  <c r="H1199" i="1" s="1"/>
  <c r="D1200" i="1"/>
  <c r="E1199" i="1"/>
  <c r="G1200" i="1" l="1"/>
  <c r="H1200" i="1" s="1"/>
  <c r="D1201" i="1"/>
  <c r="E1200" i="1"/>
  <c r="G1201" i="1" l="1"/>
  <c r="H1201" i="1" s="1"/>
  <c r="D1202" i="1"/>
  <c r="E1201" i="1"/>
  <c r="G1202" i="1" l="1"/>
  <c r="H1202" i="1" s="1"/>
  <c r="D1203" i="1"/>
  <c r="E1202" i="1"/>
  <c r="G1203" i="1" l="1"/>
  <c r="H1203" i="1" s="1"/>
  <c r="D1204" i="1"/>
  <c r="E1203" i="1"/>
  <c r="G1204" i="1" l="1"/>
  <c r="H1204" i="1" s="1"/>
  <c r="D1205" i="1"/>
  <c r="E1204" i="1"/>
  <c r="G1205" i="1" l="1"/>
  <c r="H1205" i="1" s="1"/>
  <c r="D1206" i="1"/>
  <c r="E1205" i="1"/>
  <c r="G1206" i="1" l="1"/>
  <c r="H1206" i="1" s="1"/>
  <c r="D1207" i="1"/>
  <c r="E1206" i="1"/>
  <c r="G1207" i="1" l="1"/>
  <c r="H1207" i="1" s="1"/>
  <c r="D1208" i="1"/>
  <c r="E1207" i="1"/>
  <c r="G1208" i="1" l="1"/>
  <c r="H1208" i="1" s="1"/>
  <c r="D1209" i="1"/>
  <c r="E1208" i="1"/>
  <c r="G1209" i="1" l="1"/>
  <c r="H1209" i="1" s="1"/>
  <c r="D1210" i="1"/>
  <c r="E1209" i="1"/>
  <c r="G1210" i="1" l="1"/>
  <c r="H1210" i="1" s="1"/>
  <c r="D1211" i="1"/>
  <c r="E1210" i="1"/>
  <c r="G1211" i="1" l="1"/>
  <c r="H1211" i="1" s="1"/>
  <c r="D1212" i="1"/>
  <c r="E1211" i="1"/>
  <c r="G1212" i="1" l="1"/>
  <c r="H1212" i="1" s="1"/>
  <c r="D1213" i="1"/>
  <c r="E1212" i="1"/>
  <c r="G1213" i="1" l="1"/>
  <c r="H1213" i="1" s="1"/>
  <c r="D1214" i="1"/>
  <c r="E1213" i="1"/>
  <c r="G1214" i="1" l="1"/>
  <c r="H1214" i="1" s="1"/>
  <c r="D1215" i="1"/>
  <c r="E1214" i="1"/>
  <c r="G1215" i="1" l="1"/>
  <c r="H1215" i="1" s="1"/>
  <c r="D1216" i="1"/>
  <c r="E1215" i="1"/>
  <c r="G1216" i="1" l="1"/>
  <c r="H1216" i="1" s="1"/>
  <c r="D1217" i="1"/>
  <c r="E1216" i="1"/>
  <c r="G1217" i="1" l="1"/>
  <c r="H1217" i="1" s="1"/>
  <c r="D1218" i="1"/>
  <c r="E1217" i="1"/>
  <c r="G1218" i="1" l="1"/>
  <c r="H1218" i="1" s="1"/>
  <c r="D1219" i="1"/>
  <c r="E1218" i="1"/>
  <c r="G1219" i="1" l="1"/>
  <c r="H1219" i="1" s="1"/>
  <c r="D1220" i="1"/>
  <c r="E1219" i="1"/>
  <c r="G1220" i="1" l="1"/>
  <c r="H1220" i="1" s="1"/>
  <c r="D1221" i="1"/>
  <c r="E1220" i="1"/>
  <c r="G1221" i="1" l="1"/>
  <c r="H1221" i="1" s="1"/>
  <c r="D1222" i="1"/>
  <c r="E1221" i="1"/>
  <c r="G1222" i="1" l="1"/>
  <c r="H1222" i="1" s="1"/>
  <c r="D1223" i="1"/>
  <c r="E1222" i="1"/>
  <c r="G1223" i="1" l="1"/>
  <c r="H1223" i="1" s="1"/>
  <c r="D1224" i="1"/>
  <c r="E1223" i="1"/>
  <c r="G1224" i="1" l="1"/>
  <c r="H1224" i="1" s="1"/>
  <c r="D1225" i="1"/>
  <c r="E1224" i="1"/>
  <c r="G1225" i="1" l="1"/>
  <c r="H1225" i="1" s="1"/>
  <c r="D1226" i="1"/>
  <c r="E1225" i="1"/>
  <c r="G1226" i="1" l="1"/>
  <c r="H1226" i="1" s="1"/>
  <c r="D1227" i="1"/>
  <c r="E1226" i="1"/>
  <c r="G1227" i="1" l="1"/>
  <c r="H1227" i="1" s="1"/>
  <c r="D1228" i="1"/>
  <c r="E1227" i="1"/>
  <c r="G1228" i="1" l="1"/>
  <c r="H1228" i="1" s="1"/>
  <c r="D1229" i="1"/>
  <c r="E1228" i="1"/>
  <c r="G1229" i="1" l="1"/>
  <c r="H1229" i="1" s="1"/>
  <c r="D1230" i="1"/>
  <c r="E1229" i="1"/>
  <c r="G1230" i="1" l="1"/>
  <c r="H1230" i="1" s="1"/>
  <c r="D1231" i="1"/>
  <c r="E1230" i="1"/>
  <c r="G1231" i="1" l="1"/>
  <c r="H1231" i="1" s="1"/>
  <c r="D1232" i="1"/>
  <c r="E1231" i="1"/>
  <c r="G1232" i="1" l="1"/>
  <c r="H1232" i="1" s="1"/>
  <c r="D1233" i="1"/>
  <c r="E1232" i="1"/>
  <c r="G1233" i="1" l="1"/>
  <c r="H1233" i="1" s="1"/>
  <c r="D1234" i="1"/>
  <c r="E1233" i="1"/>
  <c r="G1234" i="1" l="1"/>
  <c r="H1234" i="1" s="1"/>
  <c r="D1235" i="1"/>
  <c r="E1234" i="1"/>
  <c r="G1235" i="1" l="1"/>
  <c r="H1235" i="1" s="1"/>
  <c r="D1236" i="1"/>
  <c r="E1235" i="1"/>
  <c r="G1236" i="1" l="1"/>
  <c r="H1236" i="1" s="1"/>
  <c r="D1237" i="1"/>
  <c r="E1236" i="1"/>
  <c r="G1237" i="1" l="1"/>
  <c r="H1237" i="1" s="1"/>
  <c r="D1238" i="1"/>
  <c r="E1237" i="1"/>
  <c r="G1238" i="1" l="1"/>
  <c r="H1238" i="1" s="1"/>
  <c r="D1239" i="1"/>
  <c r="E1238" i="1"/>
  <c r="G1239" i="1" l="1"/>
  <c r="H1239" i="1" s="1"/>
  <c r="D1240" i="1"/>
  <c r="E1239" i="1"/>
  <c r="G1240" i="1" l="1"/>
  <c r="H1240" i="1" s="1"/>
  <c r="D1241" i="1"/>
  <c r="E1240" i="1"/>
  <c r="G1241" i="1" l="1"/>
  <c r="H1241" i="1" s="1"/>
  <c r="D1242" i="1"/>
  <c r="E1241" i="1"/>
  <c r="G1242" i="1" l="1"/>
  <c r="H1242" i="1" s="1"/>
  <c r="D1243" i="1"/>
  <c r="E1242" i="1"/>
  <c r="G1243" i="1" l="1"/>
  <c r="H1243" i="1" s="1"/>
  <c r="D1244" i="1"/>
  <c r="E1243" i="1"/>
  <c r="G1244" i="1" l="1"/>
  <c r="H1244" i="1" s="1"/>
  <c r="D1245" i="1"/>
  <c r="E1244" i="1"/>
  <c r="G1245" i="1" l="1"/>
  <c r="H1245" i="1" s="1"/>
  <c r="D1246" i="1"/>
  <c r="E1245" i="1"/>
  <c r="G1246" i="1" l="1"/>
  <c r="H1246" i="1" s="1"/>
  <c r="D1247" i="1"/>
  <c r="E1246" i="1"/>
  <c r="G1247" i="1" l="1"/>
  <c r="H1247" i="1" s="1"/>
  <c r="D1248" i="1"/>
  <c r="E1247" i="1"/>
  <c r="G1248" i="1" l="1"/>
  <c r="H1248" i="1" s="1"/>
  <c r="D1249" i="1"/>
  <c r="E1248" i="1"/>
  <c r="G1249" i="1" l="1"/>
  <c r="H1249" i="1" s="1"/>
  <c r="D1250" i="1"/>
  <c r="E1249" i="1"/>
  <c r="G1250" i="1" l="1"/>
  <c r="H1250" i="1" s="1"/>
  <c r="D1251" i="1"/>
  <c r="E1250" i="1"/>
  <c r="G1251" i="1" l="1"/>
  <c r="H1251" i="1" s="1"/>
  <c r="D1252" i="1"/>
  <c r="E1251" i="1"/>
  <c r="G1252" i="1" l="1"/>
  <c r="H1252" i="1" s="1"/>
  <c r="D1253" i="1"/>
  <c r="E1252" i="1"/>
  <c r="G1253" i="1" l="1"/>
  <c r="H1253" i="1" s="1"/>
  <c r="D1254" i="1"/>
  <c r="E1253" i="1"/>
  <c r="G1254" i="1" l="1"/>
  <c r="H1254" i="1" s="1"/>
  <c r="D1255" i="1"/>
  <c r="E1254" i="1"/>
  <c r="G1255" i="1" l="1"/>
  <c r="H1255" i="1" s="1"/>
  <c r="D1256" i="1"/>
  <c r="E1255" i="1"/>
  <c r="G1256" i="1" l="1"/>
  <c r="H1256" i="1" s="1"/>
  <c r="D1257" i="1"/>
  <c r="E1256" i="1"/>
  <c r="G1257" i="1" l="1"/>
  <c r="H1257" i="1" s="1"/>
  <c r="D1258" i="1"/>
  <c r="E1257" i="1"/>
  <c r="G1258" i="1" l="1"/>
  <c r="H1258" i="1" s="1"/>
  <c r="D1259" i="1"/>
  <c r="E1258" i="1"/>
  <c r="G1259" i="1" l="1"/>
  <c r="H1259" i="1" s="1"/>
  <c r="D1260" i="1"/>
  <c r="E1259" i="1"/>
  <c r="G1260" i="1" l="1"/>
  <c r="H1260" i="1" s="1"/>
  <c r="D1261" i="1"/>
  <c r="E1260" i="1"/>
  <c r="G1261" i="1" l="1"/>
  <c r="H1261" i="1" s="1"/>
  <c r="D1262" i="1"/>
  <c r="E1261" i="1"/>
  <c r="G1262" i="1" l="1"/>
  <c r="H1262" i="1" s="1"/>
  <c r="D1263" i="1"/>
  <c r="E1262" i="1"/>
  <c r="G1263" i="1" l="1"/>
  <c r="H1263" i="1" s="1"/>
  <c r="D1264" i="1"/>
  <c r="E1263" i="1"/>
  <c r="G1264" i="1" l="1"/>
  <c r="H1264" i="1" s="1"/>
  <c r="D1265" i="1"/>
  <c r="E1264" i="1"/>
  <c r="G1265" i="1" l="1"/>
  <c r="H1265" i="1" s="1"/>
  <c r="D1266" i="1"/>
  <c r="E1265" i="1"/>
  <c r="G1266" i="1" l="1"/>
  <c r="H1266" i="1" s="1"/>
  <c r="D1267" i="1"/>
  <c r="E1266" i="1"/>
  <c r="G1267" i="1" l="1"/>
  <c r="H1267" i="1" s="1"/>
  <c r="D1268" i="1"/>
  <c r="E1267" i="1"/>
  <c r="G1268" i="1" l="1"/>
  <c r="H1268" i="1" s="1"/>
  <c r="D1269" i="1"/>
  <c r="E1268" i="1"/>
  <c r="G1269" i="1" l="1"/>
  <c r="H1269" i="1" s="1"/>
  <c r="D1270" i="1"/>
  <c r="E1269" i="1"/>
  <c r="G1270" i="1" l="1"/>
  <c r="H1270" i="1" s="1"/>
  <c r="D1271" i="1"/>
  <c r="E1270" i="1"/>
  <c r="G1271" i="1" l="1"/>
  <c r="H1271" i="1" s="1"/>
  <c r="D1272" i="1"/>
  <c r="E1271" i="1"/>
  <c r="G1272" i="1" l="1"/>
  <c r="H1272" i="1" s="1"/>
  <c r="D1273" i="1"/>
  <c r="E1272" i="1"/>
  <c r="G1273" i="1" l="1"/>
  <c r="H1273" i="1" s="1"/>
  <c r="D1274" i="1"/>
  <c r="E1273" i="1"/>
  <c r="G1274" i="1" l="1"/>
  <c r="H1274" i="1" s="1"/>
  <c r="D1275" i="1"/>
  <c r="E1274" i="1"/>
  <c r="G1275" i="1" l="1"/>
  <c r="H1275" i="1" s="1"/>
  <c r="D1276" i="1"/>
  <c r="E1275" i="1"/>
  <c r="G1276" i="1" l="1"/>
  <c r="H1276" i="1" s="1"/>
  <c r="D1277" i="1"/>
  <c r="E1276" i="1"/>
  <c r="G1277" i="1" l="1"/>
  <c r="H1277" i="1" s="1"/>
  <c r="D1278" i="1"/>
  <c r="E1277" i="1"/>
  <c r="G1278" i="1" l="1"/>
  <c r="H1278" i="1" s="1"/>
  <c r="D1279" i="1"/>
  <c r="E1278" i="1"/>
  <c r="G1279" i="1" l="1"/>
  <c r="H1279" i="1" s="1"/>
  <c r="D1280" i="1"/>
  <c r="E1279" i="1"/>
  <c r="G1280" i="1" l="1"/>
  <c r="H1280" i="1" s="1"/>
  <c r="D1281" i="1"/>
  <c r="E1280" i="1"/>
  <c r="G1281" i="1" l="1"/>
  <c r="H1281" i="1" s="1"/>
  <c r="D1282" i="1"/>
  <c r="E1281" i="1"/>
  <c r="G1282" i="1" l="1"/>
  <c r="H1282" i="1" s="1"/>
  <c r="D1283" i="1"/>
  <c r="E1282" i="1"/>
  <c r="G1283" i="1" l="1"/>
  <c r="H1283" i="1" s="1"/>
  <c r="D1284" i="1"/>
  <c r="E1283" i="1"/>
  <c r="G1284" i="1" l="1"/>
  <c r="H1284" i="1" s="1"/>
  <c r="D1285" i="1"/>
  <c r="E1284" i="1"/>
  <c r="G1285" i="1" l="1"/>
  <c r="H1285" i="1" s="1"/>
  <c r="D1286" i="1"/>
  <c r="E1285" i="1"/>
  <c r="G1286" i="1" l="1"/>
  <c r="H1286" i="1" s="1"/>
  <c r="D1287" i="1"/>
  <c r="E1286" i="1"/>
  <c r="G1287" i="1" l="1"/>
  <c r="H1287" i="1" s="1"/>
  <c r="D1288" i="1"/>
  <c r="E1287" i="1"/>
  <c r="G1288" i="1" l="1"/>
  <c r="H1288" i="1" s="1"/>
  <c r="D1289" i="1"/>
  <c r="E1288" i="1"/>
  <c r="G1289" i="1" l="1"/>
  <c r="H1289" i="1" s="1"/>
  <c r="D1290" i="1"/>
  <c r="E1289" i="1"/>
  <c r="G1290" i="1" l="1"/>
  <c r="H1290" i="1" s="1"/>
  <c r="D1291" i="1"/>
  <c r="E1290" i="1"/>
  <c r="G1291" i="1" l="1"/>
  <c r="H1291" i="1" s="1"/>
  <c r="D1292" i="1"/>
  <c r="E1291" i="1"/>
  <c r="G1292" i="1" l="1"/>
  <c r="H1292" i="1" s="1"/>
  <c r="D1293" i="1"/>
  <c r="E1292" i="1"/>
  <c r="G1293" i="1" l="1"/>
  <c r="H1293" i="1" s="1"/>
  <c r="D1294" i="1"/>
  <c r="E1293" i="1"/>
  <c r="G1294" i="1" l="1"/>
  <c r="H1294" i="1" s="1"/>
  <c r="D1295" i="1"/>
  <c r="E1294" i="1"/>
  <c r="G1295" i="1" l="1"/>
  <c r="H1295" i="1" s="1"/>
  <c r="D1296" i="1"/>
  <c r="E1295" i="1"/>
  <c r="G1296" i="1" l="1"/>
  <c r="H1296" i="1" s="1"/>
  <c r="D1297" i="1"/>
  <c r="E1296" i="1"/>
  <c r="G1297" i="1" l="1"/>
  <c r="H1297" i="1" s="1"/>
  <c r="D1298" i="1"/>
  <c r="E1297" i="1"/>
  <c r="G1298" i="1" l="1"/>
  <c r="H1298" i="1" s="1"/>
  <c r="D1299" i="1"/>
  <c r="E1298" i="1"/>
  <c r="G1299" i="1" l="1"/>
  <c r="H1299" i="1" s="1"/>
  <c r="D1300" i="1"/>
  <c r="E1299" i="1"/>
  <c r="G1300" i="1" l="1"/>
  <c r="H1300" i="1" s="1"/>
  <c r="D1301" i="1"/>
  <c r="E1300" i="1"/>
  <c r="G1301" i="1" l="1"/>
  <c r="H1301" i="1" s="1"/>
  <c r="D1302" i="1"/>
  <c r="E1301" i="1"/>
  <c r="G1302" i="1" l="1"/>
  <c r="H1302" i="1" s="1"/>
  <c r="D1303" i="1"/>
  <c r="E1302" i="1"/>
  <c r="G1303" i="1" l="1"/>
  <c r="H1303" i="1" s="1"/>
  <c r="D1304" i="1"/>
  <c r="E1303" i="1"/>
  <c r="G1304" i="1" l="1"/>
  <c r="H1304" i="1" s="1"/>
  <c r="D1305" i="1"/>
  <c r="E1304" i="1"/>
  <c r="G1305" i="1" l="1"/>
  <c r="H1305" i="1" s="1"/>
  <c r="D1306" i="1"/>
  <c r="E1305" i="1"/>
  <c r="G1306" i="1" l="1"/>
  <c r="H1306" i="1" s="1"/>
  <c r="D1307" i="1"/>
  <c r="E1306" i="1"/>
  <c r="G1307" i="1" l="1"/>
  <c r="H1307" i="1" s="1"/>
  <c r="D1308" i="1"/>
  <c r="E1307" i="1"/>
  <c r="G1308" i="1" l="1"/>
  <c r="H1308" i="1" s="1"/>
  <c r="D1309" i="1"/>
  <c r="E1308" i="1"/>
  <c r="G1309" i="1" l="1"/>
  <c r="H1309" i="1" s="1"/>
  <c r="D1310" i="1"/>
  <c r="E1309" i="1"/>
  <c r="G1310" i="1" l="1"/>
  <c r="H1310" i="1" s="1"/>
  <c r="D1311" i="1"/>
  <c r="E1310" i="1"/>
  <c r="G1311" i="1" l="1"/>
  <c r="H1311" i="1" s="1"/>
  <c r="D1312" i="1"/>
  <c r="E1311" i="1"/>
  <c r="G1312" i="1" l="1"/>
  <c r="H1312" i="1" s="1"/>
  <c r="D1313" i="1"/>
  <c r="E1312" i="1"/>
  <c r="G1313" i="1" l="1"/>
  <c r="H1313" i="1" s="1"/>
  <c r="D1314" i="1"/>
  <c r="E1313" i="1"/>
  <c r="G1314" i="1" l="1"/>
  <c r="H1314" i="1" s="1"/>
  <c r="D1315" i="1"/>
  <c r="E1314" i="1"/>
  <c r="G1315" i="1" l="1"/>
  <c r="H1315" i="1" s="1"/>
  <c r="D1316" i="1"/>
  <c r="E1315" i="1"/>
  <c r="G1316" i="1" l="1"/>
  <c r="H1316" i="1" s="1"/>
  <c r="D1317" i="1"/>
  <c r="E1316" i="1"/>
  <c r="G1317" i="1" l="1"/>
  <c r="H1317" i="1" s="1"/>
  <c r="D1318" i="1"/>
  <c r="E1317" i="1"/>
  <c r="G1318" i="1" l="1"/>
  <c r="H1318" i="1" s="1"/>
  <c r="D1319" i="1"/>
  <c r="E1318" i="1"/>
  <c r="G1319" i="1" l="1"/>
  <c r="H1319" i="1" s="1"/>
  <c r="D1320" i="1"/>
  <c r="E1319" i="1"/>
  <c r="G1320" i="1" l="1"/>
  <c r="H1320" i="1" s="1"/>
  <c r="D1321" i="1"/>
  <c r="E1320" i="1"/>
  <c r="G1321" i="1" l="1"/>
  <c r="H1321" i="1" s="1"/>
  <c r="D1322" i="1"/>
  <c r="E1321" i="1"/>
  <c r="G1322" i="1" l="1"/>
  <c r="H1322" i="1" s="1"/>
  <c r="D1323" i="1"/>
  <c r="E1322" i="1"/>
  <c r="G1323" i="1" l="1"/>
  <c r="H1323" i="1" s="1"/>
  <c r="D1324" i="1"/>
  <c r="E1323" i="1"/>
  <c r="G1324" i="1" l="1"/>
  <c r="H1324" i="1" s="1"/>
  <c r="D1325" i="1"/>
  <c r="E1324" i="1"/>
  <c r="G1325" i="1" l="1"/>
  <c r="H1325" i="1" s="1"/>
  <c r="D1326" i="1"/>
  <c r="E1325" i="1"/>
  <c r="G1326" i="1" l="1"/>
  <c r="H1326" i="1" s="1"/>
  <c r="D1327" i="1"/>
  <c r="E1326" i="1"/>
  <c r="G1327" i="1" l="1"/>
  <c r="H1327" i="1" s="1"/>
  <c r="D1328" i="1"/>
  <c r="E1327" i="1"/>
  <c r="G1328" i="1" l="1"/>
  <c r="H1328" i="1" s="1"/>
  <c r="D1329" i="1"/>
  <c r="E1328" i="1"/>
  <c r="G1329" i="1" l="1"/>
  <c r="H1329" i="1" s="1"/>
  <c r="D1330" i="1"/>
  <c r="E1329" i="1"/>
  <c r="G1330" i="1" l="1"/>
  <c r="H1330" i="1" s="1"/>
  <c r="D1331" i="1"/>
  <c r="E1330" i="1"/>
  <c r="G1331" i="1" l="1"/>
  <c r="H1331" i="1" s="1"/>
  <c r="D1332" i="1"/>
  <c r="E1331" i="1"/>
  <c r="G1332" i="1" l="1"/>
  <c r="H1332" i="1" s="1"/>
  <c r="D1333" i="1"/>
  <c r="E1332" i="1"/>
  <c r="G1333" i="1" l="1"/>
  <c r="H1333" i="1" s="1"/>
  <c r="D1334" i="1"/>
  <c r="E1333" i="1"/>
  <c r="G1334" i="1" l="1"/>
  <c r="H1334" i="1" s="1"/>
  <c r="D1335" i="1"/>
  <c r="E1334" i="1"/>
  <c r="G1335" i="1" l="1"/>
  <c r="H1335" i="1" s="1"/>
  <c r="D1336" i="1"/>
  <c r="E1335" i="1"/>
  <c r="G1336" i="1" l="1"/>
  <c r="H1336" i="1" s="1"/>
  <c r="D1337" i="1"/>
  <c r="E1336" i="1"/>
  <c r="G1337" i="1" l="1"/>
  <c r="H1337" i="1" s="1"/>
  <c r="D1338" i="1"/>
  <c r="E1337" i="1"/>
  <c r="G1338" i="1" l="1"/>
  <c r="H1338" i="1" s="1"/>
  <c r="D1339" i="1"/>
  <c r="E1338" i="1"/>
  <c r="G1339" i="1" l="1"/>
  <c r="H1339" i="1" s="1"/>
  <c r="D1340" i="1"/>
  <c r="E1339" i="1"/>
  <c r="G1340" i="1" l="1"/>
  <c r="H1340" i="1" s="1"/>
  <c r="D1341" i="1"/>
  <c r="E1340" i="1"/>
  <c r="G1341" i="1" l="1"/>
  <c r="H1341" i="1" s="1"/>
  <c r="D1342" i="1"/>
  <c r="E1341" i="1"/>
  <c r="G1342" i="1" l="1"/>
  <c r="H1342" i="1" s="1"/>
  <c r="D1343" i="1"/>
  <c r="E1342" i="1"/>
  <c r="G1343" i="1" l="1"/>
  <c r="H1343" i="1" s="1"/>
  <c r="D1344" i="1"/>
  <c r="E1343" i="1"/>
  <c r="G1344" i="1" l="1"/>
  <c r="H1344" i="1" s="1"/>
  <c r="D1345" i="1"/>
  <c r="E1344" i="1"/>
  <c r="G1345" i="1" l="1"/>
  <c r="H1345" i="1" s="1"/>
  <c r="D1346" i="1"/>
  <c r="E1345" i="1"/>
  <c r="G1346" i="1" l="1"/>
  <c r="H1346" i="1" s="1"/>
  <c r="D1347" i="1"/>
  <c r="E1346" i="1"/>
  <c r="G1347" i="1" l="1"/>
  <c r="H1347" i="1" s="1"/>
  <c r="D1348" i="1"/>
  <c r="E1347" i="1"/>
  <c r="G1348" i="1" l="1"/>
  <c r="H1348" i="1" s="1"/>
  <c r="D1349" i="1"/>
  <c r="E1348" i="1"/>
  <c r="G1349" i="1" l="1"/>
  <c r="H1349" i="1" s="1"/>
  <c r="D1350" i="1"/>
  <c r="E1349" i="1"/>
  <c r="G1350" i="1" l="1"/>
  <c r="H1350" i="1" s="1"/>
  <c r="D1351" i="1"/>
  <c r="E1350" i="1"/>
  <c r="G1351" i="1" l="1"/>
  <c r="H1351" i="1" s="1"/>
  <c r="D1352" i="1"/>
  <c r="E1351" i="1"/>
  <c r="G1352" i="1" l="1"/>
  <c r="H1352" i="1" s="1"/>
  <c r="D1353" i="1"/>
  <c r="E1352" i="1"/>
  <c r="G1353" i="1" l="1"/>
  <c r="H1353" i="1" s="1"/>
  <c r="D1354" i="1"/>
  <c r="E1353" i="1"/>
  <c r="G1354" i="1" l="1"/>
  <c r="H1354" i="1" s="1"/>
  <c r="D1355" i="1"/>
  <c r="E1354" i="1"/>
  <c r="G1355" i="1" l="1"/>
  <c r="H1355" i="1" s="1"/>
  <c r="D1356" i="1"/>
  <c r="E1355" i="1"/>
  <c r="G1356" i="1" l="1"/>
  <c r="H1356" i="1" s="1"/>
  <c r="D1357" i="1"/>
  <c r="E1356" i="1"/>
  <c r="G1357" i="1" l="1"/>
  <c r="H1357" i="1" s="1"/>
  <c r="D1358" i="1"/>
  <c r="E1357" i="1"/>
  <c r="G1358" i="1" l="1"/>
  <c r="H1358" i="1" s="1"/>
  <c r="D1359" i="1"/>
  <c r="E1358" i="1"/>
  <c r="G1359" i="1" l="1"/>
  <c r="H1359" i="1" s="1"/>
  <c r="D1360" i="1"/>
  <c r="E1359" i="1"/>
  <c r="G1360" i="1" l="1"/>
  <c r="H1360" i="1" s="1"/>
  <c r="D1361" i="1"/>
  <c r="E1360" i="1"/>
  <c r="G1361" i="1" l="1"/>
  <c r="H1361" i="1" s="1"/>
  <c r="D1362" i="1"/>
  <c r="E1361" i="1"/>
  <c r="G1362" i="1" l="1"/>
  <c r="H1362" i="1" s="1"/>
  <c r="D1363" i="1"/>
  <c r="E1362" i="1"/>
  <c r="G1363" i="1" l="1"/>
  <c r="H1363" i="1" s="1"/>
  <c r="D1364" i="1"/>
  <c r="E1363" i="1"/>
  <c r="G1364" i="1" l="1"/>
  <c r="H1364" i="1" s="1"/>
  <c r="D1365" i="1"/>
  <c r="E1364" i="1"/>
  <c r="G1365" i="1" l="1"/>
  <c r="H1365" i="1" s="1"/>
  <c r="D1366" i="1"/>
  <c r="E1365" i="1"/>
  <c r="G1366" i="1" l="1"/>
  <c r="H1366" i="1" s="1"/>
  <c r="D1367" i="1"/>
  <c r="E1366" i="1"/>
  <c r="G1367" i="1" l="1"/>
  <c r="H1367" i="1" s="1"/>
  <c r="D1368" i="1"/>
  <c r="E1367" i="1"/>
  <c r="G1368" i="1" l="1"/>
  <c r="H1368" i="1" s="1"/>
  <c r="D1369" i="1"/>
  <c r="E1368" i="1"/>
  <c r="G1369" i="1" l="1"/>
  <c r="H1369" i="1" s="1"/>
  <c r="D1370" i="1"/>
  <c r="E1369" i="1"/>
  <c r="G1370" i="1" l="1"/>
  <c r="H1370" i="1" s="1"/>
  <c r="D1371" i="1"/>
  <c r="E1370" i="1"/>
  <c r="G1371" i="1" l="1"/>
  <c r="H1371" i="1" s="1"/>
  <c r="D1372" i="1"/>
  <c r="E1371" i="1"/>
  <c r="G1372" i="1" l="1"/>
  <c r="H1372" i="1" s="1"/>
  <c r="D1373" i="1"/>
  <c r="E1372" i="1"/>
  <c r="G1373" i="1" l="1"/>
  <c r="H1373" i="1" s="1"/>
  <c r="D1374" i="1"/>
  <c r="E1373" i="1"/>
  <c r="G1374" i="1" l="1"/>
  <c r="H1374" i="1" s="1"/>
  <c r="D1375" i="1"/>
  <c r="E1374" i="1"/>
  <c r="G1375" i="1" l="1"/>
  <c r="H1375" i="1" s="1"/>
  <c r="D1376" i="1"/>
  <c r="E1375" i="1"/>
  <c r="G1376" i="1" l="1"/>
  <c r="H1376" i="1" s="1"/>
  <c r="D1377" i="1"/>
  <c r="E1376" i="1"/>
  <c r="G1377" i="1" l="1"/>
  <c r="H1377" i="1" s="1"/>
  <c r="D1378" i="1"/>
  <c r="E1377" i="1"/>
  <c r="G1378" i="1" l="1"/>
  <c r="H1378" i="1" s="1"/>
  <c r="D1379" i="1"/>
  <c r="E1378" i="1"/>
  <c r="G1379" i="1" l="1"/>
  <c r="H1379" i="1" s="1"/>
  <c r="D1380" i="1"/>
  <c r="E1379" i="1"/>
  <c r="G1380" i="1" l="1"/>
  <c r="H1380" i="1" s="1"/>
  <c r="D1381" i="1"/>
  <c r="E1380" i="1"/>
  <c r="G1381" i="1" l="1"/>
  <c r="H1381" i="1" s="1"/>
  <c r="D1382" i="1"/>
  <c r="E1381" i="1"/>
  <c r="G1382" i="1" l="1"/>
  <c r="H1382" i="1" s="1"/>
  <c r="D1383" i="1"/>
  <c r="E1382" i="1"/>
  <c r="G1383" i="1" l="1"/>
  <c r="H1383" i="1" s="1"/>
  <c r="D1384" i="1"/>
  <c r="E1383" i="1"/>
  <c r="G1384" i="1" l="1"/>
  <c r="H1384" i="1" s="1"/>
  <c r="D1385" i="1"/>
  <c r="E1384" i="1"/>
  <c r="G1385" i="1" l="1"/>
  <c r="H1385" i="1" s="1"/>
  <c r="D1386" i="1"/>
  <c r="E1385" i="1"/>
  <c r="G1386" i="1" l="1"/>
  <c r="H1386" i="1" s="1"/>
  <c r="D1387" i="1"/>
  <c r="E1386" i="1"/>
  <c r="G1387" i="1" l="1"/>
  <c r="H1387" i="1" s="1"/>
  <c r="D1388" i="1"/>
  <c r="E1387" i="1"/>
  <c r="G1388" i="1" l="1"/>
  <c r="H1388" i="1" s="1"/>
  <c r="D1389" i="1"/>
  <c r="E1388" i="1"/>
  <c r="G1389" i="1" l="1"/>
  <c r="H1389" i="1" s="1"/>
  <c r="D1390" i="1"/>
  <c r="E1389" i="1"/>
  <c r="G1390" i="1" l="1"/>
  <c r="H1390" i="1" s="1"/>
  <c r="D1391" i="1"/>
  <c r="E1390" i="1"/>
  <c r="G1391" i="1" l="1"/>
  <c r="H1391" i="1" s="1"/>
  <c r="D1392" i="1"/>
  <c r="E1391" i="1"/>
  <c r="G1392" i="1" l="1"/>
  <c r="H1392" i="1" s="1"/>
  <c r="D1393" i="1"/>
  <c r="E1392" i="1"/>
  <c r="G1393" i="1" l="1"/>
  <c r="H1393" i="1" s="1"/>
  <c r="D1394" i="1"/>
  <c r="E1393" i="1"/>
  <c r="G1394" i="1" l="1"/>
  <c r="H1394" i="1" s="1"/>
  <c r="D1395" i="1"/>
  <c r="E1394" i="1"/>
  <c r="G1395" i="1" l="1"/>
  <c r="H1395" i="1" s="1"/>
  <c r="D1396" i="1"/>
  <c r="E1395" i="1"/>
  <c r="G1396" i="1" l="1"/>
  <c r="H1396" i="1" s="1"/>
  <c r="D1397" i="1"/>
  <c r="E1396" i="1"/>
  <c r="G1397" i="1" l="1"/>
  <c r="H1397" i="1" s="1"/>
  <c r="D1398" i="1"/>
  <c r="E1397" i="1"/>
  <c r="G1398" i="1" l="1"/>
  <c r="H1398" i="1" s="1"/>
  <c r="D1399" i="1"/>
  <c r="E1398" i="1"/>
  <c r="G1399" i="1" l="1"/>
  <c r="H1399" i="1" s="1"/>
  <c r="D1400" i="1"/>
  <c r="E1399" i="1"/>
  <c r="G1400" i="1" l="1"/>
  <c r="H1400" i="1" s="1"/>
  <c r="D1401" i="1"/>
  <c r="E1400" i="1"/>
  <c r="G1401" i="1" l="1"/>
  <c r="H1401" i="1" s="1"/>
  <c r="D1402" i="1"/>
  <c r="E1401" i="1"/>
  <c r="G1402" i="1" l="1"/>
  <c r="H1402" i="1" s="1"/>
  <c r="D1403" i="1"/>
  <c r="E1402" i="1"/>
  <c r="G1403" i="1" l="1"/>
  <c r="H1403" i="1" s="1"/>
  <c r="D1404" i="1"/>
  <c r="E1403" i="1"/>
  <c r="G1404" i="1" l="1"/>
  <c r="H1404" i="1" s="1"/>
  <c r="D1405" i="1"/>
  <c r="E1404" i="1"/>
  <c r="G1405" i="1" l="1"/>
  <c r="H1405" i="1" s="1"/>
  <c r="D1406" i="1"/>
  <c r="E1405" i="1"/>
  <c r="G1406" i="1" l="1"/>
  <c r="H1406" i="1" s="1"/>
  <c r="D1407" i="1"/>
  <c r="E1406" i="1"/>
  <c r="G1407" i="1" l="1"/>
  <c r="H1407" i="1" s="1"/>
  <c r="D1408" i="1"/>
  <c r="E1407" i="1"/>
  <c r="G1408" i="1" l="1"/>
  <c r="H1408" i="1" s="1"/>
  <c r="D1409" i="1"/>
  <c r="E1408" i="1"/>
  <c r="G1409" i="1" l="1"/>
  <c r="H1409" i="1" s="1"/>
  <c r="D1410" i="1"/>
  <c r="E1409" i="1"/>
  <c r="G1410" i="1" l="1"/>
  <c r="H1410" i="1" s="1"/>
  <c r="D1411" i="1"/>
  <c r="E1410" i="1"/>
  <c r="G1411" i="1" l="1"/>
  <c r="H1411" i="1" s="1"/>
  <c r="D1412" i="1"/>
  <c r="E1411" i="1"/>
  <c r="G1412" i="1" l="1"/>
  <c r="H1412" i="1" s="1"/>
  <c r="D1413" i="1"/>
  <c r="E1412" i="1"/>
  <c r="G1413" i="1" l="1"/>
  <c r="H1413" i="1" s="1"/>
  <c r="D1414" i="1"/>
  <c r="E1413" i="1"/>
  <c r="G1414" i="1" l="1"/>
  <c r="H1414" i="1" s="1"/>
  <c r="D1415" i="1"/>
  <c r="E1414" i="1"/>
  <c r="G1415" i="1" l="1"/>
  <c r="H1415" i="1" s="1"/>
  <c r="D1416" i="1"/>
  <c r="E1415" i="1"/>
  <c r="G1416" i="1" l="1"/>
  <c r="H1416" i="1" s="1"/>
  <c r="D1417" i="1"/>
  <c r="E1416" i="1"/>
  <c r="G1417" i="1" l="1"/>
  <c r="H1417" i="1" s="1"/>
  <c r="D1418" i="1"/>
  <c r="E1417" i="1"/>
  <c r="G1418" i="1" l="1"/>
  <c r="H1418" i="1" s="1"/>
  <c r="D1419" i="1"/>
  <c r="E1418" i="1"/>
  <c r="G1419" i="1" l="1"/>
  <c r="H1419" i="1" s="1"/>
  <c r="D1420" i="1"/>
  <c r="E1419" i="1"/>
  <c r="G1420" i="1" l="1"/>
  <c r="H1420" i="1" s="1"/>
  <c r="D1421" i="1"/>
  <c r="E1420" i="1"/>
  <c r="G1421" i="1" l="1"/>
  <c r="H1421" i="1" s="1"/>
  <c r="D1422" i="1"/>
  <c r="E1421" i="1"/>
  <c r="G1422" i="1" l="1"/>
  <c r="H1422" i="1" s="1"/>
  <c r="D1423" i="1"/>
  <c r="E1422" i="1"/>
  <c r="G1423" i="1" l="1"/>
  <c r="H1423" i="1" s="1"/>
  <c r="D1424" i="1"/>
  <c r="E1423" i="1"/>
  <c r="G1424" i="1" l="1"/>
  <c r="H1424" i="1" s="1"/>
  <c r="D1425" i="1"/>
  <c r="E1424" i="1"/>
  <c r="G1425" i="1" l="1"/>
  <c r="H1425" i="1" s="1"/>
  <c r="D1426" i="1"/>
  <c r="E1425" i="1"/>
  <c r="G1426" i="1" l="1"/>
  <c r="H1426" i="1" s="1"/>
  <c r="D1427" i="1"/>
  <c r="E1426" i="1"/>
  <c r="G1427" i="1" l="1"/>
  <c r="H1427" i="1" s="1"/>
  <c r="D1428" i="1"/>
  <c r="E1427" i="1"/>
  <c r="G1428" i="1" l="1"/>
  <c r="H1428" i="1" s="1"/>
  <c r="D1429" i="1"/>
  <c r="E1428" i="1"/>
  <c r="G1429" i="1" l="1"/>
  <c r="H1429" i="1" s="1"/>
  <c r="D1430" i="1"/>
  <c r="E1429" i="1"/>
  <c r="G1430" i="1" l="1"/>
  <c r="H1430" i="1" s="1"/>
  <c r="D1431" i="1"/>
  <c r="E1430" i="1"/>
  <c r="G1431" i="1" l="1"/>
  <c r="H1431" i="1" s="1"/>
  <c r="D1432" i="1"/>
  <c r="E1431" i="1"/>
  <c r="G1432" i="1" l="1"/>
  <c r="H1432" i="1" s="1"/>
  <c r="D1433" i="1"/>
  <c r="E1432" i="1"/>
  <c r="G1433" i="1" l="1"/>
  <c r="H1433" i="1" s="1"/>
  <c r="D1434" i="1"/>
  <c r="E1433" i="1"/>
  <c r="G1434" i="1" l="1"/>
  <c r="H1434" i="1" s="1"/>
  <c r="D1435" i="1"/>
  <c r="E1434" i="1"/>
  <c r="G1435" i="1" l="1"/>
  <c r="H1435" i="1" s="1"/>
  <c r="D1436" i="1"/>
  <c r="E1435" i="1"/>
  <c r="G1436" i="1" l="1"/>
  <c r="H1436" i="1" s="1"/>
  <c r="D1437" i="1"/>
  <c r="E1436" i="1"/>
  <c r="G1437" i="1" l="1"/>
  <c r="H1437" i="1" s="1"/>
  <c r="D1438" i="1"/>
  <c r="E1437" i="1"/>
  <c r="G1438" i="1" l="1"/>
  <c r="H1438" i="1" s="1"/>
  <c r="D1439" i="1"/>
  <c r="E1438" i="1"/>
  <c r="G1439" i="1" l="1"/>
  <c r="H1439" i="1" s="1"/>
  <c r="D1440" i="1"/>
  <c r="E1439" i="1"/>
  <c r="G1440" i="1" l="1"/>
  <c r="H1440" i="1" s="1"/>
  <c r="D1441" i="1"/>
  <c r="E1440" i="1"/>
  <c r="G1441" i="1" l="1"/>
  <c r="H1441" i="1" s="1"/>
  <c r="D1442" i="1"/>
  <c r="E1441" i="1"/>
  <c r="G1442" i="1" l="1"/>
  <c r="H1442" i="1" s="1"/>
  <c r="D1443" i="1"/>
  <c r="E1442" i="1"/>
  <c r="G1443" i="1" l="1"/>
  <c r="H1443" i="1" s="1"/>
  <c r="D1444" i="1"/>
  <c r="E1443" i="1"/>
  <c r="G1444" i="1" l="1"/>
  <c r="H1444" i="1" s="1"/>
  <c r="D1445" i="1"/>
  <c r="E1444" i="1"/>
  <c r="G1445" i="1" l="1"/>
  <c r="H1445" i="1" s="1"/>
  <c r="D1446" i="1"/>
  <c r="E1445" i="1"/>
  <c r="G1446" i="1" l="1"/>
  <c r="H1446" i="1" s="1"/>
  <c r="D1447" i="1"/>
  <c r="E1446" i="1"/>
  <c r="G1447" i="1" l="1"/>
  <c r="H1447" i="1" s="1"/>
  <c r="D1448" i="1"/>
  <c r="E1447" i="1"/>
  <c r="G1448" i="1" l="1"/>
  <c r="H1448" i="1" s="1"/>
  <c r="D1449" i="1"/>
  <c r="E1448" i="1"/>
  <c r="G1449" i="1" l="1"/>
  <c r="H1449" i="1" s="1"/>
  <c r="D1450" i="1"/>
  <c r="E1449" i="1"/>
  <c r="G1450" i="1" l="1"/>
  <c r="H1450" i="1" s="1"/>
  <c r="D1451" i="1"/>
  <c r="E1450" i="1"/>
  <c r="G1451" i="1" l="1"/>
  <c r="H1451" i="1" s="1"/>
  <c r="D1452" i="1"/>
  <c r="E1451" i="1"/>
  <c r="G1452" i="1" l="1"/>
  <c r="H1452" i="1" s="1"/>
  <c r="D1453" i="1"/>
  <c r="E1452" i="1"/>
  <c r="G1453" i="1" l="1"/>
  <c r="H1453" i="1" s="1"/>
  <c r="D1454" i="1"/>
  <c r="E1453" i="1"/>
  <c r="G1454" i="1" l="1"/>
  <c r="H1454" i="1" s="1"/>
  <c r="D1455" i="1"/>
  <c r="E1454" i="1"/>
  <c r="G1455" i="1" l="1"/>
  <c r="H1455" i="1" s="1"/>
  <c r="D1456" i="1"/>
  <c r="E1455" i="1"/>
  <c r="G1456" i="1" l="1"/>
  <c r="H1456" i="1" s="1"/>
  <c r="D1457" i="1"/>
  <c r="E1456" i="1"/>
  <c r="G1457" i="1" l="1"/>
  <c r="H1457" i="1" s="1"/>
  <c r="D1458" i="1"/>
  <c r="E1457" i="1"/>
  <c r="G1458" i="1" l="1"/>
  <c r="H1458" i="1" s="1"/>
  <c r="D1459" i="1"/>
  <c r="E1458" i="1"/>
  <c r="G1459" i="1" l="1"/>
  <c r="H1459" i="1" s="1"/>
  <c r="D1460" i="1"/>
  <c r="E1459" i="1"/>
  <c r="G1460" i="1" l="1"/>
  <c r="H1460" i="1" s="1"/>
  <c r="D1461" i="1"/>
  <c r="E1460" i="1"/>
  <c r="G1461" i="1" l="1"/>
  <c r="H1461" i="1" s="1"/>
  <c r="D1462" i="1"/>
  <c r="E1461" i="1"/>
  <c r="G1462" i="1" l="1"/>
  <c r="H1462" i="1" s="1"/>
  <c r="D1463" i="1"/>
  <c r="E1462" i="1"/>
  <c r="G1463" i="1" l="1"/>
  <c r="H1463" i="1" s="1"/>
  <c r="D1464" i="1"/>
  <c r="E1463" i="1"/>
  <c r="G1464" i="1" l="1"/>
  <c r="H1464" i="1" s="1"/>
  <c r="D1465" i="1"/>
  <c r="E1464" i="1"/>
  <c r="G1465" i="1" l="1"/>
  <c r="H1465" i="1" s="1"/>
  <c r="D1466" i="1"/>
  <c r="E1465" i="1"/>
  <c r="G1466" i="1" l="1"/>
  <c r="H1466" i="1" s="1"/>
  <c r="D1467" i="1"/>
  <c r="E1466" i="1"/>
  <c r="G1467" i="1" l="1"/>
  <c r="H1467" i="1" s="1"/>
  <c r="D1468" i="1"/>
  <c r="E1467" i="1"/>
  <c r="G1468" i="1" l="1"/>
  <c r="H1468" i="1" s="1"/>
  <c r="D1469" i="1"/>
  <c r="E1468" i="1"/>
  <c r="G1469" i="1" l="1"/>
  <c r="H1469" i="1" s="1"/>
  <c r="D1470" i="1"/>
  <c r="E1469" i="1"/>
  <c r="G1470" i="1" l="1"/>
  <c r="H1470" i="1" s="1"/>
  <c r="D1471" i="1"/>
  <c r="E1470" i="1"/>
  <c r="G1471" i="1" l="1"/>
  <c r="H1471" i="1" s="1"/>
  <c r="D1472" i="1"/>
  <c r="E1471" i="1"/>
  <c r="G1472" i="1" l="1"/>
  <c r="H1472" i="1" s="1"/>
  <c r="D1473" i="1"/>
  <c r="E1472" i="1"/>
  <c r="G1473" i="1" l="1"/>
  <c r="H1473" i="1" s="1"/>
  <c r="D1474" i="1"/>
  <c r="E1473" i="1"/>
  <c r="G1474" i="1" l="1"/>
  <c r="H1474" i="1" s="1"/>
  <c r="D1475" i="1"/>
  <c r="E1474" i="1"/>
  <c r="G1475" i="1" l="1"/>
  <c r="H1475" i="1" s="1"/>
  <c r="D1476" i="1"/>
  <c r="E1475" i="1"/>
  <c r="G1476" i="1" l="1"/>
  <c r="H1476" i="1" s="1"/>
  <c r="D1477" i="1"/>
  <c r="E1476" i="1"/>
  <c r="G1477" i="1" l="1"/>
  <c r="H1477" i="1" s="1"/>
  <c r="D1478" i="1"/>
  <c r="E1477" i="1"/>
  <c r="G1478" i="1" l="1"/>
  <c r="H1478" i="1" s="1"/>
  <c r="D1479" i="1"/>
  <c r="E1478" i="1"/>
  <c r="G1479" i="1" l="1"/>
  <c r="H1479" i="1" s="1"/>
  <c r="D1480" i="1"/>
  <c r="E1479" i="1"/>
  <c r="G1480" i="1" l="1"/>
  <c r="H1480" i="1" s="1"/>
  <c r="D1481" i="1"/>
  <c r="E1480" i="1"/>
  <c r="G1481" i="1" l="1"/>
  <c r="H1481" i="1" s="1"/>
  <c r="D1482" i="1"/>
  <c r="E1481" i="1"/>
  <c r="G1482" i="1" l="1"/>
  <c r="H1482" i="1" s="1"/>
  <c r="D1483" i="1"/>
  <c r="E1482" i="1"/>
  <c r="G1483" i="1" l="1"/>
  <c r="H1483" i="1" s="1"/>
  <c r="D1484" i="1"/>
  <c r="E1483" i="1"/>
  <c r="G1484" i="1" l="1"/>
  <c r="H1484" i="1" s="1"/>
  <c r="D1485" i="1"/>
  <c r="E1484" i="1"/>
  <c r="G1485" i="1" l="1"/>
  <c r="H1485" i="1" s="1"/>
  <c r="D1486" i="1"/>
  <c r="E1485" i="1"/>
  <c r="G1486" i="1" l="1"/>
  <c r="H1486" i="1" s="1"/>
  <c r="D1487" i="1"/>
  <c r="E1486" i="1"/>
  <c r="G1487" i="1" l="1"/>
  <c r="H1487" i="1" s="1"/>
  <c r="D1488" i="1"/>
  <c r="E1487" i="1"/>
  <c r="G1488" i="1" l="1"/>
  <c r="H1488" i="1" s="1"/>
  <c r="D1489" i="1"/>
  <c r="E1488" i="1"/>
  <c r="G1489" i="1" l="1"/>
  <c r="H1489" i="1" s="1"/>
  <c r="D1490" i="1"/>
  <c r="E1489" i="1"/>
  <c r="G1490" i="1" l="1"/>
  <c r="H1490" i="1" s="1"/>
  <c r="D1491" i="1"/>
  <c r="E1490" i="1"/>
  <c r="G1491" i="1" l="1"/>
  <c r="H1491" i="1" s="1"/>
  <c r="D1492" i="1"/>
  <c r="E1491" i="1"/>
  <c r="G1492" i="1" l="1"/>
  <c r="H1492" i="1" s="1"/>
  <c r="D1493" i="1"/>
  <c r="E1492" i="1"/>
  <c r="G1493" i="1" l="1"/>
  <c r="H1493" i="1" s="1"/>
  <c r="D1494" i="1"/>
  <c r="E1493" i="1"/>
  <c r="G1494" i="1" l="1"/>
  <c r="H1494" i="1" s="1"/>
  <c r="D1495" i="1"/>
  <c r="E1494" i="1"/>
  <c r="G1495" i="1" l="1"/>
  <c r="H1495" i="1" s="1"/>
  <c r="D1496" i="1"/>
  <c r="E1495" i="1"/>
  <c r="G1496" i="1" l="1"/>
  <c r="H1496" i="1" s="1"/>
  <c r="D1497" i="1"/>
  <c r="E1496" i="1"/>
  <c r="G1497" i="1" l="1"/>
  <c r="H1497" i="1" s="1"/>
  <c r="D1498" i="1"/>
  <c r="E1497" i="1"/>
  <c r="G1498" i="1" l="1"/>
  <c r="H1498" i="1" s="1"/>
  <c r="D1499" i="1"/>
  <c r="E1498" i="1"/>
  <c r="G1499" i="1" l="1"/>
  <c r="H1499" i="1" s="1"/>
  <c r="D1500" i="1"/>
  <c r="E1499" i="1"/>
  <c r="G1500" i="1" l="1"/>
  <c r="H1500" i="1" s="1"/>
  <c r="D1501" i="1"/>
  <c r="E1500" i="1"/>
  <c r="G1501" i="1" l="1"/>
  <c r="H1501" i="1" s="1"/>
  <c r="D1502" i="1"/>
  <c r="E1501" i="1"/>
  <c r="G1502" i="1" l="1"/>
  <c r="H1502" i="1" s="1"/>
  <c r="D1503" i="1"/>
  <c r="E1502" i="1"/>
  <c r="G1503" i="1" l="1"/>
  <c r="H1503" i="1" s="1"/>
  <c r="D1504" i="1"/>
  <c r="E1503" i="1"/>
  <c r="G1504" i="1" l="1"/>
  <c r="H1504" i="1" s="1"/>
  <c r="D1505" i="1"/>
  <c r="E1504" i="1"/>
  <c r="G1505" i="1" l="1"/>
  <c r="H1505" i="1" s="1"/>
  <c r="D1506" i="1"/>
  <c r="E1505" i="1"/>
  <c r="G1506" i="1" l="1"/>
  <c r="H1506" i="1" s="1"/>
  <c r="D1507" i="1"/>
  <c r="E1506" i="1"/>
  <c r="G1507" i="1" l="1"/>
  <c r="H1507" i="1" s="1"/>
  <c r="D1508" i="1"/>
  <c r="E1507" i="1"/>
  <c r="G1508" i="1" l="1"/>
  <c r="H1508" i="1" s="1"/>
  <c r="D1509" i="1"/>
  <c r="E1508" i="1"/>
  <c r="G1509" i="1" l="1"/>
  <c r="H1509" i="1" s="1"/>
  <c r="D1510" i="1"/>
  <c r="E1509" i="1"/>
  <c r="G1510" i="1" l="1"/>
  <c r="H1510" i="1" s="1"/>
  <c r="D1511" i="1"/>
  <c r="E1510" i="1"/>
  <c r="G1511" i="1" l="1"/>
  <c r="H1511" i="1" s="1"/>
  <c r="D1512" i="1"/>
  <c r="E1511" i="1"/>
  <c r="G1512" i="1" l="1"/>
  <c r="H1512" i="1" s="1"/>
  <c r="D1513" i="1"/>
  <c r="E1512" i="1"/>
  <c r="G1513" i="1" l="1"/>
  <c r="H1513" i="1" s="1"/>
  <c r="D1514" i="1"/>
  <c r="E1513" i="1"/>
  <c r="G1514" i="1" l="1"/>
  <c r="H1514" i="1" s="1"/>
  <c r="D1515" i="1"/>
  <c r="E1514" i="1"/>
  <c r="G1515" i="1" l="1"/>
  <c r="H1515" i="1" s="1"/>
  <c r="D1516" i="1"/>
  <c r="E1515" i="1"/>
  <c r="G1516" i="1" l="1"/>
  <c r="H1516" i="1" s="1"/>
  <c r="D1517" i="1"/>
  <c r="E1516" i="1"/>
  <c r="G1517" i="1" l="1"/>
  <c r="H1517" i="1" s="1"/>
  <c r="D1518" i="1"/>
  <c r="E1517" i="1"/>
  <c r="G1518" i="1" l="1"/>
  <c r="H1518" i="1" s="1"/>
  <c r="D1519" i="1"/>
  <c r="E1518" i="1"/>
  <c r="G1519" i="1" l="1"/>
  <c r="H1519" i="1" s="1"/>
  <c r="D1520" i="1"/>
  <c r="E1519" i="1"/>
  <c r="G1520" i="1" l="1"/>
  <c r="H1520" i="1" s="1"/>
  <c r="D1521" i="1"/>
  <c r="E1520" i="1"/>
  <c r="G1521" i="1" l="1"/>
  <c r="H1521" i="1" s="1"/>
  <c r="D1522" i="1"/>
  <c r="E1521" i="1"/>
  <c r="G1522" i="1" l="1"/>
  <c r="H1522" i="1" s="1"/>
  <c r="D1523" i="1"/>
  <c r="E1522" i="1"/>
  <c r="G1523" i="1" l="1"/>
  <c r="H1523" i="1" s="1"/>
  <c r="D1524" i="1"/>
  <c r="E1523" i="1"/>
  <c r="G1524" i="1" l="1"/>
  <c r="H1524" i="1" s="1"/>
  <c r="D1525" i="1"/>
  <c r="E1524" i="1"/>
  <c r="G1525" i="1" l="1"/>
  <c r="H1525" i="1" s="1"/>
  <c r="D1526" i="1"/>
  <c r="E1525" i="1"/>
  <c r="G1526" i="1" l="1"/>
  <c r="H1526" i="1" s="1"/>
  <c r="D1527" i="1"/>
  <c r="E1526" i="1"/>
  <c r="G1527" i="1" l="1"/>
  <c r="H1527" i="1" s="1"/>
  <c r="D1528" i="1"/>
  <c r="E1527" i="1"/>
  <c r="G1528" i="1" l="1"/>
  <c r="H1528" i="1" s="1"/>
  <c r="D1529" i="1"/>
  <c r="E1528" i="1"/>
  <c r="G1529" i="1" l="1"/>
  <c r="H1529" i="1" s="1"/>
  <c r="D1530" i="1"/>
  <c r="E1529" i="1"/>
  <c r="G1530" i="1" l="1"/>
  <c r="H1530" i="1" s="1"/>
  <c r="D1531" i="1"/>
  <c r="E1530" i="1"/>
  <c r="G1531" i="1" l="1"/>
  <c r="H1531" i="1" s="1"/>
  <c r="D1532" i="1"/>
  <c r="E1531" i="1"/>
  <c r="G1532" i="1" l="1"/>
  <c r="H1532" i="1" s="1"/>
  <c r="D1533" i="1"/>
  <c r="E1532" i="1"/>
  <c r="G1533" i="1" l="1"/>
  <c r="H1533" i="1" s="1"/>
  <c r="D1534" i="1"/>
  <c r="E1533" i="1"/>
  <c r="G1534" i="1" l="1"/>
  <c r="H1534" i="1" s="1"/>
  <c r="D1535" i="1"/>
  <c r="E1534" i="1"/>
  <c r="G1535" i="1" l="1"/>
  <c r="H1535" i="1" s="1"/>
  <c r="D1536" i="1"/>
  <c r="E1535" i="1"/>
  <c r="G1536" i="1" l="1"/>
  <c r="H1536" i="1" s="1"/>
  <c r="D1537" i="1"/>
  <c r="E1536" i="1"/>
  <c r="G1537" i="1" l="1"/>
  <c r="H1537" i="1" s="1"/>
  <c r="D1538" i="1"/>
  <c r="E1537" i="1"/>
  <c r="G1538" i="1" l="1"/>
  <c r="H1538" i="1" s="1"/>
  <c r="D1539" i="1"/>
  <c r="E1538" i="1"/>
  <c r="G1539" i="1" l="1"/>
  <c r="H1539" i="1" s="1"/>
  <c r="D1540" i="1"/>
  <c r="E1539" i="1"/>
  <c r="G1540" i="1" l="1"/>
  <c r="H1540" i="1" s="1"/>
  <c r="D1541" i="1"/>
  <c r="E1540" i="1"/>
  <c r="G1541" i="1" l="1"/>
  <c r="H1541" i="1" s="1"/>
  <c r="D1542" i="1"/>
  <c r="E1541" i="1"/>
  <c r="G1542" i="1" l="1"/>
  <c r="H1542" i="1" s="1"/>
  <c r="D1543" i="1"/>
  <c r="E1542" i="1"/>
  <c r="G1543" i="1" l="1"/>
  <c r="H1543" i="1" s="1"/>
  <c r="D1544" i="1"/>
  <c r="E1543" i="1"/>
  <c r="G1544" i="1" l="1"/>
  <c r="H1544" i="1" s="1"/>
  <c r="D1545" i="1"/>
  <c r="E1544" i="1"/>
  <c r="G1545" i="1" l="1"/>
  <c r="H1545" i="1" s="1"/>
  <c r="D1546" i="1"/>
  <c r="E1545" i="1"/>
  <c r="G1546" i="1" l="1"/>
  <c r="H1546" i="1" s="1"/>
  <c r="D1547" i="1"/>
  <c r="E1546" i="1"/>
  <c r="G1547" i="1" l="1"/>
  <c r="H1547" i="1" s="1"/>
  <c r="D1548" i="1"/>
  <c r="E1547" i="1"/>
  <c r="G1548" i="1" l="1"/>
  <c r="H1548" i="1" s="1"/>
  <c r="D1549" i="1"/>
  <c r="E1548" i="1"/>
  <c r="G1549" i="1" l="1"/>
  <c r="H1549" i="1" s="1"/>
  <c r="D1550" i="1"/>
  <c r="E1549" i="1"/>
  <c r="G1550" i="1" l="1"/>
  <c r="H1550" i="1" s="1"/>
  <c r="D1551" i="1"/>
  <c r="E1550" i="1"/>
  <c r="G1551" i="1" l="1"/>
  <c r="H1551" i="1" s="1"/>
  <c r="D1552" i="1"/>
  <c r="E1551" i="1"/>
  <c r="G1552" i="1" l="1"/>
  <c r="H1552" i="1" s="1"/>
  <c r="D1553" i="1"/>
  <c r="E1552" i="1"/>
  <c r="G1553" i="1" l="1"/>
  <c r="H1553" i="1" s="1"/>
  <c r="D1554" i="1"/>
  <c r="E1553" i="1"/>
  <c r="G1554" i="1" l="1"/>
  <c r="H1554" i="1" s="1"/>
  <c r="D1555" i="1"/>
  <c r="E1554" i="1"/>
  <c r="G1555" i="1" l="1"/>
  <c r="H1555" i="1" s="1"/>
  <c r="D1556" i="1"/>
  <c r="E1555" i="1"/>
  <c r="G1556" i="1" l="1"/>
  <c r="H1556" i="1" s="1"/>
  <c r="D1557" i="1"/>
  <c r="E1556" i="1"/>
  <c r="G1557" i="1" l="1"/>
  <c r="H1557" i="1" s="1"/>
  <c r="D1558" i="1"/>
  <c r="E1557" i="1"/>
  <c r="G1558" i="1" l="1"/>
  <c r="H1558" i="1" s="1"/>
  <c r="D1559" i="1"/>
  <c r="E1558" i="1"/>
  <c r="G1559" i="1" l="1"/>
  <c r="H1559" i="1" s="1"/>
  <c r="D1560" i="1"/>
  <c r="E1559" i="1"/>
  <c r="G1560" i="1" l="1"/>
  <c r="H1560" i="1" s="1"/>
  <c r="D1561" i="1"/>
  <c r="E1560" i="1"/>
  <c r="G1561" i="1" l="1"/>
  <c r="H1561" i="1" s="1"/>
  <c r="D1562" i="1"/>
  <c r="E1561" i="1"/>
  <c r="G1562" i="1" l="1"/>
  <c r="H1562" i="1" s="1"/>
  <c r="D1563" i="1"/>
  <c r="E1562" i="1"/>
  <c r="G1563" i="1" l="1"/>
  <c r="H1563" i="1" s="1"/>
  <c r="D1564" i="1"/>
  <c r="E1563" i="1"/>
  <c r="G1564" i="1" l="1"/>
  <c r="H1564" i="1" s="1"/>
  <c r="D1565" i="1"/>
  <c r="E1564" i="1"/>
  <c r="G1565" i="1" l="1"/>
  <c r="H1565" i="1" s="1"/>
  <c r="D1566" i="1"/>
  <c r="E1565" i="1"/>
  <c r="G1566" i="1" l="1"/>
  <c r="H1566" i="1" s="1"/>
  <c r="D1567" i="1"/>
  <c r="E1566" i="1"/>
  <c r="G1567" i="1" l="1"/>
  <c r="H1567" i="1" s="1"/>
  <c r="D1568" i="1"/>
  <c r="E1567" i="1"/>
  <c r="G1568" i="1" l="1"/>
  <c r="H1568" i="1" s="1"/>
  <c r="D1569" i="1"/>
  <c r="E1568" i="1"/>
  <c r="G1569" i="1" l="1"/>
  <c r="H1569" i="1" s="1"/>
  <c r="D1570" i="1"/>
  <c r="E1569" i="1"/>
  <c r="G1570" i="1" l="1"/>
  <c r="H1570" i="1" s="1"/>
  <c r="D1571" i="1"/>
  <c r="E1570" i="1"/>
  <c r="G1571" i="1" l="1"/>
  <c r="H1571" i="1" s="1"/>
  <c r="D1572" i="1"/>
  <c r="E1571" i="1"/>
  <c r="G1572" i="1" l="1"/>
  <c r="H1572" i="1" s="1"/>
  <c r="D1573" i="1"/>
  <c r="E1572" i="1"/>
  <c r="G1573" i="1" l="1"/>
  <c r="H1573" i="1" s="1"/>
  <c r="D1574" i="1"/>
  <c r="E1573" i="1"/>
  <c r="G1574" i="1" l="1"/>
  <c r="H1574" i="1" s="1"/>
  <c r="D1575" i="1"/>
  <c r="E1574" i="1"/>
  <c r="G1575" i="1" l="1"/>
  <c r="H1575" i="1" s="1"/>
  <c r="D1576" i="1"/>
  <c r="E1575" i="1"/>
  <c r="G1576" i="1" l="1"/>
  <c r="H1576" i="1" s="1"/>
  <c r="D1577" i="1"/>
  <c r="E1576" i="1"/>
  <c r="G1577" i="1" l="1"/>
  <c r="H1577" i="1" s="1"/>
  <c r="D1578" i="1"/>
  <c r="E1577" i="1"/>
  <c r="G1578" i="1" l="1"/>
  <c r="H1578" i="1" s="1"/>
  <c r="D1579" i="1"/>
  <c r="E1578" i="1"/>
  <c r="G1579" i="1" l="1"/>
  <c r="H1579" i="1" s="1"/>
  <c r="D1580" i="1"/>
  <c r="E1579" i="1"/>
  <c r="G1580" i="1" l="1"/>
  <c r="H1580" i="1" s="1"/>
  <c r="D1581" i="1"/>
  <c r="E1580" i="1"/>
  <c r="G1581" i="1" l="1"/>
  <c r="H1581" i="1" s="1"/>
  <c r="D1582" i="1"/>
  <c r="E1581" i="1"/>
  <c r="G1582" i="1" l="1"/>
  <c r="H1582" i="1" s="1"/>
  <c r="D1583" i="1"/>
  <c r="E1582" i="1"/>
  <c r="G1583" i="1" l="1"/>
  <c r="H1583" i="1" s="1"/>
  <c r="D1584" i="1"/>
  <c r="E1583" i="1"/>
  <c r="G1584" i="1" l="1"/>
  <c r="H1584" i="1" s="1"/>
  <c r="D1585" i="1"/>
  <c r="E1584" i="1"/>
  <c r="G1585" i="1" l="1"/>
  <c r="H1585" i="1" s="1"/>
  <c r="D1586" i="1"/>
  <c r="E1585" i="1"/>
  <c r="G1586" i="1" l="1"/>
  <c r="H1586" i="1" s="1"/>
  <c r="D1587" i="1"/>
  <c r="E1586" i="1"/>
  <c r="G1587" i="1" l="1"/>
  <c r="H1587" i="1" s="1"/>
  <c r="D1588" i="1"/>
  <c r="E1587" i="1"/>
  <c r="G1588" i="1" l="1"/>
  <c r="H1588" i="1" s="1"/>
  <c r="D1589" i="1"/>
  <c r="E1588" i="1"/>
  <c r="G1589" i="1" l="1"/>
  <c r="H1589" i="1" s="1"/>
  <c r="D1590" i="1"/>
  <c r="E1589" i="1"/>
  <c r="G1590" i="1" l="1"/>
  <c r="H1590" i="1" s="1"/>
  <c r="D1591" i="1"/>
  <c r="E1590" i="1"/>
  <c r="G1591" i="1" l="1"/>
  <c r="H1591" i="1" s="1"/>
  <c r="D1592" i="1"/>
  <c r="E1591" i="1"/>
  <c r="G1592" i="1" l="1"/>
  <c r="H1592" i="1" s="1"/>
  <c r="D1593" i="1"/>
  <c r="E1592" i="1"/>
  <c r="G1593" i="1" l="1"/>
  <c r="H1593" i="1" s="1"/>
  <c r="D1594" i="1"/>
  <c r="E1593" i="1"/>
  <c r="G1594" i="1" l="1"/>
  <c r="H1594" i="1" s="1"/>
  <c r="D1595" i="1"/>
  <c r="E1594" i="1"/>
  <c r="G1595" i="1" l="1"/>
  <c r="H1595" i="1" s="1"/>
  <c r="D1596" i="1"/>
  <c r="E1595" i="1"/>
  <c r="G1596" i="1" l="1"/>
  <c r="H1596" i="1" s="1"/>
  <c r="D1597" i="1"/>
  <c r="E1596" i="1"/>
  <c r="G1597" i="1" l="1"/>
  <c r="H1597" i="1" s="1"/>
  <c r="D1598" i="1"/>
  <c r="E1597" i="1"/>
  <c r="G1598" i="1" l="1"/>
  <c r="H1598" i="1" s="1"/>
  <c r="D1599" i="1"/>
  <c r="E1598" i="1"/>
  <c r="G1599" i="1" l="1"/>
  <c r="H1599" i="1" s="1"/>
  <c r="D1600" i="1"/>
  <c r="E1599" i="1"/>
  <c r="G1600" i="1" l="1"/>
  <c r="H1600" i="1" s="1"/>
  <c r="D1601" i="1"/>
  <c r="E1600" i="1"/>
  <c r="G1601" i="1" l="1"/>
  <c r="H1601" i="1" s="1"/>
  <c r="D1602" i="1"/>
  <c r="E1601" i="1"/>
  <c r="G1602" i="1" l="1"/>
  <c r="H1602" i="1" s="1"/>
  <c r="D1603" i="1"/>
  <c r="E1602" i="1"/>
  <c r="G1603" i="1" l="1"/>
  <c r="H1603" i="1" s="1"/>
  <c r="D1604" i="1"/>
  <c r="E1603" i="1"/>
  <c r="G1604" i="1" l="1"/>
  <c r="H1604" i="1" s="1"/>
  <c r="D1605" i="1"/>
  <c r="E1604" i="1"/>
  <c r="G1605" i="1" l="1"/>
  <c r="H1605" i="1" s="1"/>
  <c r="D1606" i="1"/>
  <c r="E1605" i="1"/>
  <c r="G1606" i="1" l="1"/>
  <c r="H1606" i="1" s="1"/>
  <c r="D1607" i="1"/>
  <c r="E1606" i="1"/>
  <c r="G1607" i="1" l="1"/>
  <c r="H1607" i="1" s="1"/>
  <c r="D1608" i="1"/>
  <c r="E1607" i="1"/>
  <c r="G1608" i="1" l="1"/>
  <c r="H1608" i="1" s="1"/>
  <c r="D1609" i="1"/>
  <c r="E1608" i="1"/>
  <c r="G1609" i="1" l="1"/>
  <c r="H1609" i="1" s="1"/>
  <c r="D1610" i="1"/>
  <c r="E1609" i="1"/>
  <c r="G1610" i="1" l="1"/>
  <c r="H1610" i="1" s="1"/>
  <c r="D1611" i="1"/>
  <c r="E1610" i="1"/>
  <c r="G1611" i="1" l="1"/>
  <c r="H1611" i="1" s="1"/>
  <c r="D1612" i="1"/>
  <c r="E1611" i="1"/>
  <c r="G1612" i="1" l="1"/>
  <c r="H1612" i="1" s="1"/>
  <c r="D1613" i="1"/>
  <c r="E1612" i="1"/>
  <c r="G1613" i="1" l="1"/>
  <c r="H1613" i="1" s="1"/>
  <c r="D1614" i="1"/>
  <c r="E1613" i="1"/>
  <c r="G1614" i="1" l="1"/>
  <c r="H1614" i="1" s="1"/>
  <c r="D1615" i="1"/>
  <c r="E1614" i="1"/>
  <c r="G1615" i="1" l="1"/>
  <c r="H1615" i="1" s="1"/>
  <c r="D1616" i="1"/>
  <c r="E1615" i="1"/>
  <c r="G1616" i="1" l="1"/>
  <c r="H1616" i="1" s="1"/>
  <c r="D1617" i="1"/>
  <c r="E1616" i="1"/>
  <c r="G1617" i="1" l="1"/>
  <c r="H1617" i="1" s="1"/>
  <c r="D1618" i="1"/>
  <c r="E1617" i="1"/>
  <c r="G1618" i="1" l="1"/>
  <c r="H1618" i="1" s="1"/>
  <c r="D1619" i="1"/>
  <c r="E1618" i="1"/>
  <c r="G1619" i="1" l="1"/>
  <c r="H1619" i="1" s="1"/>
  <c r="D1620" i="1"/>
  <c r="E1619" i="1"/>
  <c r="G1620" i="1" l="1"/>
  <c r="H1620" i="1" s="1"/>
  <c r="D1621" i="1"/>
  <c r="E1620" i="1"/>
  <c r="G1621" i="1" l="1"/>
  <c r="H1621" i="1" s="1"/>
  <c r="D1622" i="1"/>
  <c r="E1621" i="1"/>
  <c r="G1622" i="1" l="1"/>
  <c r="H1622" i="1" s="1"/>
  <c r="D1623" i="1"/>
  <c r="E1622" i="1"/>
  <c r="G1623" i="1" l="1"/>
  <c r="H1623" i="1" s="1"/>
  <c r="D1624" i="1"/>
  <c r="E1623" i="1"/>
  <c r="G1624" i="1" l="1"/>
  <c r="H1624" i="1" s="1"/>
  <c r="D1625" i="1"/>
  <c r="E1624" i="1"/>
  <c r="G1625" i="1" l="1"/>
  <c r="H1625" i="1" s="1"/>
  <c r="D1626" i="1"/>
  <c r="E1625" i="1"/>
  <c r="G1626" i="1" l="1"/>
  <c r="H1626" i="1" s="1"/>
  <c r="D1627" i="1"/>
  <c r="E1626" i="1"/>
  <c r="G1627" i="1" l="1"/>
  <c r="H1627" i="1" s="1"/>
  <c r="D1628" i="1"/>
  <c r="E1627" i="1"/>
  <c r="G1628" i="1" l="1"/>
  <c r="H1628" i="1" s="1"/>
  <c r="D1629" i="1"/>
  <c r="E1628" i="1"/>
  <c r="G1629" i="1" l="1"/>
  <c r="H1629" i="1" s="1"/>
  <c r="D1630" i="1"/>
  <c r="E1629" i="1"/>
  <c r="G1630" i="1" l="1"/>
  <c r="H1630" i="1" s="1"/>
  <c r="D1631" i="1"/>
  <c r="E1630" i="1"/>
  <c r="G1631" i="1" l="1"/>
  <c r="H1631" i="1" s="1"/>
  <c r="D1632" i="1"/>
  <c r="E1631" i="1"/>
  <c r="G1632" i="1" l="1"/>
  <c r="H1632" i="1" s="1"/>
  <c r="D1633" i="1"/>
  <c r="E1632" i="1"/>
  <c r="G1633" i="1" l="1"/>
  <c r="H1633" i="1" s="1"/>
  <c r="D1634" i="1"/>
  <c r="E1633" i="1"/>
  <c r="G1634" i="1" l="1"/>
  <c r="H1634" i="1" s="1"/>
  <c r="D1635" i="1"/>
  <c r="E1634" i="1"/>
  <c r="G1635" i="1" l="1"/>
  <c r="H1635" i="1" s="1"/>
  <c r="D1636" i="1"/>
  <c r="E1635" i="1"/>
  <c r="G1636" i="1" l="1"/>
  <c r="H1636" i="1" s="1"/>
  <c r="D1637" i="1"/>
  <c r="E1636" i="1"/>
  <c r="G1637" i="1" l="1"/>
  <c r="H1637" i="1" s="1"/>
  <c r="D1638" i="1"/>
  <c r="E1637" i="1"/>
  <c r="G1638" i="1" l="1"/>
  <c r="H1638" i="1" s="1"/>
  <c r="D1639" i="1"/>
  <c r="E1638" i="1"/>
  <c r="G1639" i="1" l="1"/>
  <c r="H1639" i="1" s="1"/>
  <c r="D1640" i="1"/>
  <c r="E1639" i="1"/>
  <c r="G1640" i="1" l="1"/>
  <c r="H1640" i="1" s="1"/>
  <c r="D1641" i="1"/>
  <c r="E1640" i="1"/>
  <c r="G1641" i="1" l="1"/>
  <c r="H1641" i="1" s="1"/>
  <c r="D1642" i="1"/>
  <c r="E1641" i="1"/>
  <c r="G1642" i="1" l="1"/>
  <c r="H1642" i="1" s="1"/>
  <c r="D1643" i="1"/>
  <c r="E1642" i="1"/>
  <c r="G1643" i="1" l="1"/>
  <c r="H1643" i="1" s="1"/>
  <c r="D1644" i="1"/>
  <c r="E1643" i="1"/>
  <c r="G1644" i="1" l="1"/>
  <c r="H1644" i="1" s="1"/>
  <c r="D1645" i="1"/>
  <c r="E1644" i="1"/>
  <c r="G1645" i="1" l="1"/>
  <c r="H1645" i="1" s="1"/>
  <c r="D1646" i="1"/>
  <c r="E1645" i="1"/>
  <c r="G1646" i="1" l="1"/>
  <c r="H1646" i="1" s="1"/>
  <c r="D1647" i="1"/>
  <c r="E1646" i="1"/>
  <c r="G1647" i="1" l="1"/>
  <c r="H1647" i="1" s="1"/>
  <c r="D1648" i="1"/>
  <c r="E1647" i="1"/>
  <c r="G1648" i="1" l="1"/>
  <c r="H1648" i="1" s="1"/>
  <c r="D1649" i="1"/>
  <c r="E1648" i="1"/>
  <c r="G1649" i="1" l="1"/>
  <c r="H1649" i="1" s="1"/>
  <c r="D1650" i="1"/>
  <c r="E1649" i="1"/>
  <c r="G1650" i="1" l="1"/>
  <c r="H1650" i="1" s="1"/>
  <c r="D1651" i="1"/>
  <c r="E1650" i="1"/>
  <c r="G1651" i="1" l="1"/>
  <c r="H1651" i="1" s="1"/>
  <c r="D1652" i="1"/>
  <c r="E1651" i="1"/>
  <c r="G1652" i="1" l="1"/>
  <c r="H1652" i="1" s="1"/>
  <c r="D1653" i="1"/>
  <c r="E1652" i="1"/>
  <c r="G1653" i="1" l="1"/>
  <c r="H1653" i="1" s="1"/>
  <c r="D1654" i="1"/>
  <c r="E1653" i="1"/>
  <c r="G1654" i="1" l="1"/>
  <c r="H1654" i="1" s="1"/>
  <c r="D1655" i="1"/>
  <c r="E1654" i="1"/>
  <c r="G1655" i="1" l="1"/>
  <c r="H1655" i="1" s="1"/>
  <c r="D1656" i="1"/>
  <c r="E1655" i="1"/>
  <c r="G1656" i="1" l="1"/>
  <c r="H1656" i="1" s="1"/>
  <c r="D1657" i="1"/>
  <c r="E1656" i="1"/>
  <c r="G1657" i="1" l="1"/>
  <c r="H1657" i="1" s="1"/>
  <c r="D1658" i="1"/>
  <c r="E1657" i="1"/>
  <c r="G1658" i="1" l="1"/>
  <c r="H1658" i="1" s="1"/>
  <c r="D1659" i="1"/>
  <c r="E1658" i="1"/>
  <c r="G1659" i="1" l="1"/>
  <c r="H1659" i="1" s="1"/>
  <c r="D1660" i="1"/>
  <c r="E1659" i="1"/>
  <c r="G1660" i="1" l="1"/>
  <c r="H1660" i="1" s="1"/>
  <c r="D1661" i="1"/>
  <c r="E1660" i="1"/>
  <c r="G1661" i="1" l="1"/>
  <c r="H1661" i="1" s="1"/>
  <c r="D1662" i="1"/>
  <c r="E1661" i="1"/>
  <c r="G1662" i="1" l="1"/>
  <c r="H1662" i="1" s="1"/>
  <c r="D1663" i="1"/>
  <c r="E1662" i="1"/>
  <c r="G1663" i="1" l="1"/>
  <c r="H1663" i="1" s="1"/>
  <c r="D1664" i="1"/>
  <c r="E1663" i="1"/>
  <c r="G1664" i="1" l="1"/>
  <c r="H1664" i="1" s="1"/>
  <c r="D1665" i="1"/>
  <c r="E1664" i="1"/>
  <c r="G1665" i="1" l="1"/>
  <c r="H1665" i="1" s="1"/>
  <c r="D1666" i="1"/>
  <c r="E1665" i="1"/>
  <c r="G1666" i="1" l="1"/>
  <c r="H1666" i="1" s="1"/>
  <c r="D1667" i="1"/>
  <c r="E1666" i="1"/>
  <c r="G1667" i="1" l="1"/>
  <c r="H1667" i="1" s="1"/>
  <c r="D1668" i="1"/>
  <c r="E1667" i="1"/>
  <c r="G1668" i="1" l="1"/>
  <c r="H1668" i="1" s="1"/>
  <c r="D1669" i="1"/>
  <c r="E1668" i="1"/>
  <c r="G1669" i="1" l="1"/>
  <c r="H1669" i="1" s="1"/>
  <c r="D1670" i="1"/>
  <c r="E1669" i="1"/>
  <c r="G1670" i="1" l="1"/>
  <c r="H1670" i="1" s="1"/>
  <c r="D1671" i="1"/>
  <c r="E1670" i="1"/>
  <c r="G1671" i="1" l="1"/>
  <c r="H1671" i="1" s="1"/>
  <c r="D1672" i="1"/>
  <c r="E1671" i="1"/>
  <c r="G1672" i="1" l="1"/>
  <c r="H1672" i="1" s="1"/>
  <c r="D1673" i="1"/>
  <c r="E1672" i="1"/>
  <c r="G1673" i="1" l="1"/>
  <c r="H1673" i="1" s="1"/>
  <c r="D1674" i="1"/>
  <c r="E1673" i="1"/>
  <c r="G1674" i="1" l="1"/>
  <c r="H1674" i="1" s="1"/>
  <c r="D1675" i="1"/>
  <c r="E1674" i="1"/>
  <c r="G1675" i="1" l="1"/>
  <c r="H1675" i="1" s="1"/>
  <c r="D1676" i="1"/>
  <c r="E1675" i="1"/>
  <c r="G1676" i="1" l="1"/>
  <c r="H1676" i="1" s="1"/>
  <c r="D1677" i="1"/>
  <c r="E1676" i="1"/>
  <c r="G1677" i="1" l="1"/>
  <c r="H1677" i="1" s="1"/>
  <c r="D1678" i="1"/>
  <c r="E1677" i="1"/>
  <c r="G1678" i="1" l="1"/>
  <c r="H1678" i="1" s="1"/>
  <c r="D1679" i="1"/>
  <c r="E1678" i="1"/>
  <c r="G1679" i="1" l="1"/>
  <c r="H1679" i="1" s="1"/>
  <c r="D1680" i="1"/>
  <c r="E1679" i="1"/>
  <c r="G1680" i="1" l="1"/>
  <c r="H1680" i="1" s="1"/>
  <c r="D1681" i="1"/>
  <c r="E1680" i="1"/>
  <c r="G1681" i="1" l="1"/>
  <c r="H1681" i="1" s="1"/>
  <c r="D1682" i="1"/>
  <c r="E1681" i="1"/>
  <c r="G1682" i="1" l="1"/>
  <c r="H1682" i="1" s="1"/>
  <c r="D1683" i="1"/>
  <c r="E1682" i="1"/>
  <c r="G1683" i="1" l="1"/>
  <c r="H1683" i="1" s="1"/>
  <c r="D1684" i="1"/>
  <c r="E1683" i="1"/>
  <c r="G1684" i="1" l="1"/>
  <c r="H1684" i="1" s="1"/>
  <c r="D1685" i="1"/>
  <c r="E1684" i="1"/>
  <c r="G1685" i="1" l="1"/>
  <c r="H1685" i="1" s="1"/>
  <c r="D1686" i="1"/>
  <c r="E1685" i="1"/>
  <c r="G1686" i="1" l="1"/>
  <c r="H1686" i="1" s="1"/>
  <c r="D1687" i="1"/>
  <c r="E1686" i="1"/>
  <c r="G1687" i="1" l="1"/>
  <c r="H1687" i="1" s="1"/>
  <c r="D1688" i="1"/>
  <c r="E1687" i="1"/>
  <c r="G1688" i="1" l="1"/>
  <c r="H1688" i="1" s="1"/>
  <c r="D1689" i="1"/>
  <c r="E1688" i="1"/>
  <c r="G1689" i="1" l="1"/>
  <c r="H1689" i="1" s="1"/>
  <c r="D1690" i="1"/>
  <c r="E1689" i="1"/>
  <c r="G1690" i="1" l="1"/>
  <c r="H1690" i="1" s="1"/>
  <c r="D1691" i="1"/>
  <c r="E1690" i="1"/>
  <c r="G1691" i="1" l="1"/>
  <c r="H1691" i="1" s="1"/>
  <c r="D1692" i="1"/>
  <c r="E1691" i="1"/>
  <c r="G1692" i="1" l="1"/>
  <c r="H1692" i="1" s="1"/>
  <c r="D1693" i="1"/>
  <c r="E1692" i="1"/>
  <c r="G1693" i="1" l="1"/>
  <c r="H1693" i="1" s="1"/>
  <c r="D1694" i="1"/>
  <c r="E1693" i="1"/>
  <c r="G1694" i="1" l="1"/>
  <c r="H1694" i="1" s="1"/>
  <c r="D1695" i="1"/>
  <c r="E1694" i="1"/>
  <c r="G1695" i="1" l="1"/>
  <c r="H1695" i="1" s="1"/>
  <c r="D1696" i="1"/>
  <c r="E1695" i="1"/>
  <c r="G1696" i="1" l="1"/>
  <c r="H1696" i="1" s="1"/>
  <c r="D1697" i="1"/>
  <c r="E1696" i="1"/>
  <c r="G1697" i="1" l="1"/>
  <c r="H1697" i="1" s="1"/>
  <c r="D1698" i="1"/>
  <c r="E1697" i="1"/>
  <c r="G1698" i="1" l="1"/>
  <c r="H1698" i="1" s="1"/>
  <c r="D1699" i="1"/>
  <c r="E1698" i="1"/>
  <c r="G1699" i="1" l="1"/>
  <c r="H1699" i="1" s="1"/>
  <c r="D1700" i="1"/>
  <c r="E1699" i="1"/>
  <c r="G1700" i="1" l="1"/>
  <c r="H1700" i="1" s="1"/>
  <c r="D1701" i="1"/>
  <c r="E1700" i="1"/>
  <c r="G1701" i="1" l="1"/>
  <c r="H1701" i="1" s="1"/>
  <c r="D1702" i="1"/>
  <c r="E1701" i="1"/>
  <c r="G1702" i="1" l="1"/>
  <c r="H1702" i="1" s="1"/>
  <c r="D1703" i="1"/>
  <c r="E1702" i="1"/>
  <c r="G1703" i="1" l="1"/>
  <c r="H1703" i="1" s="1"/>
  <c r="D1704" i="1"/>
  <c r="E1703" i="1"/>
  <c r="G1704" i="1" l="1"/>
  <c r="H1704" i="1" s="1"/>
  <c r="D1705" i="1"/>
  <c r="E1704" i="1"/>
  <c r="G1705" i="1" l="1"/>
  <c r="H1705" i="1" s="1"/>
  <c r="D1706" i="1"/>
  <c r="E1705" i="1"/>
  <c r="G1706" i="1" l="1"/>
  <c r="H1706" i="1" s="1"/>
  <c r="D1707" i="1"/>
  <c r="E1706" i="1"/>
  <c r="G1707" i="1" l="1"/>
  <c r="H1707" i="1" s="1"/>
  <c r="D1708" i="1"/>
  <c r="E1707" i="1"/>
  <c r="G1708" i="1" l="1"/>
  <c r="H1708" i="1" s="1"/>
  <c r="D1709" i="1"/>
  <c r="E1708" i="1"/>
  <c r="G1709" i="1" l="1"/>
  <c r="H1709" i="1" s="1"/>
  <c r="D1710" i="1"/>
  <c r="E1709" i="1"/>
  <c r="G1710" i="1" l="1"/>
  <c r="H1710" i="1" s="1"/>
  <c r="D1711" i="1"/>
  <c r="E1710" i="1"/>
  <c r="G1711" i="1" l="1"/>
  <c r="H1711" i="1" s="1"/>
  <c r="D1712" i="1"/>
  <c r="E1711" i="1"/>
  <c r="G1712" i="1" l="1"/>
  <c r="H1712" i="1" s="1"/>
  <c r="D1713" i="1"/>
  <c r="E1712" i="1"/>
  <c r="G1713" i="1" l="1"/>
  <c r="H1713" i="1" s="1"/>
  <c r="D1714" i="1"/>
  <c r="E1713" i="1"/>
  <c r="G1714" i="1" l="1"/>
  <c r="H1714" i="1" s="1"/>
  <c r="D1715" i="1"/>
  <c r="E1714" i="1"/>
  <c r="G1715" i="1" l="1"/>
  <c r="H1715" i="1" s="1"/>
  <c r="D1716" i="1"/>
  <c r="E1715" i="1"/>
  <c r="G1716" i="1" l="1"/>
  <c r="H1716" i="1" s="1"/>
  <c r="D1717" i="1"/>
  <c r="E1716" i="1"/>
  <c r="G1717" i="1" l="1"/>
  <c r="H1717" i="1" s="1"/>
  <c r="D1718" i="1"/>
  <c r="E1717" i="1"/>
  <c r="G1718" i="1" l="1"/>
  <c r="H1718" i="1" s="1"/>
  <c r="D1719" i="1"/>
  <c r="E1718" i="1"/>
  <c r="G1719" i="1" l="1"/>
  <c r="H1719" i="1" s="1"/>
  <c r="D1720" i="1"/>
  <c r="E1719" i="1"/>
  <c r="G1720" i="1" l="1"/>
  <c r="H1720" i="1" s="1"/>
  <c r="D1721" i="1"/>
  <c r="E1720" i="1"/>
  <c r="G1721" i="1" l="1"/>
  <c r="H1721" i="1" s="1"/>
  <c r="D1722" i="1"/>
  <c r="E1721" i="1"/>
  <c r="G1722" i="1" l="1"/>
  <c r="H1722" i="1" s="1"/>
  <c r="D1723" i="1"/>
  <c r="E1722" i="1"/>
  <c r="G1723" i="1" l="1"/>
  <c r="H1723" i="1" s="1"/>
  <c r="D1724" i="1"/>
  <c r="E1723" i="1"/>
  <c r="G1724" i="1" l="1"/>
  <c r="H1724" i="1" s="1"/>
  <c r="D1725" i="1"/>
  <c r="E1724" i="1"/>
  <c r="G1725" i="1" l="1"/>
  <c r="H1725" i="1" s="1"/>
  <c r="D1726" i="1"/>
  <c r="E1725" i="1"/>
  <c r="G1726" i="1" l="1"/>
  <c r="H1726" i="1" s="1"/>
  <c r="D1727" i="1"/>
  <c r="E1726" i="1"/>
  <c r="G1727" i="1" l="1"/>
  <c r="H1727" i="1" s="1"/>
  <c r="D1728" i="1"/>
  <c r="E1727" i="1"/>
  <c r="G1728" i="1" l="1"/>
  <c r="H1728" i="1" s="1"/>
  <c r="D1729" i="1"/>
  <c r="E1728" i="1"/>
  <c r="G1729" i="1" l="1"/>
  <c r="H1729" i="1" s="1"/>
  <c r="D1730" i="1"/>
  <c r="E1729" i="1"/>
  <c r="G1730" i="1" l="1"/>
  <c r="H1730" i="1" s="1"/>
  <c r="D1731" i="1"/>
  <c r="E1730" i="1"/>
  <c r="G1731" i="1" l="1"/>
  <c r="H1731" i="1" s="1"/>
  <c r="D1732" i="1"/>
  <c r="E1731" i="1"/>
  <c r="G1732" i="1" l="1"/>
  <c r="H1732" i="1" s="1"/>
  <c r="D1733" i="1"/>
  <c r="E1732" i="1"/>
  <c r="G1733" i="1" l="1"/>
  <c r="H1733" i="1" s="1"/>
  <c r="D1734" i="1"/>
  <c r="E1733" i="1"/>
  <c r="G1734" i="1" l="1"/>
  <c r="H1734" i="1" s="1"/>
  <c r="D1735" i="1"/>
  <c r="E1734" i="1"/>
  <c r="G1735" i="1" l="1"/>
  <c r="H1735" i="1" s="1"/>
  <c r="D1736" i="1"/>
  <c r="E1735" i="1"/>
  <c r="G1736" i="1" l="1"/>
  <c r="H1736" i="1" s="1"/>
  <c r="D1737" i="1"/>
  <c r="E1736" i="1"/>
  <c r="G1737" i="1" l="1"/>
  <c r="H1737" i="1" s="1"/>
  <c r="D1738" i="1"/>
  <c r="E1737" i="1"/>
  <c r="G1738" i="1" l="1"/>
  <c r="H1738" i="1" s="1"/>
  <c r="D1739" i="1"/>
  <c r="E1738" i="1"/>
  <c r="G1739" i="1" l="1"/>
  <c r="H1739" i="1" s="1"/>
  <c r="D1740" i="1"/>
  <c r="E1739" i="1"/>
  <c r="G1740" i="1" l="1"/>
  <c r="H1740" i="1" s="1"/>
  <c r="D1741" i="1"/>
  <c r="E1740" i="1"/>
  <c r="G1741" i="1" l="1"/>
  <c r="H1741" i="1" s="1"/>
  <c r="D1742" i="1"/>
  <c r="E1741" i="1"/>
  <c r="G1742" i="1" l="1"/>
  <c r="H1742" i="1" s="1"/>
  <c r="D1743" i="1"/>
  <c r="E1742" i="1"/>
  <c r="G1743" i="1" l="1"/>
  <c r="H1743" i="1" s="1"/>
  <c r="D1744" i="1"/>
  <c r="E1743" i="1"/>
  <c r="G1744" i="1" l="1"/>
  <c r="H1744" i="1" s="1"/>
  <c r="D1745" i="1"/>
  <c r="E1744" i="1"/>
  <c r="G1745" i="1" l="1"/>
  <c r="H1745" i="1" s="1"/>
  <c r="D1746" i="1"/>
  <c r="E1745" i="1"/>
  <c r="G1746" i="1" l="1"/>
  <c r="H1746" i="1" s="1"/>
  <c r="D1747" i="1"/>
  <c r="E1746" i="1"/>
  <c r="G1747" i="1" l="1"/>
  <c r="H1747" i="1" s="1"/>
  <c r="D1748" i="1"/>
  <c r="E1747" i="1"/>
  <c r="G1748" i="1" l="1"/>
  <c r="H1748" i="1" s="1"/>
  <c r="D1749" i="1"/>
  <c r="E1748" i="1"/>
  <c r="G1749" i="1" l="1"/>
  <c r="H1749" i="1" s="1"/>
  <c r="D1750" i="1"/>
  <c r="E1749" i="1"/>
  <c r="G1750" i="1" l="1"/>
  <c r="H1750" i="1" s="1"/>
  <c r="D1751" i="1"/>
  <c r="E1750" i="1"/>
  <c r="G1751" i="1" l="1"/>
  <c r="H1751" i="1" s="1"/>
  <c r="D1752" i="1"/>
  <c r="E1751" i="1"/>
  <c r="G1752" i="1" l="1"/>
  <c r="H1752" i="1" s="1"/>
  <c r="D1753" i="1"/>
  <c r="E1752" i="1"/>
  <c r="G1753" i="1" l="1"/>
  <c r="H1753" i="1" s="1"/>
  <c r="D1754" i="1"/>
  <c r="E1753" i="1"/>
  <c r="G1754" i="1" l="1"/>
  <c r="H1754" i="1" s="1"/>
  <c r="D1755" i="1"/>
  <c r="E1754" i="1"/>
  <c r="G1755" i="1" l="1"/>
  <c r="H1755" i="1" s="1"/>
  <c r="D1756" i="1"/>
  <c r="E1755" i="1"/>
  <c r="G1756" i="1" l="1"/>
  <c r="H1756" i="1" s="1"/>
  <c r="D1757" i="1"/>
  <c r="E1756" i="1"/>
  <c r="G1757" i="1" l="1"/>
  <c r="H1757" i="1" s="1"/>
  <c r="D1758" i="1"/>
  <c r="E1757" i="1"/>
  <c r="G1758" i="1" l="1"/>
  <c r="H1758" i="1" s="1"/>
  <c r="D1759" i="1"/>
  <c r="E1758" i="1"/>
  <c r="G1759" i="1" l="1"/>
  <c r="H1759" i="1" s="1"/>
  <c r="D1760" i="1"/>
  <c r="E1759" i="1"/>
  <c r="G1760" i="1" l="1"/>
  <c r="H1760" i="1" s="1"/>
  <c r="D1761" i="1"/>
  <c r="E1760" i="1"/>
  <c r="G1761" i="1" l="1"/>
  <c r="H1761" i="1" s="1"/>
  <c r="D1762" i="1"/>
  <c r="E1761" i="1"/>
  <c r="G1762" i="1" l="1"/>
  <c r="H1762" i="1" s="1"/>
  <c r="D1763" i="1"/>
  <c r="E1762" i="1"/>
  <c r="G1763" i="1" l="1"/>
  <c r="H1763" i="1" s="1"/>
  <c r="D1764" i="1"/>
  <c r="E1763" i="1"/>
  <c r="G1764" i="1" l="1"/>
  <c r="H1764" i="1" s="1"/>
  <c r="D1765" i="1"/>
  <c r="E1764" i="1"/>
  <c r="G1765" i="1" l="1"/>
  <c r="H1765" i="1" s="1"/>
  <c r="D1766" i="1"/>
  <c r="E1765" i="1"/>
  <c r="G1766" i="1" l="1"/>
  <c r="H1766" i="1" s="1"/>
  <c r="D1767" i="1"/>
  <c r="E1766" i="1"/>
  <c r="G1767" i="1" l="1"/>
  <c r="H1767" i="1" s="1"/>
  <c r="D1768" i="1"/>
  <c r="E1767" i="1"/>
  <c r="G1768" i="1" l="1"/>
  <c r="H1768" i="1" s="1"/>
  <c r="D1769" i="1"/>
  <c r="E1768" i="1"/>
  <c r="G1769" i="1" l="1"/>
  <c r="H1769" i="1" s="1"/>
  <c r="D1770" i="1"/>
  <c r="E1769" i="1"/>
  <c r="G1770" i="1" l="1"/>
  <c r="H1770" i="1" s="1"/>
  <c r="D1771" i="1"/>
  <c r="E1770" i="1"/>
  <c r="G1771" i="1" l="1"/>
  <c r="H1771" i="1" s="1"/>
  <c r="D1772" i="1"/>
  <c r="E1771" i="1"/>
  <c r="G1772" i="1" l="1"/>
  <c r="H1772" i="1" s="1"/>
  <c r="D1773" i="1"/>
  <c r="E1772" i="1"/>
  <c r="G1773" i="1" l="1"/>
  <c r="H1773" i="1" s="1"/>
  <c r="D1774" i="1"/>
  <c r="E1773" i="1"/>
  <c r="G1774" i="1" l="1"/>
  <c r="H1774" i="1" s="1"/>
  <c r="D1775" i="1"/>
  <c r="E1774" i="1"/>
  <c r="G1775" i="1" l="1"/>
  <c r="H1775" i="1" s="1"/>
  <c r="D1776" i="1"/>
  <c r="E1775" i="1"/>
  <c r="G1776" i="1" l="1"/>
  <c r="H1776" i="1" s="1"/>
  <c r="D1777" i="1"/>
  <c r="E1776" i="1"/>
  <c r="G1777" i="1" l="1"/>
  <c r="H1777" i="1" s="1"/>
  <c r="D1778" i="1"/>
  <c r="E1777" i="1"/>
  <c r="G1778" i="1" l="1"/>
  <c r="H1778" i="1" s="1"/>
  <c r="D1779" i="1"/>
  <c r="E1778" i="1"/>
  <c r="G1779" i="1" l="1"/>
  <c r="H1779" i="1" s="1"/>
  <c r="D1780" i="1"/>
  <c r="E1779" i="1"/>
  <c r="G1780" i="1" l="1"/>
  <c r="H1780" i="1" s="1"/>
  <c r="D1781" i="1"/>
  <c r="E1780" i="1"/>
  <c r="G1781" i="1" l="1"/>
  <c r="H1781" i="1" s="1"/>
  <c r="D1782" i="1"/>
  <c r="E1781" i="1"/>
  <c r="G1782" i="1" l="1"/>
  <c r="H1782" i="1" s="1"/>
  <c r="D1783" i="1"/>
  <c r="E1782" i="1"/>
  <c r="G1783" i="1" l="1"/>
  <c r="H1783" i="1" s="1"/>
  <c r="D1784" i="1"/>
  <c r="E1783" i="1"/>
  <c r="G1784" i="1" l="1"/>
  <c r="H1784" i="1" s="1"/>
  <c r="D1785" i="1"/>
  <c r="E1784" i="1"/>
  <c r="G1785" i="1" l="1"/>
  <c r="H1785" i="1" s="1"/>
  <c r="D1786" i="1"/>
  <c r="E1785" i="1"/>
  <c r="G1786" i="1" l="1"/>
  <c r="H1786" i="1" s="1"/>
  <c r="D1787" i="1"/>
  <c r="E1786" i="1"/>
  <c r="G1787" i="1" l="1"/>
  <c r="H1787" i="1" s="1"/>
  <c r="D1788" i="1"/>
  <c r="E1787" i="1"/>
  <c r="G1788" i="1" l="1"/>
  <c r="H1788" i="1" s="1"/>
  <c r="D1789" i="1"/>
  <c r="E1788" i="1"/>
  <c r="G1789" i="1" l="1"/>
  <c r="H1789" i="1" s="1"/>
  <c r="D1790" i="1"/>
  <c r="E1789" i="1"/>
  <c r="G1790" i="1" l="1"/>
  <c r="H1790" i="1" s="1"/>
  <c r="D1791" i="1"/>
  <c r="E1790" i="1"/>
  <c r="G1791" i="1" l="1"/>
  <c r="H1791" i="1" s="1"/>
  <c r="D1792" i="1"/>
  <c r="E1791" i="1"/>
  <c r="G1792" i="1" l="1"/>
  <c r="H1792" i="1" s="1"/>
  <c r="D1793" i="1"/>
  <c r="E1792" i="1"/>
  <c r="G1793" i="1" l="1"/>
  <c r="H1793" i="1" s="1"/>
  <c r="D1794" i="1"/>
  <c r="E1793" i="1"/>
  <c r="G1794" i="1" l="1"/>
  <c r="H1794" i="1" s="1"/>
  <c r="D1795" i="1"/>
  <c r="E1794" i="1"/>
  <c r="G1795" i="1" l="1"/>
  <c r="H1795" i="1" s="1"/>
  <c r="D1796" i="1"/>
  <c r="E1795" i="1"/>
  <c r="G1796" i="1" l="1"/>
  <c r="H1796" i="1" s="1"/>
  <c r="D1797" i="1"/>
  <c r="E1796" i="1"/>
  <c r="G1797" i="1" l="1"/>
  <c r="H1797" i="1" s="1"/>
  <c r="D1798" i="1"/>
  <c r="E1797" i="1"/>
  <c r="G1798" i="1" l="1"/>
  <c r="H1798" i="1" s="1"/>
  <c r="D1799" i="1"/>
  <c r="E1798" i="1"/>
  <c r="G1799" i="1" l="1"/>
  <c r="H1799" i="1" s="1"/>
  <c r="D1800" i="1"/>
  <c r="E1799" i="1"/>
  <c r="G1800" i="1" l="1"/>
  <c r="H1800" i="1" s="1"/>
  <c r="D1801" i="1"/>
  <c r="E1800" i="1"/>
  <c r="G1801" i="1" l="1"/>
  <c r="H1801" i="1" s="1"/>
  <c r="D1802" i="1"/>
  <c r="E1801" i="1"/>
  <c r="G1802" i="1" l="1"/>
  <c r="H1802" i="1" s="1"/>
  <c r="D1803" i="1"/>
  <c r="E1802" i="1"/>
  <c r="G1803" i="1" l="1"/>
  <c r="H1803" i="1" s="1"/>
  <c r="D1804" i="1"/>
  <c r="E1803" i="1"/>
  <c r="G1804" i="1" l="1"/>
  <c r="H1804" i="1" s="1"/>
  <c r="D1805" i="1"/>
  <c r="E1804" i="1"/>
  <c r="G1805" i="1" l="1"/>
  <c r="H1805" i="1" s="1"/>
  <c r="D1806" i="1"/>
  <c r="E1805" i="1"/>
  <c r="G1806" i="1" l="1"/>
  <c r="H1806" i="1" s="1"/>
  <c r="D1807" i="1"/>
  <c r="E1806" i="1"/>
  <c r="G1807" i="1" l="1"/>
  <c r="H1807" i="1" s="1"/>
  <c r="D1808" i="1"/>
  <c r="E1807" i="1"/>
  <c r="G1808" i="1" l="1"/>
  <c r="H1808" i="1" s="1"/>
  <c r="D1809" i="1"/>
  <c r="E1808" i="1"/>
  <c r="G1809" i="1" l="1"/>
  <c r="H1809" i="1" s="1"/>
  <c r="D1810" i="1"/>
  <c r="E1809" i="1"/>
  <c r="G1810" i="1" l="1"/>
  <c r="H1810" i="1" s="1"/>
  <c r="D1811" i="1"/>
  <c r="E1810" i="1"/>
  <c r="G1811" i="1" l="1"/>
  <c r="H1811" i="1" s="1"/>
  <c r="D1812" i="1"/>
  <c r="E1811" i="1"/>
  <c r="G1812" i="1" l="1"/>
  <c r="H1812" i="1" s="1"/>
  <c r="D1813" i="1"/>
  <c r="E1812" i="1"/>
  <c r="G1813" i="1" l="1"/>
  <c r="H1813" i="1" s="1"/>
  <c r="D1814" i="1"/>
  <c r="E1813" i="1"/>
  <c r="G1814" i="1" l="1"/>
  <c r="H1814" i="1" s="1"/>
  <c r="D1815" i="1"/>
  <c r="E1814" i="1"/>
  <c r="G1815" i="1" l="1"/>
  <c r="H1815" i="1" s="1"/>
  <c r="D1816" i="1"/>
  <c r="E1815" i="1"/>
  <c r="G1816" i="1" l="1"/>
  <c r="H1816" i="1" s="1"/>
  <c r="D1817" i="1"/>
  <c r="E1816" i="1"/>
  <c r="G1817" i="1" l="1"/>
  <c r="H1817" i="1" s="1"/>
  <c r="D1818" i="1"/>
  <c r="E1817" i="1"/>
  <c r="G1818" i="1" l="1"/>
  <c r="H1818" i="1" s="1"/>
  <c r="D1819" i="1"/>
  <c r="E1818" i="1"/>
  <c r="G1819" i="1" l="1"/>
  <c r="H1819" i="1" s="1"/>
  <c r="D1820" i="1"/>
  <c r="E1819" i="1"/>
  <c r="G1820" i="1" l="1"/>
  <c r="H1820" i="1" s="1"/>
  <c r="D1821" i="1"/>
  <c r="E1820" i="1"/>
  <c r="G1821" i="1" l="1"/>
  <c r="H1821" i="1" s="1"/>
  <c r="D1822" i="1"/>
  <c r="E1821" i="1"/>
  <c r="G1822" i="1" l="1"/>
  <c r="H1822" i="1" s="1"/>
  <c r="D1823" i="1"/>
  <c r="E1822" i="1"/>
  <c r="G1823" i="1" l="1"/>
  <c r="H1823" i="1" s="1"/>
  <c r="D1824" i="1"/>
  <c r="E1823" i="1"/>
  <c r="G1824" i="1" l="1"/>
  <c r="H1824" i="1" s="1"/>
  <c r="D1825" i="1"/>
  <c r="E1824" i="1"/>
  <c r="G1825" i="1" l="1"/>
  <c r="H1825" i="1" s="1"/>
  <c r="D1826" i="1"/>
  <c r="E1825" i="1"/>
  <c r="G1826" i="1" l="1"/>
  <c r="H1826" i="1" s="1"/>
  <c r="D1827" i="1"/>
  <c r="E1826" i="1"/>
  <c r="G1827" i="1" l="1"/>
  <c r="H1827" i="1" s="1"/>
  <c r="D1828" i="1"/>
  <c r="E1827" i="1"/>
  <c r="G1828" i="1" l="1"/>
  <c r="H1828" i="1" s="1"/>
  <c r="D1829" i="1"/>
  <c r="E1828" i="1"/>
  <c r="G1829" i="1" l="1"/>
  <c r="H1829" i="1" s="1"/>
  <c r="D1830" i="1"/>
  <c r="E1829" i="1"/>
  <c r="G1830" i="1" l="1"/>
  <c r="H1830" i="1" s="1"/>
  <c r="D1831" i="1"/>
  <c r="E1830" i="1"/>
  <c r="G1831" i="1" l="1"/>
  <c r="H1831" i="1" s="1"/>
  <c r="D1832" i="1"/>
  <c r="E1831" i="1"/>
  <c r="G1832" i="1" l="1"/>
  <c r="H1832" i="1" s="1"/>
  <c r="D1833" i="1"/>
  <c r="E1832" i="1"/>
  <c r="G1833" i="1" l="1"/>
  <c r="H1833" i="1" s="1"/>
  <c r="D1834" i="1"/>
  <c r="E1833" i="1"/>
  <c r="G1834" i="1" l="1"/>
  <c r="H1834" i="1" s="1"/>
  <c r="D1835" i="1"/>
  <c r="E1834" i="1"/>
  <c r="G1835" i="1" l="1"/>
  <c r="H1835" i="1" s="1"/>
  <c r="D1836" i="1"/>
  <c r="E1835" i="1"/>
  <c r="G1836" i="1" l="1"/>
  <c r="H1836" i="1" s="1"/>
  <c r="D1837" i="1"/>
  <c r="E1836" i="1"/>
  <c r="G1837" i="1" l="1"/>
  <c r="H1837" i="1" s="1"/>
  <c r="D1838" i="1"/>
  <c r="E1837" i="1"/>
  <c r="G1838" i="1" l="1"/>
  <c r="H1838" i="1" s="1"/>
  <c r="D1839" i="1"/>
  <c r="E1838" i="1"/>
  <c r="G1839" i="1" l="1"/>
  <c r="H1839" i="1" s="1"/>
  <c r="D1840" i="1"/>
  <c r="E1839" i="1"/>
  <c r="G1840" i="1" l="1"/>
  <c r="H1840" i="1" s="1"/>
  <c r="D1841" i="1"/>
  <c r="E1840" i="1"/>
  <c r="G1841" i="1" l="1"/>
  <c r="H1841" i="1" s="1"/>
  <c r="D1842" i="1"/>
  <c r="E1841" i="1"/>
  <c r="G1842" i="1" l="1"/>
  <c r="H1842" i="1" s="1"/>
  <c r="D1843" i="1"/>
  <c r="E1842" i="1"/>
  <c r="G1843" i="1" l="1"/>
  <c r="H1843" i="1" s="1"/>
  <c r="D1844" i="1"/>
  <c r="E1843" i="1"/>
  <c r="G1844" i="1" l="1"/>
  <c r="H1844" i="1" s="1"/>
  <c r="D1845" i="1"/>
  <c r="E1844" i="1"/>
  <c r="G1845" i="1" l="1"/>
  <c r="H1845" i="1" s="1"/>
  <c r="D1846" i="1"/>
  <c r="E1845" i="1"/>
  <c r="G1846" i="1" l="1"/>
  <c r="H1846" i="1" s="1"/>
  <c r="D1847" i="1"/>
  <c r="E1846" i="1"/>
  <c r="G1847" i="1" l="1"/>
  <c r="H1847" i="1" s="1"/>
  <c r="D1848" i="1"/>
  <c r="E1847" i="1"/>
  <c r="G1848" i="1" l="1"/>
  <c r="H1848" i="1" s="1"/>
  <c r="D1849" i="1"/>
  <c r="E1848" i="1"/>
  <c r="G1849" i="1" l="1"/>
  <c r="H1849" i="1" s="1"/>
  <c r="D1850" i="1"/>
  <c r="E1849" i="1"/>
  <c r="G1850" i="1" l="1"/>
  <c r="H1850" i="1" s="1"/>
  <c r="D1851" i="1"/>
  <c r="E1850" i="1"/>
  <c r="G1851" i="1" l="1"/>
  <c r="H1851" i="1" s="1"/>
  <c r="D1852" i="1"/>
  <c r="E1851" i="1"/>
  <c r="G1852" i="1" l="1"/>
  <c r="H1852" i="1" s="1"/>
  <c r="D1853" i="1"/>
  <c r="E1852" i="1"/>
  <c r="G1853" i="1" l="1"/>
  <c r="H1853" i="1" s="1"/>
  <c r="D1854" i="1"/>
  <c r="E1853" i="1"/>
  <c r="G1854" i="1" l="1"/>
  <c r="H1854" i="1" s="1"/>
  <c r="D1855" i="1"/>
  <c r="E1854" i="1"/>
  <c r="G1855" i="1" l="1"/>
  <c r="H1855" i="1" s="1"/>
  <c r="D1856" i="1"/>
  <c r="E1855" i="1"/>
  <c r="G1856" i="1" l="1"/>
  <c r="H1856" i="1" s="1"/>
  <c r="D1857" i="1"/>
  <c r="E1856" i="1"/>
  <c r="G1857" i="1" l="1"/>
  <c r="H1857" i="1" s="1"/>
  <c r="D1858" i="1"/>
  <c r="E1857" i="1"/>
  <c r="G1858" i="1" l="1"/>
  <c r="H1858" i="1" s="1"/>
  <c r="D1859" i="1"/>
  <c r="E1858" i="1"/>
  <c r="G1859" i="1" l="1"/>
  <c r="H1859" i="1" s="1"/>
  <c r="D1860" i="1"/>
  <c r="E1859" i="1"/>
  <c r="G1860" i="1" l="1"/>
  <c r="H1860" i="1" s="1"/>
  <c r="D1861" i="1"/>
  <c r="E1860" i="1"/>
  <c r="G1861" i="1" l="1"/>
  <c r="H1861" i="1" s="1"/>
  <c r="D1862" i="1"/>
  <c r="E1861" i="1"/>
  <c r="G1862" i="1" l="1"/>
  <c r="H1862" i="1" s="1"/>
  <c r="D1863" i="1"/>
  <c r="E1862" i="1"/>
  <c r="G1863" i="1" l="1"/>
  <c r="H1863" i="1" s="1"/>
  <c r="D1864" i="1"/>
  <c r="E1863" i="1"/>
  <c r="G1864" i="1" l="1"/>
  <c r="H1864" i="1" s="1"/>
  <c r="D1865" i="1"/>
  <c r="E1864" i="1"/>
  <c r="G1865" i="1" l="1"/>
  <c r="H1865" i="1" s="1"/>
  <c r="D1866" i="1"/>
  <c r="E1865" i="1"/>
  <c r="G1866" i="1" l="1"/>
  <c r="H1866" i="1" s="1"/>
  <c r="D1867" i="1"/>
  <c r="E1866" i="1"/>
  <c r="G1867" i="1" l="1"/>
  <c r="H1867" i="1" s="1"/>
  <c r="D1868" i="1"/>
  <c r="E1867" i="1"/>
  <c r="G1868" i="1" l="1"/>
  <c r="H1868" i="1" s="1"/>
  <c r="D1869" i="1"/>
  <c r="E1868" i="1"/>
  <c r="G1869" i="1" l="1"/>
  <c r="H1869" i="1" s="1"/>
  <c r="D1870" i="1"/>
  <c r="E1869" i="1"/>
  <c r="G1870" i="1" l="1"/>
  <c r="H1870" i="1" s="1"/>
  <c r="D1871" i="1"/>
  <c r="E1870" i="1"/>
  <c r="G1871" i="1" l="1"/>
  <c r="H1871" i="1" s="1"/>
  <c r="D1872" i="1"/>
  <c r="E1871" i="1"/>
  <c r="G1872" i="1" l="1"/>
  <c r="H1872" i="1" s="1"/>
  <c r="D1873" i="1"/>
  <c r="E1872" i="1"/>
  <c r="G1873" i="1" l="1"/>
  <c r="H1873" i="1" s="1"/>
  <c r="D1874" i="1"/>
  <c r="E1873" i="1"/>
  <c r="G1874" i="1" l="1"/>
  <c r="H1874" i="1" s="1"/>
  <c r="D1875" i="1"/>
  <c r="E1874" i="1"/>
  <c r="G1875" i="1" l="1"/>
  <c r="H1875" i="1" s="1"/>
  <c r="D1876" i="1"/>
  <c r="E1875" i="1"/>
  <c r="G1876" i="1" l="1"/>
  <c r="H1876" i="1" s="1"/>
  <c r="D1877" i="1"/>
  <c r="E1876" i="1"/>
  <c r="G1877" i="1" l="1"/>
  <c r="H1877" i="1" s="1"/>
  <c r="D1878" i="1"/>
  <c r="E1877" i="1"/>
  <c r="G1878" i="1" l="1"/>
  <c r="H1878" i="1" s="1"/>
  <c r="D1879" i="1"/>
  <c r="E1878" i="1"/>
  <c r="G1879" i="1" l="1"/>
  <c r="H1879" i="1" s="1"/>
  <c r="D1880" i="1"/>
  <c r="E1879" i="1"/>
  <c r="G1880" i="1" l="1"/>
  <c r="H1880" i="1" s="1"/>
  <c r="D1881" i="1"/>
  <c r="E1880" i="1"/>
  <c r="G1881" i="1" l="1"/>
  <c r="H1881" i="1" s="1"/>
  <c r="D1882" i="1"/>
  <c r="E1881" i="1"/>
  <c r="G1882" i="1" l="1"/>
  <c r="H1882" i="1" s="1"/>
  <c r="D1883" i="1"/>
  <c r="E1882" i="1"/>
  <c r="G1883" i="1" l="1"/>
  <c r="H1883" i="1" s="1"/>
  <c r="D1884" i="1"/>
  <c r="E1883" i="1"/>
  <c r="G1884" i="1" l="1"/>
  <c r="H1884" i="1" s="1"/>
  <c r="D1885" i="1"/>
  <c r="E1884" i="1"/>
  <c r="G1885" i="1" l="1"/>
  <c r="H1885" i="1" s="1"/>
  <c r="D1886" i="1"/>
  <c r="E1885" i="1"/>
  <c r="G1886" i="1" l="1"/>
  <c r="H1886" i="1" s="1"/>
  <c r="D1887" i="1"/>
  <c r="E1886" i="1"/>
  <c r="G1887" i="1" l="1"/>
  <c r="H1887" i="1" s="1"/>
  <c r="D1888" i="1"/>
  <c r="E1887" i="1"/>
  <c r="G1888" i="1" l="1"/>
  <c r="H1888" i="1" s="1"/>
  <c r="D1889" i="1"/>
  <c r="E1888" i="1"/>
  <c r="G1889" i="1" l="1"/>
  <c r="H1889" i="1" s="1"/>
  <c r="D1890" i="1"/>
  <c r="E1889" i="1"/>
  <c r="G1890" i="1" l="1"/>
  <c r="H1890" i="1" s="1"/>
  <c r="D1891" i="1"/>
  <c r="E1890" i="1"/>
  <c r="G1891" i="1" l="1"/>
  <c r="H1891" i="1" s="1"/>
  <c r="D1892" i="1"/>
  <c r="E1891" i="1"/>
  <c r="G1892" i="1" l="1"/>
  <c r="H1892" i="1" s="1"/>
  <c r="D1893" i="1"/>
  <c r="E1892" i="1"/>
  <c r="G1893" i="1" l="1"/>
  <c r="H1893" i="1" s="1"/>
  <c r="D1894" i="1"/>
  <c r="E1893" i="1"/>
  <c r="G1894" i="1" l="1"/>
  <c r="H1894" i="1" s="1"/>
  <c r="D1895" i="1"/>
  <c r="E1894" i="1"/>
  <c r="G1895" i="1" l="1"/>
  <c r="H1895" i="1" s="1"/>
  <c r="D1896" i="1"/>
  <c r="E1895" i="1"/>
  <c r="G1896" i="1" l="1"/>
  <c r="H1896" i="1" s="1"/>
  <c r="D1897" i="1"/>
  <c r="E1896" i="1"/>
  <c r="G1897" i="1" l="1"/>
  <c r="H1897" i="1" s="1"/>
  <c r="D1898" i="1"/>
  <c r="E1897" i="1"/>
  <c r="G1898" i="1" l="1"/>
  <c r="H1898" i="1" s="1"/>
  <c r="D1899" i="1"/>
  <c r="E1898" i="1"/>
  <c r="G1899" i="1" l="1"/>
  <c r="H1899" i="1" s="1"/>
  <c r="D1900" i="1"/>
  <c r="E1899" i="1"/>
  <c r="G1900" i="1" l="1"/>
  <c r="H1900" i="1" s="1"/>
  <c r="D1901" i="1"/>
  <c r="E1900" i="1"/>
  <c r="G1901" i="1" l="1"/>
  <c r="H1901" i="1" s="1"/>
  <c r="D1902" i="1"/>
  <c r="E1901" i="1"/>
  <c r="G1902" i="1" l="1"/>
  <c r="H1902" i="1" s="1"/>
  <c r="D1903" i="1"/>
  <c r="E1902" i="1"/>
  <c r="G1903" i="1" l="1"/>
  <c r="H1903" i="1" s="1"/>
  <c r="D1904" i="1"/>
  <c r="E1903" i="1"/>
  <c r="G1904" i="1" l="1"/>
  <c r="H1904" i="1" s="1"/>
  <c r="D1905" i="1"/>
  <c r="E1904" i="1"/>
  <c r="G1905" i="1" l="1"/>
  <c r="H1905" i="1" s="1"/>
  <c r="D1906" i="1"/>
  <c r="E1905" i="1"/>
  <c r="G1906" i="1" l="1"/>
  <c r="H1906" i="1" s="1"/>
  <c r="D1907" i="1"/>
  <c r="E1906" i="1"/>
  <c r="G1907" i="1" l="1"/>
  <c r="H1907" i="1" s="1"/>
  <c r="D1908" i="1"/>
  <c r="E1907" i="1"/>
  <c r="G1908" i="1" l="1"/>
  <c r="H1908" i="1" s="1"/>
  <c r="D1909" i="1"/>
  <c r="E1908" i="1"/>
  <c r="G1909" i="1" l="1"/>
  <c r="H1909" i="1" s="1"/>
  <c r="D1910" i="1"/>
  <c r="E1909" i="1"/>
  <c r="G1910" i="1" l="1"/>
  <c r="H1910" i="1" s="1"/>
  <c r="D1911" i="1"/>
  <c r="E1910" i="1"/>
  <c r="G1911" i="1" l="1"/>
  <c r="H1911" i="1" s="1"/>
  <c r="D1912" i="1"/>
  <c r="E1911" i="1"/>
  <c r="G1912" i="1" l="1"/>
  <c r="H1912" i="1" s="1"/>
  <c r="D1913" i="1"/>
  <c r="E1912" i="1"/>
  <c r="G1913" i="1" l="1"/>
  <c r="H1913" i="1" s="1"/>
  <c r="D1914" i="1"/>
  <c r="E1913" i="1"/>
  <c r="G1914" i="1" l="1"/>
  <c r="H1914" i="1" s="1"/>
  <c r="D1915" i="1"/>
  <c r="E1914" i="1"/>
  <c r="G1915" i="1" l="1"/>
  <c r="H1915" i="1" s="1"/>
  <c r="D1916" i="1"/>
  <c r="E1915" i="1"/>
  <c r="G1916" i="1" l="1"/>
  <c r="H1916" i="1" s="1"/>
  <c r="D1917" i="1"/>
  <c r="E1916" i="1"/>
  <c r="G1917" i="1" l="1"/>
  <c r="H1917" i="1" s="1"/>
  <c r="D1918" i="1"/>
  <c r="E1917" i="1"/>
  <c r="G1918" i="1" l="1"/>
  <c r="H1918" i="1" s="1"/>
  <c r="D1919" i="1"/>
  <c r="E1918" i="1"/>
  <c r="G1919" i="1" l="1"/>
  <c r="H1919" i="1" s="1"/>
  <c r="D1920" i="1"/>
  <c r="E1919" i="1"/>
  <c r="G1920" i="1" l="1"/>
  <c r="H1920" i="1" s="1"/>
  <c r="D1921" i="1"/>
  <c r="E1920" i="1"/>
  <c r="G1921" i="1" l="1"/>
  <c r="H1921" i="1" s="1"/>
  <c r="D1922" i="1"/>
  <c r="E1921" i="1"/>
  <c r="G1922" i="1" l="1"/>
  <c r="H1922" i="1" s="1"/>
  <c r="D1923" i="1"/>
  <c r="E1922" i="1"/>
  <c r="G1923" i="1" l="1"/>
  <c r="H1923" i="1" s="1"/>
  <c r="D1924" i="1"/>
  <c r="E1923" i="1"/>
  <c r="G1924" i="1" l="1"/>
  <c r="H1924" i="1" s="1"/>
  <c r="D1925" i="1"/>
  <c r="E1924" i="1"/>
  <c r="G1925" i="1" l="1"/>
  <c r="H1925" i="1" s="1"/>
  <c r="D1926" i="1"/>
  <c r="E1925" i="1"/>
  <c r="G1926" i="1" l="1"/>
  <c r="H1926" i="1" s="1"/>
  <c r="D1927" i="1"/>
  <c r="E1926" i="1"/>
  <c r="G1927" i="1" l="1"/>
  <c r="H1927" i="1" s="1"/>
  <c r="D1928" i="1"/>
  <c r="E1927" i="1"/>
  <c r="G1928" i="1" l="1"/>
  <c r="H1928" i="1" s="1"/>
  <c r="D1929" i="1"/>
  <c r="E1928" i="1"/>
  <c r="G1929" i="1" l="1"/>
  <c r="H1929" i="1" s="1"/>
  <c r="D1930" i="1"/>
  <c r="E1929" i="1"/>
  <c r="G1930" i="1" l="1"/>
  <c r="H1930" i="1" s="1"/>
  <c r="D1931" i="1"/>
  <c r="E1930" i="1"/>
  <c r="G1931" i="1" l="1"/>
  <c r="H1931" i="1" s="1"/>
  <c r="D1932" i="1"/>
  <c r="E1931" i="1"/>
  <c r="G1932" i="1" l="1"/>
  <c r="H1932" i="1" s="1"/>
  <c r="D1933" i="1"/>
  <c r="E1932" i="1"/>
  <c r="G1933" i="1" l="1"/>
  <c r="H1933" i="1" s="1"/>
  <c r="D1934" i="1"/>
  <c r="E1933" i="1"/>
  <c r="G1934" i="1" l="1"/>
  <c r="H1934" i="1" s="1"/>
  <c r="D1935" i="1"/>
  <c r="E1934" i="1"/>
  <c r="G1935" i="1" l="1"/>
  <c r="H1935" i="1" s="1"/>
  <c r="D1936" i="1"/>
  <c r="E1935" i="1"/>
  <c r="G1936" i="1" l="1"/>
  <c r="H1936" i="1" s="1"/>
  <c r="D1937" i="1"/>
  <c r="E1936" i="1"/>
  <c r="G1937" i="1" l="1"/>
  <c r="H1937" i="1" s="1"/>
  <c r="D1938" i="1"/>
  <c r="E1937" i="1"/>
  <c r="G1938" i="1" l="1"/>
  <c r="H1938" i="1" s="1"/>
  <c r="D1939" i="1"/>
  <c r="E1938" i="1"/>
  <c r="G1939" i="1" l="1"/>
  <c r="H1939" i="1" s="1"/>
  <c r="D1940" i="1"/>
  <c r="E1939" i="1"/>
  <c r="G1940" i="1" l="1"/>
  <c r="H1940" i="1" s="1"/>
  <c r="D1941" i="1"/>
  <c r="E1940" i="1"/>
  <c r="G1941" i="1" l="1"/>
  <c r="H1941" i="1" s="1"/>
  <c r="D1942" i="1"/>
  <c r="E1941" i="1"/>
  <c r="G1942" i="1" l="1"/>
  <c r="H1942" i="1" s="1"/>
  <c r="D1943" i="1"/>
  <c r="E1942" i="1"/>
  <c r="G1943" i="1" l="1"/>
  <c r="H1943" i="1" s="1"/>
  <c r="D1944" i="1"/>
  <c r="E1943" i="1"/>
  <c r="G1944" i="1" l="1"/>
  <c r="H1944" i="1" s="1"/>
  <c r="D1945" i="1"/>
  <c r="E1944" i="1"/>
  <c r="G1945" i="1" l="1"/>
  <c r="H1945" i="1" s="1"/>
  <c r="D1946" i="1"/>
  <c r="E1945" i="1"/>
  <c r="G1946" i="1" l="1"/>
  <c r="H1946" i="1" s="1"/>
  <c r="D1947" i="1"/>
  <c r="E1946" i="1"/>
  <c r="G1947" i="1" l="1"/>
  <c r="H1947" i="1" s="1"/>
  <c r="D1948" i="1"/>
  <c r="E1947" i="1"/>
  <c r="G1948" i="1" l="1"/>
  <c r="H1948" i="1" s="1"/>
  <c r="D1949" i="1"/>
  <c r="E1948" i="1"/>
  <c r="G1949" i="1" l="1"/>
  <c r="H1949" i="1" s="1"/>
  <c r="D1950" i="1"/>
  <c r="E1949" i="1"/>
  <c r="G1950" i="1" l="1"/>
  <c r="H1950" i="1" s="1"/>
  <c r="D1951" i="1"/>
  <c r="E1950" i="1"/>
  <c r="G1951" i="1" l="1"/>
  <c r="H1951" i="1" s="1"/>
  <c r="D1952" i="1"/>
  <c r="E1951" i="1"/>
  <c r="G1952" i="1" l="1"/>
  <c r="H1952" i="1" s="1"/>
  <c r="D1953" i="1"/>
  <c r="E1952" i="1"/>
  <c r="G1953" i="1" l="1"/>
  <c r="H1953" i="1" s="1"/>
  <c r="D1954" i="1"/>
  <c r="E1953" i="1"/>
  <c r="G1954" i="1" l="1"/>
  <c r="H1954" i="1" s="1"/>
  <c r="D1955" i="1"/>
  <c r="E1954" i="1"/>
  <c r="G1955" i="1" l="1"/>
  <c r="H1955" i="1" s="1"/>
  <c r="D1956" i="1"/>
  <c r="E1955" i="1"/>
  <c r="G1956" i="1" l="1"/>
  <c r="H1956" i="1" s="1"/>
  <c r="D1957" i="1"/>
  <c r="E1956" i="1"/>
  <c r="G1957" i="1" l="1"/>
  <c r="H1957" i="1" s="1"/>
  <c r="D1958" i="1"/>
  <c r="E1957" i="1"/>
  <c r="G1958" i="1" l="1"/>
  <c r="H1958" i="1" s="1"/>
  <c r="D1959" i="1"/>
  <c r="E1958" i="1"/>
  <c r="G1959" i="1" l="1"/>
  <c r="H1959" i="1" s="1"/>
  <c r="D1960" i="1"/>
  <c r="E1959" i="1"/>
  <c r="G1960" i="1" l="1"/>
  <c r="H1960" i="1" s="1"/>
  <c r="D1961" i="1"/>
  <c r="E1960" i="1"/>
  <c r="G1961" i="1" l="1"/>
  <c r="H1961" i="1" s="1"/>
  <c r="D1962" i="1"/>
  <c r="E1961" i="1"/>
  <c r="G1962" i="1" l="1"/>
  <c r="H1962" i="1" s="1"/>
  <c r="D1963" i="1"/>
  <c r="E1962" i="1"/>
  <c r="G1963" i="1" l="1"/>
  <c r="H1963" i="1" s="1"/>
  <c r="D1964" i="1"/>
  <c r="E1963" i="1"/>
  <c r="G1964" i="1" l="1"/>
  <c r="H1964" i="1" s="1"/>
  <c r="D1965" i="1"/>
  <c r="E1964" i="1"/>
  <c r="G1965" i="1" l="1"/>
  <c r="H1965" i="1" s="1"/>
  <c r="D1966" i="1"/>
  <c r="E1965" i="1"/>
  <c r="G1966" i="1" l="1"/>
  <c r="H1966" i="1" s="1"/>
  <c r="D1967" i="1"/>
  <c r="E1966" i="1"/>
  <c r="G1967" i="1" l="1"/>
  <c r="H1967" i="1" s="1"/>
  <c r="D1968" i="1"/>
  <c r="E1967" i="1"/>
  <c r="G1968" i="1" l="1"/>
  <c r="H1968" i="1" s="1"/>
  <c r="D1969" i="1"/>
  <c r="E1968" i="1"/>
  <c r="G1969" i="1" l="1"/>
  <c r="H1969" i="1" s="1"/>
  <c r="D1970" i="1"/>
  <c r="E1969" i="1"/>
  <c r="G1970" i="1" l="1"/>
  <c r="H1970" i="1" s="1"/>
  <c r="D1971" i="1"/>
  <c r="E1970" i="1"/>
  <c r="G1971" i="1" l="1"/>
  <c r="H1971" i="1" s="1"/>
  <c r="D1972" i="1"/>
  <c r="E1971" i="1"/>
  <c r="G1972" i="1" l="1"/>
  <c r="H1972" i="1" s="1"/>
  <c r="D1973" i="1"/>
  <c r="E1972" i="1"/>
  <c r="G1973" i="1" l="1"/>
  <c r="H1973" i="1" s="1"/>
  <c r="D1974" i="1"/>
  <c r="E1973" i="1"/>
  <c r="G1974" i="1" l="1"/>
  <c r="H1974" i="1" s="1"/>
  <c r="D1975" i="1"/>
  <c r="E1974" i="1"/>
  <c r="G1975" i="1" l="1"/>
  <c r="H1975" i="1" s="1"/>
  <c r="D1976" i="1"/>
  <c r="E1975" i="1"/>
  <c r="G1976" i="1" l="1"/>
  <c r="H1976" i="1" s="1"/>
  <c r="D1977" i="1"/>
  <c r="E1976" i="1"/>
  <c r="G1977" i="1" l="1"/>
  <c r="H1977" i="1" s="1"/>
  <c r="D1978" i="1"/>
  <c r="E1977" i="1"/>
  <c r="G1978" i="1" l="1"/>
  <c r="H1978" i="1" s="1"/>
  <c r="D1979" i="1"/>
  <c r="E1978" i="1"/>
  <c r="G1979" i="1" l="1"/>
  <c r="H1979" i="1" s="1"/>
  <c r="D1980" i="1"/>
  <c r="E1979" i="1"/>
  <c r="G1980" i="1" l="1"/>
  <c r="H1980" i="1" s="1"/>
  <c r="D1981" i="1"/>
  <c r="E1980" i="1"/>
  <c r="G1981" i="1" l="1"/>
  <c r="H1981" i="1" s="1"/>
  <c r="D1982" i="1"/>
  <c r="E1981" i="1"/>
  <c r="G1982" i="1" l="1"/>
  <c r="H1982" i="1" s="1"/>
  <c r="D1983" i="1"/>
  <c r="E1982" i="1"/>
  <c r="G1983" i="1" l="1"/>
  <c r="H1983" i="1" s="1"/>
  <c r="D1984" i="1"/>
  <c r="E1983" i="1"/>
  <c r="G1984" i="1" l="1"/>
  <c r="H1984" i="1" s="1"/>
  <c r="D1985" i="1"/>
  <c r="E1984" i="1"/>
  <c r="G1985" i="1" l="1"/>
  <c r="H1985" i="1" s="1"/>
  <c r="D1986" i="1"/>
  <c r="E1985" i="1"/>
  <c r="G1986" i="1" l="1"/>
  <c r="H1986" i="1" s="1"/>
  <c r="D1987" i="1"/>
  <c r="E1986" i="1"/>
  <c r="G1987" i="1" l="1"/>
  <c r="H1987" i="1" s="1"/>
  <c r="D1988" i="1"/>
  <c r="E1987" i="1"/>
  <c r="G1988" i="1" l="1"/>
  <c r="H1988" i="1" s="1"/>
  <c r="D1989" i="1"/>
  <c r="E1988" i="1"/>
  <c r="G1989" i="1" l="1"/>
  <c r="H1989" i="1" s="1"/>
  <c r="D1990" i="1"/>
  <c r="E1989" i="1"/>
  <c r="G1990" i="1" l="1"/>
  <c r="H1990" i="1" s="1"/>
  <c r="D1991" i="1"/>
  <c r="E1990" i="1"/>
  <c r="G1991" i="1" l="1"/>
  <c r="H1991" i="1" s="1"/>
  <c r="D1992" i="1"/>
  <c r="E1991" i="1"/>
  <c r="G1992" i="1" l="1"/>
  <c r="H1992" i="1" s="1"/>
  <c r="D1993" i="1"/>
  <c r="E1992" i="1"/>
  <c r="G1993" i="1" l="1"/>
  <c r="H1993" i="1" s="1"/>
  <c r="D1994" i="1"/>
  <c r="E1993" i="1"/>
  <c r="G1994" i="1" l="1"/>
  <c r="H1994" i="1" s="1"/>
  <c r="D1995" i="1"/>
  <c r="E1994" i="1"/>
  <c r="G1995" i="1" l="1"/>
  <c r="H1995" i="1" s="1"/>
  <c r="D1996" i="1"/>
  <c r="E1995" i="1"/>
  <c r="G1996" i="1" l="1"/>
  <c r="H1996" i="1" s="1"/>
  <c r="D1997" i="1"/>
  <c r="E1996" i="1"/>
  <c r="G1997" i="1" l="1"/>
  <c r="H1997" i="1" s="1"/>
  <c r="D1998" i="1"/>
  <c r="E1997" i="1"/>
  <c r="G1998" i="1" l="1"/>
  <c r="H1998" i="1" s="1"/>
  <c r="D1999" i="1"/>
  <c r="E1998" i="1"/>
  <c r="G1999" i="1" l="1"/>
  <c r="H1999" i="1" s="1"/>
  <c r="D2000" i="1"/>
  <c r="E1999" i="1"/>
  <c r="G2000" i="1" l="1"/>
  <c r="H2000" i="1" s="1"/>
  <c r="D2001" i="1"/>
  <c r="E2000" i="1"/>
  <c r="G2001" i="1" l="1"/>
  <c r="H2001" i="1" s="1"/>
  <c r="D2002" i="1"/>
  <c r="E2001" i="1"/>
  <c r="G2002" i="1" l="1"/>
  <c r="H2002" i="1" s="1"/>
  <c r="D2003" i="1"/>
  <c r="E2002" i="1"/>
  <c r="G2003" i="1" l="1"/>
  <c r="H2003" i="1" s="1"/>
  <c r="D2004" i="1"/>
  <c r="E2003" i="1"/>
  <c r="G2004" i="1" l="1"/>
  <c r="H2004" i="1" s="1"/>
  <c r="D2005" i="1"/>
  <c r="E2004" i="1"/>
  <c r="G2005" i="1" l="1"/>
  <c r="H2005" i="1" s="1"/>
  <c r="D2006" i="1"/>
  <c r="E2005" i="1"/>
  <c r="G2006" i="1" l="1"/>
  <c r="H2006" i="1" s="1"/>
  <c r="D2007" i="1"/>
  <c r="E2006" i="1"/>
  <c r="G2007" i="1" l="1"/>
  <c r="H2007" i="1" s="1"/>
  <c r="D2008" i="1"/>
  <c r="E2007" i="1"/>
  <c r="G2008" i="1" l="1"/>
  <c r="H2008" i="1" s="1"/>
  <c r="D2009" i="1"/>
  <c r="E2008" i="1"/>
  <c r="G2009" i="1" l="1"/>
  <c r="H2009" i="1" s="1"/>
  <c r="D2010" i="1"/>
  <c r="E2009" i="1"/>
  <c r="G2010" i="1" l="1"/>
  <c r="H2010" i="1" s="1"/>
  <c r="D2011" i="1"/>
  <c r="E2010" i="1"/>
  <c r="G2011" i="1" l="1"/>
  <c r="H2011" i="1" s="1"/>
  <c r="D2012" i="1"/>
  <c r="E2011" i="1"/>
  <c r="G2012" i="1" l="1"/>
  <c r="H2012" i="1" s="1"/>
  <c r="D2013" i="1"/>
  <c r="E2012" i="1"/>
  <c r="G2013" i="1" l="1"/>
  <c r="H2013" i="1" s="1"/>
  <c r="D2014" i="1"/>
  <c r="E2013" i="1"/>
  <c r="G2014" i="1" l="1"/>
  <c r="H2014" i="1" s="1"/>
  <c r="D2015" i="1"/>
  <c r="E2014" i="1"/>
  <c r="G2015" i="1" l="1"/>
  <c r="H2015" i="1" s="1"/>
  <c r="D2016" i="1"/>
  <c r="E2015" i="1"/>
  <c r="G2016" i="1" l="1"/>
  <c r="H2016" i="1" s="1"/>
  <c r="D2017" i="1"/>
  <c r="E2016" i="1"/>
  <c r="G2017" i="1" l="1"/>
  <c r="H2017" i="1" s="1"/>
  <c r="D2018" i="1"/>
  <c r="E2017" i="1"/>
  <c r="G2018" i="1" l="1"/>
  <c r="H2018" i="1" s="1"/>
  <c r="D2019" i="1"/>
  <c r="E2018" i="1"/>
  <c r="G2019" i="1" l="1"/>
  <c r="H2019" i="1" s="1"/>
  <c r="D2020" i="1"/>
  <c r="E2019" i="1"/>
  <c r="G2020" i="1" l="1"/>
  <c r="H2020" i="1" s="1"/>
  <c r="D2021" i="1"/>
  <c r="E2020" i="1"/>
  <c r="G2021" i="1" l="1"/>
  <c r="H2021" i="1" s="1"/>
  <c r="D2022" i="1"/>
  <c r="E2021" i="1"/>
  <c r="G2022" i="1" l="1"/>
  <c r="H2022" i="1" s="1"/>
  <c r="D2023" i="1"/>
  <c r="E2022" i="1"/>
  <c r="G2023" i="1" l="1"/>
  <c r="H2023" i="1" s="1"/>
  <c r="D2024" i="1"/>
  <c r="E2023" i="1"/>
  <c r="G2024" i="1" l="1"/>
  <c r="H2024" i="1" s="1"/>
  <c r="D2025" i="1"/>
  <c r="E2024" i="1"/>
  <c r="G2025" i="1" l="1"/>
  <c r="H2025" i="1" s="1"/>
  <c r="D2026" i="1"/>
  <c r="E2025" i="1"/>
  <c r="G2026" i="1" l="1"/>
  <c r="H2026" i="1" s="1"/>
  <c r="D2027" i="1"/>
  <c r="E2026" i="1"/>
  <c r="G2027" i="1" l="1"/>
  <c r="H2027" i="1" s="1"/>
  <c r="D2028" i="1"/>
  <c r="E2027" i="1"/>
  <c r="G2028" i="1" l="1"/>
  <c r="H2028" i="1" s="1"/>
  <c r="D2029" i="1"/>
  <c r="E2028" i="1"/>
  <c r="G2029" i="1" l="1"/>
  <c r="H2029" i="1" s="1"/>
  <c r="D2030" i="1"/>
  <c r="E2029" i="1"/>
  <c r="G2030" i="1" l="1"/>
  <c r="H2030" i="1" s="1"/>
  <c r="D2031" i="1"/>
  <c r="E2030" i="1"/>
  <c r="G2031" i="1" l="1"/>
  <c r="H2031" i="1" s="1"/>
  <c r="D2032" i="1"/>
  <c r="E2031" i="1"/>
  <c r="G2032" i="1" l="1"/>
  <c r="H2032" i="1" s="1"/>
  <c r="D2033" i="1"/>
  <c r="E2032" i="1"/>
  <c r="G2033" i="1" l="1"/>
  <c r="H2033" i="1" s="1"/>
  <c r="D2034" i="1"/>
  <c r="E2033" i="1"/>
  <c r="G2034" i="1" l="1"/>
  <c r="H2034" i="1" s="1"/>
  <c r="D2035" i="1"/>
  <c r="E2034" i="1"/>
  <c r="G2035" i="1" l="1"/>
  <c r="H2035" i="1" s="1"/>
  <c r="D2036" i="1"/>
  <c r="E2035" i="1"/>
  <c r="G2036" i="1" l="1"/>
  <c r="H2036" i="1" s="1"/>
  <c r="D2037" i="1"/>
  <c r="E2036" i="1"/>
  <c r="G2037" i="1" l="1"/>
  <c r="H2037" i="1" s="1"/>
  <c r="D2038" i="1"/>
  <c r="E2037" i="1"/>
  <c r="G2038" i="1" l="1"/>
  <c r="H2038" i="1" s="1"/>
  <c r="D2039" i="1"/>
  <c r="E2038" i="1"/>
  <c r="G2039" i="1" l="1"/>
  <c r="H2039" i="1" s="1"/>
  <c r="D2040" i="1"/>
  <c r="E2039" i="1"/>
  <c r="G2040" i="1" l="1"/>
  <c r="H2040" i="1" s="1"/>
  <c r="D2041" i="1"/>
  <c r="E2040" i="1"/>
  <c r="G2041" i="1" l="1"/>
  <c r="H2041" i="1" s="1"/>
  <c r="D2042" i="1"/>
  <c r="E2041" i="1"/>
  <c r="G2042" i="1" l="1"/>
  <c r="H2042" i="1" s="1"/>
  <c r="D2043" i="1"/>
  <c r="E2042" i="1"/>
  <c r="G2043" i="1" l="1"/>
  <c r="H2043" i="1" s="1"/>
  <c r="D2044" i="1"/>
  <c r="E2043" i="1"/>
  <c r="G2044" i="1" l="1"/>
  <c r="H2044" i="1" s="1"/>
  <c r="D2045" i="1"/>
  <c r="E2044" i="1"/>
  <c r="G2045" i="1" l="1"/>
  <c r="H2045" i="1" s="1"/>
  <c r="D2046" i="1"/>
  <c r="E2045" i="1"/>
  <c r="G2046" i="1" l="1"/>
  <c r="H2046" i="1" s="1"/>
  <c r="D2047" i="1"/>
  <c r="E2046" i="1"/>
  <c r="G2047" i="1" l="1"/>
  <c r="H2047" i="1" s="1"/>
  <c r="D2048" i="1"/>
  <c r="E2047" i="1"/>
  <c r="G2048" i="1" l="1"/>
  <c r="H2048" i="1" s="1"/>
  <c r="D2049" i="1"/>
  <c r="E2048" i="1"/>
  <c r="G2049" i="1" l="1"/>
  <c r="H2049" i="1" s="1"/>
  <c r="D2050" i="1"/>
  <c r="E2049" i="1"/>
  <c r="G2050" i="1" l="1"/>
  <c r="H2050" i="1" s="1"/>
  <c r="D2051" i="1"/>
  <c r="E2050" i="1"/>
  <c r="G2051" i="1" l="1"/>
  <c r="H2051" i="1" s="1"/>
  <c r="D2052" i="1"/>
  <c r="E2051" i="1"/>
  <c r="G2052" i="1" l="1"/>
  <c r="H2052" i="1" s="1"/>
  <c r="D2053" i="1"/>
  <c r="E2052" i="1"/>
  <c r="G2053" i="1" l="1"/>
  <c r="H2053" i="1" s="1"/>
  <c r="D2054" i="1"/>
  <c r="E2053" i="1"/>
  <c r="G2054" i="1" l="1"/>
  <c r="H2054" i="1" s="1"/>
  <c r="D2055" i="1"/>
  <c r="E2054" i="1"/>
  <c r="G2055" i="1" l="1"/>
  <c r="H2055" i="1" s="1"/>
  <c r="D2056" i="1"/>
  <c r="E2055" i="1"/>
  <c r="G2056" i="1" l="1"/>
  <c r="H2056" i="1" s="1"/>
  <c r="D2057" i="1"/>
  <c r="E2056" i="1"/>
  <c r="G2057" i="1" l="1"/>
  <c r="H2057" i="1" s="1"/>
  <c r="D2058" i="1"/>
  <c r="E2057" i="1"/>
  <c r="G2058" i="1" l="1"/>
  <c r="H2058" i="1" s="1"/>
  <c r="D2059" i="1"/>
  <c r="E2058" i="1"/>
  <c r="G2059" i="1" l="1"/>
  <c r="H2059" i="1" s="1"/>
  <c r="D2060" i="1"/>
  <c r="E2059" i="1"/>
  <c r="G2060" i="1" l="1"/>
  <c r="H2060" i="1" s="1"/>
  <c r="D2061" i="1"/>
  <c r="E2060" i="1"/>
  <c r="G2061" i="1" l="1"/>
  <c r="H2061" i="1" s="1"/>
  <c r="D2062" i="1"/>
  <c r="E2061" i="1"/>
  <c r="G2062" i="1" l="1"/>
  <c r="H2062" i="1" s="1"/>
  <c r="D2063" i="1"/>
  <c r="E2062" i="1"/>
  <c r="G2063" i="1" l="1"/>
  <c r="H2063" i="1" s="1"/>
  <c r="D2064" i="1"/>
  <c r="E2063" i="1"/>
  <c r="G2064" i="1" l="1"/>
  <c r="H2064" i="1" s="1"/>
  <c r="D2065" i="1"/>
  <c r="E2064" i="1"/>
  <c r="G2065" i="1" l="1"/>
  <c r="H2065" i="1" s="1"/>
  <c r="D2066" i="1"/>
  <c r="E2065" i="1"/>
  <c r="G2066" i="1" l="1"/>
  <c r="H2066" i="1" s="1"/>
  <c r="D2067" i="1"/>
  <c r="E2066" i="1"/>
  <c r="G2067" i="1" l="1"/>
  <c r="H2067" i="1" s="1"/>
  <c r="D2068" i="1"/>
  <c r="E2067" i="1"/>
  <c r="G2068" i="1" l="1"/>
  <c r="H2068" i="1" s="1"/>
  <c r="D2069" i="1"/>
  <c r="E2068" i="1"/>
  <c r="G2069" i="1" l="1"/>
  <c r="H2069" i="1" s="1"/>
  <c r="D2070" i="1"/>
  <c r="E2069" i="1"/>
  <c r="G2070" i="1" l="1"/>
  <c r="H2070" i="1" s="1"/>
  <c r="D2071" i="1"/>
  <c r="E2070" i="1"/>
  <c r="G2071" i="1" l="1"/>
  <c r="H2071" i="1" s="1"/>
  <c r="D2072" i="1"/>
  <c r="E2071" i="1"/>
  <c r="G2072" i="1" l="1"/>
  <c r="H2072" i="1" s="1"/>
  <c r="D2073" i="1"/>
  <c r="E2072" i="1"/>
  <c r="G2073" i="1" l="1"/>
  <c r="H2073" i="1" s="1"/>
  <c r="D2074" i="1"/>
  <c r="E2073" i="1"/>
  <c r="G2074" i="1" l="1"/>
  <c r="H2074" i="1" s="1"/>
  <c r="D2075" i="1"/>
  <c r="E2074" i="1"/>
  <c r="G2075" i="1" l="1"/>
  <c r="H2075" i="1" s="1"/>
  <c r="D2076" i="1"/>
  <c r="E2075" i="1"/>
  <c r="G2076" i="1" l="1"/>
  <c r="H2076" i="1" s="1"/>
  <c r="D2077" i="1"/>
  <c r="E2076" i="1"/>
  <c r="G2077" i="1" l="1"/>
  <c r="H2077" i="1" s="1"/>
  <c r="D2078" i="1"/>
  <c r="E2077" i="1"/>
  <c r="G2078" i="1" l="1"/>
  <c r="H2078" i="1" s="1"/>
  <c r="D2079" i="1"/>
  <c r="E2078" i="1"/>
  <c r="G2079" i="1" l="1"/>
  <c r="H2079" i="1" s="1"/>
  <c r="D2080" i="1"/>
  <c r="E2079" i="1"/>
  <c r="G2080" i="1" l="1"/>
  <c r="H2080" i="1" s="1"/>
  <c r="D2081" i="1"/>
  <c r="E2080" i="1"/>
  <c r="G2081" i="1" l="1"/>
  <c r="H2081" i="1" s="1"/>
  <c r="D2082" i="1"/>
  <c r="E2081" i="1"/>
  <c r="G2082" i="1" l="1"/>
  <c r="H2082" i="1" s="1"/>
  <c r="D2083" i="1"/>
  <c r="E2082" i="1"/>
  <c r="G2083" i="1" l="1"/>
  <c r="H2083" i="1" s="1"/>
  <c r="D2084" i="1"/>
  <c r="E2083" i="1"/>
  <c r="G2084" i="1" l="1"/>
  <c r="H2084" i="1" s="1"/>
  <c r="D2085" i="1"/>
  <c r="E2084" i="1"/>
  <c r="G2085" i="1" l="1"/>
  <c r="H2085" i="1" s="1"/>
  <c r="D2086" i="1"/>
  <c r="E2085" i="1"/>
  <c r="G2086" i="1" l="1"/>
  <c r="H2086" i="1" s="1"/>
  <c r="D2087" i="1"/>
  <c r="E2086" i="1"/>
  <c r="G2087" i="1" l="1"/>
  <c r="H2087" i="1" s="1"/>
  <c r="D2088" i="1"/>
  <c r="E2087" i="1"/>
  <c r="G2088" i="1" l="1"/>
  <c r="H2088" i="1" s="1"/>
  <c r="D2089" i="1"/>
  <c r="E2088" i="1"/>
  <c r="G2089" i="1" l="1"/>
  <c r="H2089" i="1" s="1"/>
  <c r="D2090" i="1"/>
  <c r="E2089" i="1"/>
  <c r="G2090" i="1" l="1"/>
  <c r="H2090" i="1" s="1"/>
  <c r="D2091" i="1"/>
  <c r="E2090" i="1"/>
  <c r="G2091" i="1" l="1"/>
  <c r="H2091" i="1" s="1"/>
  <c r="D2092" i="1"/>
  <c r="E2091" i="1"/>
  <c r="G2092" i="1" l="1"/>
  <c r="H2092" i="1" s="1"/>
  <c r="D2093" i="1"/>
  <c r="E2092" i="1"/>
  <c r="G2093" i="1" l="1"/>
  <c r="H2093" i="1" s="1"/>
  <c r="D2094" i="1"/>
  <c r="E2093" i="1"/>
  <c r="G2094" i="1" l="1"/>
  <c r="H2094" i="1" s="1"/>
  <c r="D2095" i="1"/>
  <c r="E2094" i="1"/>
  <c r="G2095" i="1" l="1"/>
  <c r="H2095" i="1" s="1"/>
  <c r="D2096" i="1"/>
  <c r="E2095" i="1"/>
  <c r="G2096" i="1" l="1"/>
  <c r="H2096" i="1" s="1"/>
  <c r="D2097" i="1"/>
  <c r="E2096" i="1"/>
  <c r="G2097" i="1" l="1"/>
  <c r="H2097" i="1" s="1"/>
  <c r="D2098" i="1"/>
  <c r="E2097" i="1"/>
  <c r="G2098" i="1" l="1"/>
  <c r="H2098" i="1" s="1"/>
  <c r="D2099" i="1"/>
  <c r="E2098" i="1"/>
  <c r="G2099" i="1" l="1"/>
  <c r="H2099" i="1" s="1"/>
  <c r="D2100" i="1"/>
  <c r="E2099" i="1"/>
  <c r="G2100" i="1" l="1"/>
  <c r="H2100" i="1" s="1"/>
  <c r="D2101" i="1"/>
  <c r="E2100" i="1"/>
  <c r="G2101" i="1" l="1"/>
  <c r="H2101" i="1" s="1"/>
  <c r="D2102" i="1"/>
  <c r="E2101" i="1"/>
  <c r="G2102" i="1" l="1"/>
  <c r="H2102" i="1" s="1"/>
  <c r="D2103" i="1"/>
  <c r="E2102" i="1"/>
  <c r="G2103" i="1" l="1"/>
  <c r="H2103" i="1" s="1"/>
  <c r="D2104" i="1"/>
  <c r="E2103" i="1"/>
  <c r="G2104" i="1" l="1"/>
  <c r="H2104" i="1" s="1"/>
  <c r="D2105" i="1"/>
  <c r="E2104" i="1"/>
  <c r="G2105" i="1" l="1"/>
  <c r="H2105" i="1" s="1"/>
  <c r="D2106" i="1"/>
  <c r="E2105" i="1"/>
  <c r="G2106" i="1" l="1"/>
  <c r="H2106" i="1" s="1"/>
  <c r="D2107" i="1"/>
  <c r="E2106" i="1"/>
  <c r="G2107" i="1" l="1"/>
  <c r="H2107" i="1" s="1"/>
  <c r="D2108" i="1"/>
  <c r="E2107" i="1"/>
  <c r="G2108" i="1" l="1"/>
  <c r="H2108" i="1" s="1"/>
  <c r="D2109" i="1"/>
  <c r="E2108" i="1"/>
  <c r="G2109" i="1" l="1"/>
  <c r="H2109" i="1" s="1"/>
  <c r="D2110" i="1"/>
  <c r="E2109" i="1"/>
  <c r="G2110" i="1" l="1"/>
  <c r="H2110" i="1" s="1"/>
  <c r="D2111" i="1"/>
  <c r="E2110" i="1"/>
  <c r="G2111" i="1" l="1"/>
  <c r="H2111" i="1" s="1"/>
  <c r="D2112" i="1"/>
  <c r="E2111" i="1"/>
  <c r="G2112" i="1" l="1"/>
  <c r="H2112" i="1" s="1"/>
  <c r="D2113" i="1"/>
  <c r="E2112" i="1"/>
  <c r="G2113" i="1" l="1"/>
  <c r="H2113" i="1" s="1"/>
  <c r="D2114" i="1"/>
  <c r="E2113" i="1"/>
  <c r="G2114" i="1" l="1"/>
  <c r="H2114" i="1" s="1"/>
  <c r="D2115" i="1"/>
  <c r="E2114" i="1"/>
  <c r="G2115" i="1" l="1"/>
  <c r="H2115" i="1" s="1"/>
  <c r="D2116" i="1"/>
  <c r="E2115" i="1"/>
  <c r="G2116" i="1" l="1"/>
  <c r="H2116" i="1" s="1"/>
  <c r="D2117" i="1"/>
  <c r="E2116" i="1"/>
  <c r="G2117" i="1" l="1"/>
  <c r="H2117" i="1" s="1"/>
  <c r="D2118" i="1"/>
  <c r="E2117" i="1"/>
  <c r="G2118" i="1" l="1"/>
  <c r="H2118" i="1" s="1"/>
  <c r="D2119" i="1"/>
  <c r="E2118" i="1"/>
  <c r="G2119" i="1" l="1"/>
  <c r="H2119" i="1" s="1"/>
  <c r="D2120" i="1"/>
  <c r="E2119" i="1"/>
  <c r="G2120" i="1" l="1"/>
  <c r="H2120" i="1" s="1"/>
  <c r="D2121" i="1"/>
  <c r="E2120" i="1"/>
  <c r="G2121" i="1" l="1"/>
  <c r="H2121" i="1" s="1"/>
  <c r="D2122" i="1"/>
  <c r="E2121" i="1"/>
  <c r="G2122" i="1" l="1"/>
  <c r="H2122" i="1" s="1"/>
  <c r="D2123" i="1"/>
  <c r="E2122" i="1"/>
  <c r="G2123" i="1" l="1"/>
  <c r="H2123" i="1" s="1"/>
  <c r="D2124" i="1"/>
  <c r="E2123" i="1"/>
  <c r="G2124" i="1" l="1"/>
  <c r="H2124" i="1" s="1"/>
  <c r="D2125" i="1"/>
  <c r="E2124" i="1"/>
  <c r="G2125" i="1" l="1"/>
  <c r="H2125" i="1" s="1"/>
  <c r="D2126" i="1"/>
  <c r="E2125" i="1"/>
  <c r="G2126" i="1" l="1"/>
  <c r="H2126" i="1" s="1"/>
  <c r="D2127" i="1"/>
  <c r="E2126" i="1"/>
  <c r="G2127" i="1" l="1"/>
  <c r="H2127" i="1" s="1"/>
  <c r="D2128" i="1"/>
  <c r="E2127" i="1"/>
  <c r="G2128" i="1" l="1"/>
  <c r="H2128" i="1" s="1"/>
  <c r="D2129" i="1"/>
  <c r="E2128" i="1"/>
  <c r="G2129" i="1" l="1"/>
  <c r="H2129" i="1" s="1"/>
  <c r="D2130" i="1"/>
  <c r="E2129" i="1"/>
  <c r="G2130" i="1" l="1"/>
  <c r="H2130" i="1" s="1"/>
  <c r="D2131" i="1"/>
  <c r="E2130" i="1"/>
  <c r="G2131" i="1" l="1"/>
  <c r="H2131" i="1" s="1"/>
  <c r="D2132" i="1"/>
  <c r="E2131" i="1"/>
  <c r="G2132" i="1" l="1"/>
  <c r="H2132" i="1" s="1"/>
  <c r="D2133" i="1"/>
  <c r="E2132" i="1"/>
  <c r="G2133" i="1" l="1"/>
  <c r="H2133" i="1" s="1"/>
  <c r="D2134" i="1"/>
  <c r="E2133" i="1"/>
  <c r="G2134" i="1" l="1"/>
  <c r="H2134" i="1" s="1"/>
  <c r="D2135" i="1"/>
  <c r="E2134" i="1"/>
  <c r="G2135" i="1" l="1"/>
  <c r="H2135" i="1" s="1"/>
  <c r="D2136" i="1"/>
  <c r="E2135" i="1"/>
  <c r="G2136" i="1" l="1"/>
  <c r="H2136" i="1" s="1"/>
  <c r="D2137" i="1"/>
  <c r="E2136" i="1"/>
  <c r="G2137" i="1" l="1"/>
  <c r="H2137" i="1" s="1"/>
  <c r="D2138" i="1"/>
  <c r="E2137" i="1"/>
  <c r="G2138" i="1" l="1"/>
  <c r="H2138" i="1" s="1"/>
  <c r="D2139" i="1"/>
  <c r="E2138" i="1"/>
  <c r="G2139" i="1" l="1"/>
  <c r="H2139" i="1" s="1"/>
  <c r="D2140" i="1"/>
  <c r="E2139" i="1"/>
  <c r="G2140" i="1" l="1"/>
  <c r="H2140" i="1" s="1"/>
  <c r="D2141" i="1"/>
  <c r="E2140" i="1"/>
  <c r="G2141" i="1" l="1"/>
  <c r="H2141" i="1" s="1"/>
  <c r="D2142" i="1"/>
  <c r="E2141" i="1"/>
  <c r="G2142" i="1" l="1"/>
  <c r="H2142" i="1" s="1"/>
  <c r="D2143" i="1"/>
  <c r="E2142" i="1"/>
  <c r="G2143" i="1" l="1"/>
  <c r="H2143" i="1" s="1"/>
  <c r="D2144" i="1"/>
  <c r="E2143" i="1"/>
  <c r="G2144" i="1" l="1"/>
  <c r="H2144" i="1" s="1"/>
  <c r="D2145" i="1"/>
  <c r="E2144" i="1"/>
  <c r="G2145" i="1" l="1"/>
  <c r="H2145" i="1" s="1"/>
  <c r="D2146" i="1"/>
  <c r="E2145" i="1"/>
  <c r="G2146" i="1" l="1"/>
  <c r="H2146" i="1" s="1"/>
  <c r="D2147" i="1"/>
  <c r="E2146" i="1"/>
  <c r="G2147" i="1" l="1"/>
  <c r="H2147" i="1" s="1"/>
  <c r="D2148" i="1"/>
  <c r="E2147" i="1"/>
  <c r="G2148" i="1" l="1"/>
  <c r="H2148" i="1" s="1"/>
  <c r="D2149" i="1"/>
  <c r="E2148" i="1"/>
  <c r="G2149" i="1" l="1"/>
  <c r="H2149" i="1" s="1"/>
  <c r="D2150" i="1"/>
  <c r="E2149" i="1"/>
  <c r="G2150" i="1" l="1"/>
  <c r="H2150" i="1" s="1"/>
  <c r="D2151" i="1"/>
  <c r="E2150" i="1"/>
  <c r="G2151" i="1" l="1"/>
  <c r="H2151" i="1" s="1"/>
  <c r="D2152" i="1"/>
  <c r="E2151" i="1"/>
  <c r="G2152" i="1" l="1"/>
  <c r="H2152" i="1" s="1"/>
  <c r="D2153" i="1"/>
  <c r="E2152" i="1"/>
  <c r="G2153" i="1" l="1"/>
  <c r="H2153" i="1" s="1"/>
  <c r="D2154" i="1"/>
  <c r="E2153" i="1"/>
  <c r="G2154" i="1" l="1"/>
  <c r="H2154" i="1" s="1"/>
  <c r="D2155" i="1"/>
  <c r="E2154" i="1"/>
  <c r="G2155" i="1" l="1"/>
  <c r="H2155" i="1" s="1"/>
  <c r="D2156" i="1"/>
  <c r="E2155" i="1"/>
  <c r="G2156" i="1" l="1"/>
  <c r="H2156" i="1" s="1"/>
  <c r="D2157" i="1"/>
  <c r="E2156" i="1"/>
  <c r="G2157" i="1" l="1"/>
  <c r="H2157" i="1" s="1"/>
  <c r="D2158" i="1"/>
  <c r="E2157" i="1"/>
  <c r="G2158" i="1" l="1"/>
  <c r="H2158" i="1" s="1"/>
  <c r="D2159" i="1"/>
  <c r="E2158" i="1"/>
  <c r="G2159" i="1" l="1"/>
  <c r="H2159" i="1" s="1"/>
  <c r="D2160" i="1"/>
  <c r="E2159" i="1"/>
  <c r="G2160" i="1" l="1"/>
  <c r="H2160" i="1" s="1"/>
  <c r="D2161" i="1"/>
  <c r="E2160" i="1"/>
  <c r="G2161" i="1" l="1"/>
  <c r="H2161" i="1" s="1"/>
  <c r="D2162" i="1"/>
  <c r="E2161" i="1"/>
  <c r="G2162" i="1" l="1"/>
  <c r="H2162" i="1" s="1"/>
  <c r="D2163" i="1"/>
  <c r="E2162" i="1"/>
  <c r="G2163" i="1" l="1"/>
  <c r="H2163" i="1" s="1"/>
  <c r="D2164" i="1"/>
  <c r="E2163" i="1"/>
  <c r="G2164" i="1" l="1"/>
  <c r="H2164" i="1" s="1"/>
  <c r="D2165" i="1"/>
  <c r="E2164" i="1"/>
  <c r="G2165" i="1" l="1"/>
  <c r="H2165" i="1" s="1"/>
  <c r="D2166" i="1"/>
  <c r="E2165" i="1"/>
  <c r="G2166" i="1" l="1"/>
  <c r="H2166" i="1" s="1"/>
  <c r="D2167" i="1"/>
  <c r="E2166" i="1"/>
  <c r="G2167" i="1" l="1"/>
  <c r="H2167" i="1" s="1"/>
  <c r="D2168" i="1"/>
  <c r="E2167" i="1"/>
  <c r="G2168" i="1" l="1"/>
  <c r="H2168" i="1" s="1"/>
  <c r="D2169" i="1"/>
  <c r="E2168" i="1"/>
  <c r="G2169" i="1" l="1"/>
  <c r="H2169" i="1" s="1"/>
  <c r="D2170" i="1"/>
  <c r="E2169" i="1"/>
  <c r="G2170" i="1" l="1"/>
  <c r="H2170" i="1" s="1"/>
  <c r="D2171" i="1"/>
  <c r="E2170" i="1"/>
  <c r="G2171" i="1" l="1"/>
  <c r="H2171" i="1" s="1"/>
  <c r="D2172" i="1"/>
  <c r="E2171" i="1"/>
  <c r="G2172" i="1" l="1"/>
  <c r="H2172" i="1" s="1"/>
  <c r="D2173" i="1"/>
  <c r="E2172" i="1"/>
  <c r="G2173" i="1" l="1"/>
  <c r="H2173" i="1" s="1"/>
  <c r="D2174" i="1"/>
  <c r="E2173" i="1"/>
  <c r="G2174" i="1" l="1"/>
  <c r="H2174" i="1" s="1"/>
  <c r="D2175" i="1"/>
  <c r="E2174" i="1"/>
  <c r="G2175" i="1" l="1"/>
  <c r="H2175" i="1" s="1"/>
  <c r="D2176" i="1"/>
  <c r="E2175" i="1"/>
  <c r="G2176" i="1" l="1"/>
  <c r="H2176" i="1" s="1"/>
  <c r="D2177" i="1"/>
  <c r="E2176" i="1"/>
  <c r="G2177" i="1" l="1"/>
  <c r="H2177" i="1" s="1"/>
  <c r="D2178" i="1"/>
  <c r="E2177" i="1"/>
  <c r="G2178" i="1" l="1"/>
  <c r="H2178" i="1" s="1"/>
  <c r="D2179" i="1"/>
  <c r="E2178" i="1"/>
  <c r="G2179" i="1" l="1"/>
  <c r="H2179" i="1" s="1"/>
  <c r="D2180" i="1"/>
  <c r="E2179" i="1"/>
  <c r="G2180" i="1" l="1"/>
  <c r="H2180" i="1" s="1"/>
  <c r="D2181" i="1"/>
  <c r="E2180" i="1"/>
  <c r="G2181" i="1" l="1"/>
  <c r="H2181" i="1" s="1"/>
  <c r="D2182" i="1"/>
  <c r="E2181" i="1"/>
  <c r="G2182" i="1" l="1"/>
  <c r="H2182" i="1" s="1"/>
  <c r="D2183" i="1"/>
  <c r="E2182" i="1"/>
  <c r="G2183" i="1" l="1"/>
  <c r="H2183" i="1" s="1"/>
  <c r="D2184" i="1"/>
  <c r="E2183" i="1"/>
  <c r="G2184" i="1" l="1"/>
  <c r="H2184" i="1" s="1"/>
  <c r="D2185" i="1"/>
  <c r="E2184" i="1"/>
  <c r="G2185" i="1" l="1"/>
  <c r="H2185" i="1" s="1"/>
  <c r="D2186" i="1"/>
  <c r="E2185" i="1"/>
  <c r="G2186" i="1" l="1"/>
  <c r="H2186" i="1" s="1"/>
  <c r="D2187" i="1"/>
  <c r="E2186" i="1"/>
  <c r="G2187" i="1" l="1"/>
  <c r="H2187" i="1" s="1"/>
  <c r="D2188" i="1"/>
  <c r="E2187" i="1"/>
  <c r="G2188" i="1" l="1"/>
  <c r="H2188" i="1" s="1"/>
  <c r="D2189" i="1"/>
  <c r="E2188" i="1"/>
  <c r="G2189" i="1" l="1"/>
  <c r="H2189" i="1" s="1"/>
  <c r="D2190" i="1"/>
  <c r="E2189" i="1"/>
  <c r="G2190" i="1" l="1"/>
  <c r="H2190" i="1" s="1"/>
  <c r="D2191" i="1"/>
  <c r="E2190" i="1"/>
  <c r="G2191" i="1" l="1"/>
  <c r="H2191" i="1" s="1"/>
  <c r="D2192" i="1"/>
  <c r="E2191" i="1"/>
  <c r="G2192" i="1" l="1"/>
  <c r="H2192" i="1" s="1"/>
  <c r="D2193" i="1"/>
  <c r="E2192" i="1"/>
  <c r="G2193" i="1" l="1"/>
  <c r="H2193" i="1" s="1"/>
  <c r="D2194" i="1"/>
  <c r="E2193" i="1"/>
  <c r="G2194" i="1" l="1"/>
  <c r="H2194" i="1" s="1"/>
  <c r="D2195" i="1"/>
  <c r="E2194" i="1"/>
  <c r="G2195" i="1" l="1"/>
  <c r="H2195" i="1" s="1"/>
  <c r="D2196" i="1"/>
  <c r="E2195" i="1"/>
  <c r="G2196" i="1" l="1"/>
  <c r="H2196" i="1" s="1"/>
  <c r="D2197" i="1"/>
  <c r="E2196" i="1"/>
  <c r="G2197" i="1" l="1"/>
  <c r="H2197" i="1" s="1"/>
  <c r="D2198" i="1"/>
  <c r="E2197" i="1"/>
  <c r="G2198" i="1" l="1"/>
  <c r="H2198" i="1" s="1"/>
  <c r="D2199" i="1"/>
  <c r="E2198" i="1"/>
  <c r="G2199" i="1" l="1"/>
  <c r="H2199" i="1" s="1"/>
  <c r="D2200" i="1"/>
  <c r="E2199" i="1"/>
  <c r="G2200" i="1" l="1"/>
  <c r="H2200" i="1" s="1"/>
  <c r="D2201" i="1"/>
  <c r="E2200" i="1"/>
  <c r="G2201" i="1" l="1"/>
  <c r="H2201" i="1" s="1"/>
  <c r="D2202" i="1"/>
  <c r="E2201" i="1"/>
  <c r="G2202" i="1" l="1"/>
  <c r="H2202" i="1" s="1"/>
  <c r="D2203" i="1"/>
  <c r="E2202" i="1"/>
  <c r="G2203" i="1" l="1"/>
  <c r="H2203" i="1" s="1"/>
  <c r="D2204" i="1"/>
  <c r="E2203" i="1"/>
  <c r="G2204" i="1" l="1"/>
  <c r="H2204" i="1" s="1"/>
  <c r="D2205" i="1"/>
  <c r="E2204" i="1"/>
  <c r="G2205" i="1" l="1"/>
  <c r="H2205" i="1" s="1"/>
  <c r="D2206" i="1"/>
  <c r="E2205" i="1"/>
  <c r="G2206" i="1" l="1"/>
  <c r="H2206" i="1" s="1"/>
  <c r="D2207" i="1"/>
  <c r="E2206" i="1"/>
  <c r="G2207" i="1" l="1"/>
  <c r="H2207" i="1" s="1"/>
  <c r="D2208" i="1"/>
  <c r="E2207" i="1"/>
  <c r="G2208" i="1" l="1"/>
  <c r="H2208" i="1" s="1"/>
  <c r="D2209" i="1"/>
  <c r="E2208" i="1"/>
  <c r="G2209" i="1" l="1"/>
  <c r="H2209" i="1" s="1"/>
  <c r="D2210" i="1"/>
  <c r="E2209" i="1"/>
  <c r="G2210" i="1" l="1"/>
  <c r="H2210" i="1" s="1"/>
  <c r="D2211" i="1"/>
  <c r="E2210" i="1"/>
  <c r="G2211" i="1" l="1"/>
  <c r="H2211" i="1" s="1"/>
  <c r="D2212" i="1"/>
  <c r="E2211" i="1"/>
  <c r="G2212" i="1" l="1"/>
  <c r="H2212" i="1" s="1"/>
  <c r="D2213" i="1"/>
  <c r="E2212" i="1"/>
  <c r="G2213" i="1" l="1"/>
  <c r="H2213" i="1" s="1"/>
  <c r="D2214" i="1"/>
  <c r="E2213" i="1"/>
  <c r="G2214" i="1" l="1"/>
  <c r="H2214" i="1" s="1"/>
  <c r="D2215" i="1"/>
  <c r="E2214" i="1"/>
  <c r="G2215" i="1" l="1"/>
  <c r="H2215" i="1" s="1"/>
  <c r="D2216" i="1"/>
  <c r="E2215" i="1"/>
  <c r="G2216" i="1" l="1"/>
  <c r="H2216" i="1" s="1"/>
  <c r="D2217" i="1"/>
  <c r="E2216" i="1"/>
  <c r="G2217" i="1" l="1"/>
  <c r="H2217" i="1" s="1"/>
  <c r="D2218" i="1"/>
  <c r="E2217" i="1"/>
  <c r="G2218" i="1" l="1"/>
  <c r="H2218" i="1" s="1"/>
  <c r="D2219" i="1"/>
  <c r="E2218" i="1"/>
  <c r="G2219" i="1" l="1"/>
  <c r="H2219" i="1" s="1"/>
  <c r="D2220" i="1"/>
  <c r="E2219" i="1"/>
  <c r="G2220" i="1" l="1"/>
  <c r="H2220" i="1" s="1"/>
  <c r="D2221" i="1"/>
  <c r="E2220" i="1"/>
  <c r="G2221" i="1" l="1"/>
  <c r="H2221" i="1" s="1"/>
  <c r="D2222" i="1"/>
  <c r="E2221" i="1"/>
  <c r="G2222" i="1" l="1"/>
  <c r="H2222" i="1" s="1"/>
  <c r="D2223" i="1"/>
  <c r="E2222" i="1"/>
  <c r="G2223" i="1" l="1"/>
  <c r="H2223" i="1" s="1"/>
  <c r="D2224" i="1"/>
  <c r="E2223" i="1"/>
  <c r="G2224" i="1" l="1"/>
  <c r="H2224" i="1" s="1"/>
  <c r="D2225" i="1"/>
  <c r="E2224" i="1"/>
  <c r="G2225" i="1" l="1"/>
  <c r="H2225" i="1" s="1"/>
  <c r="D2226" i="1"/>
  <c r="E2225" i="1"/>
  <c r="G2226" i="1" l="1"/>
  <c r="H2226" i="1" s="1"/>
  <c r="D2227" i="1"/>
  <c r="E2226" i="1"/>
  <c r="G2227" i="1" l="1"/>
  <c r="H2227" i="1" s="1"/>
  <c r="D2228" i="1"/>
  <c r="E2227" i="1"/>
  <c r="G2228" i="1" l="1"/>
  <c r="H2228" i="1" s="1"/>
  <c r="D2229" i="1"/>
  <c r="E2228" i="1"/>
  <c r="G2229" i="1" l="1"/>
  <c r="H2229" i="1" s="1"/>
  <c r="D2230" i="1"/>
  <c r="E2229" i="1"/>
  <c r="G2230" i="1" l="1"/>
  <c r="H2230" i="1" s="1"/>
  <c r="D2231" i="1"/>
  <c r="E2230" i="1"/>
  <c r="G2231" i="1" l="1"/>
  <c r="H2231" i="1" s="1"/>
  <c r="D2232" i="1"/>
  <c r="E2231" i="1"/>
  <c r="G2232" i="1" l="1"/>
  <c r="H2232" i="1" s="1"/>
  <c r="D2233" i="1"/>
  <c r="E2232" i="1"/>
  <c r="G2233" i="1" l="1"/>
  <c r="H2233" i="1" s="1"/>
  <c r="D2234" i="1"/>
  <c r="E2233" i="1"/>
  <c r="G2234" i="1" l="1"/>
  <c r="H2234" i="1" s="1"/>
  <c r="D2235" i="1"/>
  <c r="E2234" i="1"/>
  <c r="G2235" i="1" l="1"/>
  <c r="H2235" i="1" s="1"/>
  <c r="D2236" i="1"/>
  <c r="E2235" i="1"/>
  <c r="G2236" i="1" l="1"/>
  <c r="H2236" i="1" s="1"/>
  <c r="D2237" i="1"/>
  <c r="E2236" i="1"/>
  <c r="G2237" i="1" l="1"/>
  <c r="H2237" i="1" s="1"/>
  <c r="D2238" i="1"/>
  <c r="E2237" i="1"/>
  <c r="G2238" i="1" l="1"/>
  <c r="H2238" i="1" s="1"/>
  <c r="D2239" i="1"/>
  <c r="E2238" i="1"/>
  <c r="G2239" i="1" l="1"/>
  <c r="H2239" i="1" s="1"/>
  <c r="D2240" i="1"/>
  <c r="E2239" i="1"/>
  <c r="G2240" i="1" l="1"/>
  <c r="H2240" i="1" s="1"/>
  <c r="D2241" i="1"/>
  <c r="E2240" i="1"/>
  <c r="G2241" i="1" l="1"/>
  <c r="H2241" i="1" s="1"/>
  <c r="D2242" i="1"/>
  <c r="E2241" i="1"/>
  <c r="G2242" i="1" l="1"/>
  <c r="H2242" i="1" s="1"/>
  <c r="D2243" i="1"/>
  <c r="E2242" i="1"/>
  <c r="G2243" i="1" l="1"/>
  <c r="H2243" i="1" s="1"/>
  <c r="D2244" i="1"/>
  <c r="E2243" i="1"/>
  <c r="G2244" i="1" l="1"/>
  <c r="H2244" i="1" s="1"/>
  <c r="D2245" i="1"/>
  <c r="E2244" i="1"/>
  <c r="G2245" i="1" l="1"/>
  <c r="H2245" i="1" s="1"/>
  <c r="D2246" i="1"/>
  <c r="E2245" i="1"/>
  <c r="G2246" i="1" l="1"/>
  <c r="H2246" i="1" s="1"/>
  <c r="D2247" i="1"/>
  <c r="E2246" i="1"/>
  <c r="G2247" i="1" l="1"/>
  <c r="H2247" i="1" s="1"/>
  <c r="D2248" i="1"/>
  <c r="E2247" i="1"/>
  <c r="G2248" i="1" l="1"/>
  <c r="H2248" i="1" s="1"/>
  <c r="D2249" i="1"/>
  <c r="E2248" i="1"/>
  <c r="G2249" i="1" l="1"/>
  <c r="H2249" i="1" s="1"/>
  <c r="D2250" i="1"/>
  <c r="E2249" i="1"/>
  <c r="G2250" i="1" l="1"/>
  <c r="H2250" i="1" s="1"/>
  <c r="D2251" i="1"/>
  <c r="E2250" i="1"/>
  <c r="G2251" i="1" l="1"/>
  <c r="H2251" i="1" s="1"/>
  <c r="D2252" i="1"/>
  <c r="E2251" i="1"/>
  <c r="G2252" i="1" l="1"/>
  <c r="H2252" i="1" s="1"/>
  <c r="D2253" i="1"/>
  <c r="E2252" i="1"/>
  <c r="G2253" i="1" l="1"/>
  <c r="H2253" i="1" s="1"/>
  <c r="D2254" i="1"/>
  <c r="E2253" i="1"/>
  <c r="G2254" i="1" l="1"/>
  <c r="H2254" i="1" s="1"/>
  <c r="D2255" i="1"/>
  <c r="E2254" i="1"/>
  <c r="G2255" i="1" l="1"/>
  <c r="H2255" i="1" s="1"/>
  <c r="D2256" i="1"/>
  <c r="E2255" i="1"/>
  <c r="G2256" i="1" l="1"/>
  <c r="H2256" i="1" s="1"/>
  <c r="D2257" i="1"/>
  <c r="E2256" i="1"/>
  <c r="G2257" i="1" l="1"/>
  <c r="H2257" i="1" s="1"/>
  <c r="D2258" i="1"/>
  <c r="E2257" i="1"/>
  <c r="G2258" i="1" l="1"/>
  <c r="H2258" i="1" s="1"/>
  <c r="D2259" i="1"/>
  <c r="E2258" i="1"/>
  <c r="G2259" i="1" l="1"/>
  <c r="H2259" i="1" s="1"/>
  <c r="D2260" i="1"/>
  <c r="E2259" i="1"/>
  <c r="G2260" i="1" l="1"/>
  <c r="H2260" i="1" s="1"/>
  <c r="D2261" i="1"/>
  <c r="E2260" i="1"/>
  <c r="G2261" i="1" l="1"/>
  <c r="H2261" i="1" s="1"/>
  <c r="D2262" i="1"/>
  <c r="E2261" i="1"/>
  <c r="G2262" i="1" l="1"/>
  <c r="H2262" i="1" s="1"/>
  <c r="D2263" i="1"/>
  <c r="E2262" i="1"/>
  <c r="G2263" i="1" l="1"/>
  <c r="H2263" i="1" s="1"/>
  <c r="D2264" i="1"/>
  <c r="E2263" i="1"/>
  <c r="G2264" i="1" l="1"/>
  <c r="H2264" i="1" s="1"/>
  <c r="D2265" i="1"/>
  <c r="E2264" i="1"/>
  <c r="G2265" i="1" l="1"/>
  <c r="H2265" i="1" s="1"/>
  <c r="D2266" i="1"/>
  <c r="E2265" i="1"/>
  <c r="G2266" i="1" l="1"/>
  <c r="H2266" i="1" s="1"/>
  <c r="D2267" i="1"/>
  <c r="E2266" i="1"/>
  <c r="G2267" i="1" l="1"/>
  <c r="H2267" i="1" s="1"/>
  <c r="D2268" i="1"/>
  <c r="E2267" i="1"/>
  <c r="G2268" i="1" l="1"/>
  <c r="H2268" i="1" s="1"/>
  <c r="D2269" i="1"/>
  <c r="E2268" i="1"/>
  <c r="G2269" i="1" l="1"/>
  <c r="H2269" i="1" s="1"/>
  <c r="D2270" i="1"/>
  <c r="E2269" i="1"/>
  <c r="G2270" i="1" l="1"/>
  <c r="H2270" i="1" s="1"/>
  <c r="D2271" i="1"/>
  <c r="E2270" i="1"/>
  <c r="G2271" i="1" l="1"/>
  <c r="H2271" i="1" s="1"/>
  <c r="D2272" i="1"/>
  <c r="E2271" i="1"/>
  <c r="G2272" i="1" l="1"/>
  <c r="H2272" i="1" s="1"/>
  <c r="D2273" i="1"/>
  <c r="E2272" i="1"/>
  <c r="G2273" i="1" l="1"/>
  <c r="H2273" i="1" s="1"/>
  <c r="D2274" i="1"/>
  <c r="E2273" i="1"/>
  <c r="G2274" i="1" l="1"/>
  <c r="H2274" i="1" s="1"/>
  <c r="D2275" i="1"/>
  <c r="E2274" i="1"/>
  <c r="G2275" i="1" l="1"/>
  <c r="H2275" i="1" s="1"/>
  <c r="D2276" i="1"/>
  <c r="E2275" i="1"/>
  <c r="G2276" i="1" l="1"/>
  <c r="H2276" i="1" s="1"/>
  <c r="D2277" i="1"/>
  <c r="E2276" i="1"/>
  <c r="G2277" i="1" l="1"/>
  <c r="H2277" i="1" s="1"/>
  <c r="D2278" i="1"/>
  <c r="E2277" i="1"/>
  <c r="G2278" i="1" l="1"/>
  <c r="H2278" i="1" s="1"/>
  <c r="D2279" i="1"/>
  <c r="E2278" i="1"/>
  <c r="G2279" i="1" l="1"/>
  <c r="H2279" i="1" s="1"/>
  <c r="D2280" i="1"/>
  <c r="E2279" i="1"/>
  <c r="G2280" i="1" l="1"/>
  <c r="H2280" i="1" s="1"/>
  <c r="D2281" i="1"/>
  <c r="E2280" i="1"/>
  <c r="G2281" i="1" l="1"/>
  <c r="H2281" i="1" s="1"/>
  <c r="D2282" i="1"/>
  <c r="E2281" i="1"/>
  <c r="G2282" i="1" l="1"/>
  <c r="H2282" i="1" s="1"/>
  <c r="D2283" i="1"/>
  <c r="E2282" i="1"/>
  <c r="G2283" i="1" l="1"/>
  <c r="H2283" i="1" s="1"/>
  <c r="D2284" i="1"/>
  <c r="E2283" i="1"/>
  <c r="G2284" i="1" l="1"/>
  <c r="H2284" i="1" s="1"/>
  <c r="D2285" i="1"/>
  <c r="E2284" i="1"/>
  <c r="G2285" i="1" l="1"/>
  <c r="H2285" i="1" s="1"/>
  <c r="D2286" i="1"/>
  <c r="E2285" i="1"/>
  <c r="G2286" i="1" l="1"/>
  <c r="H2286" i="1" s="1"/>
  <c r="D2287" i="1"/>
  <c r="E2286" i="1"/>
  <c r="G2287" i="1" l="1"/>
  <c r="H2287" i="1" s="1"/>
  <c r="D2288" i="1"/>
  <c r="E2287" i="1"/>
  <c r="G2288" i="1" l="1"/>
  <c r="H2288" i="1" s="1"/>
  <c r="D2289" i="1"/>
  <c r="E2288" i="1"/>
  <c r="G2289" i="1" l="1"/>
  <c r="H2289" i="1" s="1"/>
  <c r="D2290" i="1"/>
  <c r="E2289" i="1"/>
  <c r="G2290" i="1" l="1"/>
  <c r="H2290" i="1" s="1"/>
  <c r="D2291" i="1"/>
  <c r="E2290" i="1"/>
  <c r="G2291" i="1" l="1"/>
  <c r="H2291" i="1" s="1"/>
  <c r="D2292" i="1"/>
  <c r="E2291" i="1"/>
  <c r="G2292" i="1" l="1"/>
  <c r="H2292" i="1" s="1"/>
  <c r="D2293" i="1"/>
  <c r="E2292" i="1"/>
  <c r="G2293" i="1" l="1"/>
  <c r="H2293" i="1" s="1"/>
  <c r="D2294" i="1"/>
  <c r="E2293" i="1"/>
  <c r="G2294" i="1" l="1"/>
  <c r="H2294" i="1" s="1"/>
  <c r="D2295" i="1"/>
  <c r="E2294" i="1"/>
  <c r="G2295" i="1" l="1"/>
  <c r="H2295" i="1" s="1"/>
  <c r="D2296" i="1"/>
  <c r="E2295" i="1"/>
  <c r="G2296" i="1" l="1"/>
  <c r="H2296" i="1" s="1"/>
  <c r="D2297" i="1"/>
  <c r="E2296" i="1"/>
  <c r="G2297" i="1" l="1"/>
  <c r="H2297" i="1" s="1"/>
  <c r="D2298" i="1"/>
  <c r="E2297" i="1"/>
  <c r="G2298" i="1" l="1"/>
  <c r="H2298" i="1" s="1"/>
  <c r="D2299" i="1"/>
  <c r="E2298" i="1"/>
  <c r="G2299" i="1" l="1"/>
  <c r="H2299" i="1" s="1"/>
  <c r="D2300" i="1"/>
  <c r="E2299" i="1"/>
  <c r="G2300" i="1" l="1"/>
  <c r="H2300" i="1" s="1"/>
  <c r="D2301" i="1"/>
  <c r="E2300" i="1"/>
  <c r="G2301" i="1" l="1"/>
  <c r="H2301" i="1" s="1"/>
  <c r="D2302" i="1"/>
  <c r="E2301" i="1"/>
  <c r="G2302" i="1" l="1"/>
  <c r="H2302" i="1" s="1"/>
  <c r="D2303" i="1"/>
  <c r="E2302" i="1"/>
  <c r="G2303" i="1" l="1"/>
  <c r="H2303" i="1" s="1"/>
  <c r="D2304" i="1"/>
  <c r="E2303" i="1"/>
  <c r="G2304" i="1" l="1"/>
  <c r="H2304" i="1" s="1"/>
  <c r="D2305" i="1"/>
  <c r="E2304" i="1"/>
  <c r="G2305" i="1" l="1"/>
  <c r="H2305" i="1" s="1"/>
  <c r="D2306" i="1"/>
  <c r="E2305" i="1"/>
  <c r="G2306" i="1" l="1"/>
  <c r="H2306" i="1" s="1"/>
  <c r="D2307" i="1"/>
  <c r="E2306" i="1"/>
  <c r="G2307" i="1" l="1"/>
  <c r="H2307" i="1" s="1"/>
  <c r="D2308" i="1"/>
  <c r="E2307" i="1"/>
  <c r="G2308" i="1" l="1"/>
  <c r="H2308" i="1" s="1"/>
  <c r="D2309" i="1"/>
  <c r="E2308" i="1"/>
  <c r="G2309" i="1" l="1"/>
  <c r="H2309" i="1" s="1"/>
  <c r="D2310" i="1"/>
  <c r="E2309" i="1"/>
  <c r="G2310" i="1" l="1"/>
  <c r="H2310" i="1" s="1"/>
  <c r="D2311" i="1"/>
  <c r="E2310" i="1"/>
  <c r="G2311" i="1" l="1"/>
  <c r="H2311" i="1" s="1"/>
  <c r="D2312" i="1"/>
  <c r="E2311" i="1"/>
  <c r="G2312" i="1" l="1"/>
  <c r="H2312" i="1" s="1"/>
  <c r="D2313" i="1"/>
  <c r="E2312" i="1"/>
  <c r="G2313" i="1" l="1"/>
  <c r="H2313" i="1" s="1"/>
  <c r="D2314" i="1"/>
  <c r="E2313" i="1"/>
  <c r="G2314" i="1" l="1"/>
  <c r="H2314" i="1" s="1"/>
  <c r="D2315" i="1"/>
  <c r="E2314" i="1"/>
  <c r="G2315" i="1" l="1"/>
  <c r="H2315" i="1" s="1"/>
  <c r="D2316" i="1"/>
  <c r="E2315" i="1"/>
  <c r="G2316" i="1" l="1"/>
  <c r="H2316" i="1" s="1"/>
  <c r="D2317" i="1"/>
  <c r="E2316" i="1"/>
  <c r="G2317" i="1" l="1"/>
  <c r="H2317" i="1" s="1"/>
  <c r="D2318" i="1"/>
  <c r="E2317" i="1"/>
  <c r="G2318" i="1" l="1"/>
  <c r="H2318" i="1" s="1"/>
  <c r="D2319" i="1"/>
  <c r="E2318" i="1"/>
  <c r="G2319" i="1" l="1"/>
  <c r="H2319" i="1" s="1"/>
  <c r="D2320" i="1"/>
  <c r="E2319" i="1"/>
  <c r="G2320" i="1" l="1"/>
  <c r="H2320" i="1" s="1"/>
  <c r="D2321" i="1"/>
  <c r="E2320" i="1"/>
  <c r="G2321" i="1" l="1"/>
  <c r="H2321" i="1" s="1"/>
  <c r="D2322" i="1"/>
  <c r="E2321" i="1"/>
  <c r="G2322" i="1" l="1"/>
  <c r="H2322" i="1" s="1"/>
  <c r="D2323" i="1"/>
  <c r="E2322" i="1"/>
  <c r="G2323" i="1" l="1"/>
  <c r="H2323" i="1" s="1"/>
  <c r="D2324" i="1"/>
  <c r="E2323" i="1"/>
  <c r="G2324" i="1" l="1"/>
  <c r="H2324" i="1" s="1"/>
  <c r="D2325" i="1"/>
  <c r="E2324" i="1"/>
  <c r="G2325" i="1" l="1"/>
  <c r="H2325" i="1" s="1"/>
  <c r="D2326" i="1"/>
  <c r="E2325" i="1"/>
  <c r="G2326" i="1" l="1"/>
  <c r="H2326" i="1" s="1"/>
  <c r="D2327" i="1"/>
  <c r="E2326" i="1"/>
  <c r="G2327" i="1" l="1"/>
  <c r="H2327" i="1" s="1"/>
  <c r="D2328" i="1"/>
  <c r="E2327" i="1"/>
  <c r="G2328" i="1" l="1"/>
  <c r="H2328" i="1" s="1"/>
  <c r="D2329" i="1"/>
  <c r="E2328" i="1"/>
  <c r="G2329" i="1" l="1"/>
  <c r="H2329" i="1" s="1"/>
  <c r="D2330" i="1"/>
  <c r="E2329" i="1"/>
  <c r="G2330" i="1" l="1"/>
  <c r="H2330" i="1" s="1"/>
  <c r="D2331" i="1"/>
  <c r="E2330" i="1"/>
  <c r="G2331" i="1" l="1"/>
  <c r="H2331" i="1" s="1"/>
  <c r="D2332" i="1"/>
  <c r="E2331" i="1"/>
  <c r="G2332" i="1" l="1"/>
  <c r="H2332" i="1" s="1"/>
  <c r="D2333" i="1"/>
  <c r="E2332" i="1"/>
  <c r="G2333" i="1" l="1"/>
  <c r="H2333" i="1" s="1"/>
  <c r="D2334" i="1"/>
  <c r="E2333" i="1"/>
  <c r="G2334" i="1" l="1"/>
  <c r="H2334" i="1" s="1"/>
  <c r="D2335" i="1"/>
  <c r="E2334" i="1"/>
  <c r="G2335" i="1" l="1"/>
  <c r="H2335" i="1" s="1"/>
  <c r="D2336" i="1"/>
  <c r="E2335" i="1"/>
  <c r="G2336" i="1" l="1"/>
  <c r="H2336" i="1" s="1"/>
  <c r="D2337" i="1"/>
  <c r="E2336" i="1"/>
  <c r="G2337" i="1" l="1"/>
  <c r="H2337" i="1" s="1"/>
  <c r="D2338" i="1"/>
  <c r="E2337" i="1"/>
  <c r="G2338" i="1" l="1"/>
  <c r="H2338" i="1" s="1"/>
  <c r="D2339" i="1"/>
  <c r="E2338" i="1"/>
  <c r="G2339" i="1" l="1"/>
  <c r="H2339" i="1" s="1"/>
  <c r="D2340" i="1"/>
  <c r="E2339" i="1"/>
  <c r="G2340" i="1" l="1"/>
  <c r="H2340" i="1" s="1"/>
  <c r="D2341" i="1"/>
  <c r="E2340" i="1"/>
  <c r="G2341" i="1" l="1"/>
  <c r="H2341" i="1" s="1"/>
  <c r="D2342" i="1"/>
  <c r="E2341" i="1"/>
  <c r="G2342" i="1" l="1"/>
  <c r="H2342" i="1" s="1"/>
  <c r="D2343" i="1"/>
  <c r="E2342" i="1"/>
  <c r="G2343" i="1" l="1"/>
  <c r="H2343" i="1" s="1"/>
  <c r="D2344" i="1"/>
  <c r="E2343" i="1"/>
  <c r="G2344" i="1" l="1"/>
  <c r="H2344" i="1" s="1"/>
  <c r="D2345" i="1"/>
  <c r="E2344" i="1"/>
  <c r="G2345" i="1" l="1"/>
  <c r="H2345" i="1" s="1"/>
  <c r="D2346" i="1"/>
  <c r="E2345" i="1"/>
  <c r="G2346" i="1" l="1"/>
  <c r="H2346" i="1" s="1"/>
  <c r="D2347" i="1"/>
  <c r="E2346" i="1"/>
  <c r="G2347" i="1" l="1"/>
  <c r="H2347" i="1" s="1"/>
  <c r="D2348" i="1"/>
  <c r="E2347" i="1"/>
  <c r="G2348" i="1" l="1"/>
  <c r="H2348" i="1" s="1"/>
  <c r="D2349" i="1"/>
  <c r="E2348" i="1"/>
  <c r="G2349" i="1" l="1"/>
  <c r="H2349" i="1" s="1"/>
  <c r="D2350" i="1"/>
  <c r="E2349" i="1"/>
  <c r="G2350" i="1" l="1"/>
  <c r="H2350" i="1" s="1"/>
  <c r="D2351" i="1"/>
  <c r="E2350" i="1"/>
  <c r="G2351" i="1" l="1"/>
  <c r="H2351" i="1" s="1"/>
  <c r="D2352" i="1"/>
  <c r="E2351" i="1"/>
  <c r="G2352" i="1" l="1"/>
  <c r="H2352" i="1" s="1"/>
  <c r="D2353" i="1"/>
  <c r="E2352" i="1"/>
  <c r="G2353" i="1" l="1"/>
  <c r="H2353" i="1" s="1"/>
  <c r="D2354" i="1"/>
  <c r="E2353" i="1"/>
  <c r="G2354" i="1" l="1"/>
  <c r="H2354" i="1" s="1"/>
  <c r="D2355" i="1"/>
  <c r="E2354" i="1"/>
  <c r="G2355" i="1" l="1"/>
  <c r="H2355" i="1" s="1"/>
  <c r="D2356" i="1"/>
  <c r="E2355" i="1"/>
  <c r="G2356" i="1" l="1"/>
  <c r="H2356" i="1" s="1"/>
  <c r="D2357" i="1"/>
  <c r="E2356" i="1"/>
  <c r="G2357" i="1" l="1"/>
  <c r="H2357" i="1" s="1"/>
  <c r="D2358" i="1"/>
  <c r="E2357" i="1"/>
  <c r="G2358" i="1" l="1"/>
  <c r="H2358" i="1" s="1"/>
  <c r="D2359" i="1"/>
  <c r="E2358" i="1"/>
  <c r="G2359" i="1" l="1"/>
  <c r="H2359" i="1" s="1"/>
  <c r="D2360" i="1"/>
  <c r="E2359" i="1"/>
  <c r="G2360" i="1" l="1"/>
  <c r="H2360" i="1" s="1"/>
  <c r="D2361" i="1"/>
  <c r="E2360" i="1"/>
  <c r="G2361" i="1" l="1"/>
  <c r="H2361" i="1" s="1"/>
  <c r="D2362" i="1"/>
  <c r="E2361" i="1"/>
  <c r="G2362" i="1" l="1"/>
  <c r="H2362" i="1" s="1"/>
  <c r="D2363" i="1"/>
  <c r="E2362" i="1"/>
  <c r="G2363" i="1" l="1"/>
  <c r="H2363" i="1" s="1"/>
  <c r="D2364" i="1"/>
  <c r="E2363" i="1"/>
  <c r="G2364" i="1" l="1"/>
  <c r="H2364" i="1" s="1"/>
  <c r="D2365" i="1"/>
  <c r="E2364" i="1"/>
  <c r="G2365" i="1" l="1"/>
  <c r="H2365" i="1" s="1"/>
  <c r="D2366" i="1"/>
  <c r="E2365" i="1"/>
  <c r="G2366" i="1" l="1"/>
  <c r="H2366" i="1" s="1"/>
  <c r="D2367" i="1"/>
  <c r="E2366" i="1"/>
  <c r="G2367" i="1" l="1"/>
  <c r="H2367" i="1" s="1"/>
  <c r="D2368" i="1"/>
  <c r="E2367" i="1"/>
  <c r="G2368" i="1" l="1"/>
  <c r="H2368" i="1" s="1"/>
  <c r="D2369" i="1"/>
  <c r="E2368" i="1"/>
  <c r="G2369" i="1" l="1"/>
  <c r="H2369" i="1" s="1"/>
  <c r="D2370" i="1"/>
  <c r="E2369" i="1"/>
  <c r="G2370" i="1" l="1"/>
  <c r="H2370" i="1" s="1"/>
  <c r="D2371" i="1"/>
  <c r="E2370" i="1"/>
  <c r="G2371" i="1" l="1"/>
  <c r="H2371" i="1" s="1"/>
  <c r="D2372" i="1"/>
  <c r="E2371" i="1"/>
  <c r="G2372" i="1" l="1"/>
  <c r="H2372" i="1" s="1"/>
  <c r="D2373" i="1"/>
  <c r="E2372" i="1"/>
  <c r="G2373" i="1" l="1"/>
  <c r="H2373" i="1" s="1"/>
  <c r="D2374" i="1"/>
  <c r="E2373" i="1"/>
  <c r="G2374" i="1" l="1"/>
  <c r="H2374" i="1" s="1"/>
  <c r="D2375" i="1"/>
  <c r="E2374" i="1"/>
  <c r="G2375" i="1" l="1"/>
  <c r="H2375" i="1" s="1"/>
  <c r="D2376" i="1"/>
  <c r="E2375" i="1"/>
  <c r="G2376" i="1" l="1"/>
  <c r="H2376" i="1" s="1"/>
  <c r="D2377" i="1"/>
  <c r="E2376" i="1"/>
  <c r="G2377" i="1" l="1"/>
  <c r="H2377" i="1" s="1"/>
  <c r="D2378" i="1"/>
  <c r="E2377" i="1"/>
  <c r="G2378" i="1" l="1"/>
  <c r="H2378" i="1" s="1"/>
  <c r="D2379" i="1"/>
  <c r="E2378" i="1"/>
  <c r="G2379" i="1" l="1"/>
  <c r="H2379" i="1" s="1"/>
  <c r="D2380" i="1"/>
  <c r="E2379" i="1"/>
  <c r="G2380" i="1" l="1"/>
  <c r="H2380" i="1" s="1"/>
  <c r="D2381" i="1"/>
  <c r="E2380" i="1"/>
  <c r="G2381" i="1" l="1"/>
  <c r="H2381" i="1" s="1"/>
  <c r="D2382" i="1"/>
  <c r="E2381" i="1"/>
  <c r="G2382" i="1" l="1"/>
  <c r="H2382" i="1" s="1"/>
  <c r="D2383" i="1"/>
  <c r="E2382" i="1"/>
  <c r="G2383" i="1" l="1"/>
  <c r="H2383" i="1" s="1"/>
  <c r="D2384" i="1"/>
  <c r="E2383" i="1"/>
  <c r="G2384" i="1" l="1"/>
  <c r="H2384" i="1" s="1"/>
  <c r="D2385" i="1"/>
  <c r="E2384" i="1"/>
  <c r="G2385" i="1" l="1"/>
  <c r="H2385" i="1" s="1"/>
  <c r="D2386" i="1"/>
  <c r="E2385" i="1"/>
  <c r="G2386" i="1" l="1"/>
  <c r="H2386" i="1" s="1"/>
  <c r="D2387" i="1"/>
  <c r="E2386" i="1"/>
  <c r="G2387" i="1" l="1"/>
  <c r="H2387" i="1" s="1"/>
  <c r="D2388" i="1"/>
  <c r="E2387" i="1"/>
  <c r="G2388" i="1" l="1"/>
  <c r="H2388" i="1" s="1"/>
  <c r="D2389" i="1"/>
  <c r="E2388" i="1"/>
  <c r="G2389" i="1" l="1"/>
  <c r="H2389" i="1" s="1"/>
  <c r="D2390" i="1"/>
  <c r="E2389" i="1"/>
  <c r="G2390" i="1" l="1"/>
  <c r="H2390" i="1" s="1"/>
  <c r="D2391" i="1"/>
  <c r="E2390" i="1"/>
  <c r="G2391" i="1" l="1"/>
  <c r="H2391" i="1" s="1"/>
  <c r="D2392" i="1"/>
  <c r="E2391" i="1"/>
  <c r="G2392" i="1" l="1"/>
  <c r="H2392" i="1" s="1"/>
  <c r="D2393" i="1"/>
  <c r="E2392" i="1"/>
  <c r="G2393" i="1" l="1"/>
  <c r="H2393" i="1" s="1"/>
  <c r="D2394" i="1"/>
  <c r="E2393" i="1"/>
  <c r="G2394" i="1" l="1"/>
  <c r="H2394" i="1" s="1"/>
  <c r="D2395" i="1"/>
  <c r="E2394" i="1"/>
  <c r="G2395" i="1" l="1"/>
  <c r="H2395" i="1" s="1"/>
  <c r="D2396" i="1"/>
  <c r="E2395" i="1"/>
  <c r="G2396" i="1" l="1"/>
  <c r="H2396" i="1" s="1"/>
  <c r="D2397" i="1"/>
  <c r="E2396" i="1"/>
  <c r="G2397" i="1" l="1"/>
  <c r="H2397" i="1" s="1"/>
  <c r="D2398" i="1"/>
  <c r="E2397" i="1"/>
  <c r="G2398" i="1" l="1"/>
  <c r="H2398" i="1" s="1"/>
  <c r="D2399" i="1"/>
  <c r="E2398" i="1"/>
  <c r="G2399" i="1" l="1"/>
  <c r="H2399" i="1" s="1"/>
  <c r="D2400" i="1"/>
  <c r="E2399" i="1"/>
  <c r="G2400" i="1" l="1"/>
  <c r="H2400" i="1" s="1"/>
  <c r="D2401" i="1"/>
  <c r="E2400" i="1"/>
  <c r="G2401" i="1" l="1"/>
  <c r="H2401" i="1" s="1"/>
  <c r="D2402" i="1"/>
  <c r="E2401" i="1"/>
  <c r="G2402" i="1" l="1"/>
  <c r="H2402" i="1" s="1"/>
  <c r="D2403" i="1"/>
  <c r="E2402" i="1"/>
  <c r="G2403" i="1" l="1"/>
  <c r="H2403" i="1" s="1"/>
  <c r="D2404" i="1"/>
  <c r="E2403" i="1"/>
  <c r="G2404" i="1" l="1"/>
  <c r="H2404" i="1" s="1"/>
  <c r="D2405" i="1"/>
  <c r="E2404" i="1"/>
  <c r="G2405" i="1" l="1"/>
  <c r="H2405" i="1" s="1"/>
  <c r="D2406" i="1"/>
  <c r="E2405" i="1"/>
  <c r="G2406" i="1" l="1"/>
  <c r="H2406" i="1" s="1"/>
  <c r="D2407" i="1"/>
  <c r="E2406" i="1"/>
  <c r="G2407" i="1" l="1"/>
  <c r="H2407" i="1" s="1"/>
  <c r="D2408" i="1"/>
  <c r="E2407" i="1"/>
  <c r="G2408" i="1" l="1"/>
  <c r="H2408" i="1" s="1"/>
  <c r="D2409" i="1"/>
  <c r="E2408" i="1"/>
  <c r="G2409" i="1" l="1"/>
  <c r="H2409" i="1" s="1"/>
  <c r="D2410" i="1"/>
  <c r="E2409" i="1"/>
  <c r="G2410" i="1" l="1"/>
  <c r="H2410" i="1" s="1"/>
  <c r="D2411" i="1"/>
  <c r="E2410" i="1"/>
  <c r="G2411" i="1" l="1"/>
  <c r="H2411" i="1" s="1"/>
  <c r="D2412" i="1"/>
  <c r="E2411" i="1"/>
  <c r="G2412" i="1" l="1"/>
  <c r="H2412" i="1" s="1"/>
  <c r="D2413" i="1"/>
  <c r="E2412" i="1"/>
  <c r="G2413" i="1" l="1"/>
  <c r="H2413" i="1" s="1"/>
  <c r="D2414" i="1"/>
  <c r="E2413" i="1"/>
  <c r="G2414" i="1" l="1"/>
  <c r="H2414" i="1" s="1"/>
  <c r="D2415" i="1"/>
  <c r="E2414" i="1"/>
  <c r="G2415" i="1" l="1"/>
  <c r="H2415" i="1" s="1"/>
  <c r="D2416" i="1"/>
  <c r="E2415" i="1"/>
  <c r="G2416" i="1" l="1"/>
  <c r="H2416" i="1" s="1"/>
  <c r="D2417" i="1"/>
  <c r="E2416" i="1"/>
  <c r="G2417" i="1" l="1"/>
  <c r="H2417" i="1" s="1"/>
  <c r="D2418" i="1"/>
  <c r="E2417" i="1"/>
  <c r="G2418" i="1" l="1"/>
  <c r="H2418" i="1" s="1"/>
  <c r="D2419" i="1"/>
  <c r="E2418" i="1"/>
  <c r="G2419" i="1" l="1"/>
  <c r="H2419" i="1" s="1"/>
  <c r="D2420" i="1"/>
  <c r="E2419" i="1"/>
  <c r="G2420" i="1" l="1"/>
  <c r="H2420" i="1" s="1"/>
  <c r="D2421" i="1"/>
  <c r="E2420" i="1"/>
  <c r="G2421" i="1" l="1"/>
  <c r="H2421" i="1" s="1"/>
  <c r="D2422" i="1"/>
  <c r="E2421" i="1"/>
  <c r="G2422" i="1" l="1"/>
  <c r="H2422" i="1" s="1"/>
  <c r="D2423" i="1"/>
  <c r="E2422" i="1"/>
  <c r="G2423" i="1" l="1"/>
  <c r="H2423" i="1" s="1"/>
  <c r="D2424" i="1"/>
  <c r="E2423" i="1"/>
  <c r="G2424" i="1" l="1"/>
  <c r="H2424" i="1" s="1"/>
  <c r="D2425" i="1"/>
  <c r="E2424" i="1"/>
  <c r="G2425" i="1" l="1"/>
  <c r="H2425" i="1" s="1"/>
  <c r="D2426" i="1"/>
  <c r="E2425" i="1"/>
  <c r="G2426" i="1" l="1"/>
  <c r="H2426" i="1" s="1"/>
  <c r="D2427" i="1"/>
  <c r="E2426" i="1"/>
  <c r="G2427" i="1" l="1"/>
  <c r="H2427" i="1" s="1"/>
  <c r="D2428" i="1"/>
  <c r="E2427" i="1"/>
  <c r="G2428" i="1" l="1"/>
  <c r="H2428" i="1" s="1"/>
  <c r="D2429" i="1"/>
  <c r="E2428" i="1"/>
  <c r="G2429" i="1" l="1"/>
  <c r="H2429" i="1" s="1"/>
  <c r="D2430" i="1"/>
  <c r="E2429" i="1"/>
  <c r="G2430" i="1" l="1"/>
  <c r="H2430" i="1" s="1"/>
  <c r="D2431" i="1"/>
  <c r="E2430" i="1"/>
  <c r="G2431" i="1" l="1"/>
  <c r="H2431" i="1" s="1"/>
  <c r="D2432" i="1"/>
  <c r="E2431" i="1"/>
  <c r="G2432" i="1" l="1"/>
  <c r="H2432" i="1" s="1"/>
  <c r="D2433" i="1"/>
  <c r="E2432" i="1"/>
  <c r="G2433" i="1" l="1"/>
  <c r="H2433" i="1" s="1"/>
  <c r="D2434" i="1"/>
  <c r="E2433" i="1"/>
  <c r="G2434" i="1" l="1"/>
  <c r="H2434" i="1" s="1"/>
  <c r="D2435" i="1"/>
  <c r="E2435" i="1" s="1"/>
  <c r="E2434" i="1"/>
  <c r="B4" i="1" l="1"/>
  <c r="G2435" i="1"/>
  <c r="E4" i="1" l="1"/>
  <c r="D4" i="1"/>
  <c r="H2435" i="1"/>
  <c r="B5" i="1" s="1"/>
  <c r="E5" i="1" l="1"/>
  <c r="D5" i="1"/>
</calcChain>
</file>

<file path=xl/sharedStrings.xml><?xml version="1.0" encoding="utf-8"?>
<sst xmlns="http://schemas.openxmlformats.org/spreadsheetml/2006/main" count="20" uniqueCount="19">
  <si>
    <t>配息日</t>
    <phoneticPr fontId="18" type="noConversion"/>
  </si>
  <si>
    <t>配息金額</t>
    <phoneticPr fontId="18" type="noConversion"/>
  </si>
  <si>
    <t>日期</t>
    <phoneticPr fontId="18" type="noConversion"/>
  </si>
  <si>
    <t>收盤</t>
    <phoneticPr fontId="18" type="noConversion"/>
  </si>
  <si>
    <t>配息</t>
    <phoneticPr fontId="18" type="noConversion"/>
  </si>
  <si>
    <t>配息乘數</t>
    <phoneticPr fontId="18" type="noConversion"/>
  </si>
  <si>
    <t>七成配息</t>
    <phoneticPr fontId="18" type="noConversion"/>
  </si>
  <si>
    <t>年化報酬率</t>
    <phoneticPr fontId="18" type="noConversion"/>
  </si>
  <si>
    <t>累積報酬率</t>
    <phoneticPr fontId="18" type="noConversion"/>
  </si>
  <si>
    <t>配息表</t>
    <phoneticPr fontId="18" type="noConversion"/>
  </si>
  <si>
    <t>績效表</t>
    <phoneticPr fontId="18" type="noConversion"/>
  </si>
  <si>
    <t>調整後收盤</t>
    <phoneticPr fontId="18" type="noConversion"/>
  </si>
  <si>
    <t>總報酬</t>
    <phoneticPr fontId="18" type="noConversion"/>
  </si>
  <si>
    <t>淨值報酬</t>
    <phoneticPr fontId="18" type="noConversion"/>
  </si>
  <si>
    <t>七成配息總報酬</t>
    <phoneticPr fontId="18" type="noConversion"/>
  </si>
  <si>
    <t>期初收盤
(2007/1/8)</t>
    <phoneticPr fontId="18" type="noConversion"/>
  </si>
  <si>
    <t>期末收盤
(2016/8/25)</t>
    <phoneticPr fontId="18" type="noConversion"/>
  </si>
  <si>
    <t>七成配息
調整後收盤</t>
    <phoneticPr fontId="18" type="noConversion"/>
  </si>
  <si>
    <t>七成配息
乘數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</si>
</sst>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.00_ ;[Red]\-#,##0.00\ "/>
    <numFmt numFmtId="178" formatCode="#,##0.00000_ "/>
    <numFmt numFmtId="179" formatCode="#,##0.00000_ ;[Red]\-#,##0.00000\ "/>
  </numFmts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>
      <alignment vertical="center"/>
    </xf>
    <xf numFmtId="14" fontId="19" fillId="0" borderId="0" xfId="0" applyNumberFormat="1" applyFont="1">
      <alignment vertical="center"/>
    </xf>
    <xf numFmtId="176" fontId="19" fillId="0" borderId="0" xfId="1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9" fillId="34" borderId="0" xfId="0" applyFont="1" applyFill="1" applyAlignment="1">
      <alignment horizontal="center" vertical="center"/>
    </xf>
    <xf numFmtId="0" fontId="19" fillId="33" borderId="0" xfId="0" applyFont="1" applyFill="1">
      <alignment vertical="center"/>
    </xf>
    <xf numFmtId="176" fontId="19" fillId="34" borderId="0" xfId="1" applyNumberFormat="1" applyFont="1" applyFill="1">
      <alignment vertical="center"/>
    </xf>
    <xf numFmtId="177" fontId="19" fillId="0" borderId="0" xfId="0" applyNumberFormat="1" applyFont="1">
      <alignment vertical="center"/>
    </xf>
    <xf numFmtId="177" fontId="19" fillId="34" borderId="0" xfId="0" applyNumberFormat="1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178" fontId="19" fillId="0" borderId="0" xfId="0" applyNumberFormat="1" applyFont="1">
      <alignment vertical="center"/>
    </xf>
    <xf numFmtId="179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 wrapText="1"/>
    </xf>
  </cellXfs>
  <cellStyles count="43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中等" xfId="9" builtinId="28" customBuiltin="1"/>
    <cellStyle name="合計" xfId="18" builtinId="25" customBuiltin="1"/>
    <cellStyle name="好" xfId="7" builtinId="26" customBuiltin="1"/>
    <cellStyle name="百分比" xfId="1" builtinId="5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9" formatCode="#,##0.00000_ ;[Red]\-#,##0.0000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#,##0.00000_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.00_ ;[Red]\-#,##0.0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312462</xdr:colOff>
      <xdr:row>1</xdr:row>
      <xdr:rowOff>8284</xdr:rowOff>
    </xdr:from>
    <xdr:to>
      <xdr:col>11</xdr:col>
      <xdr:colOff>50938</xdr:colOff>
      <xdr:row>4</xdr:row>
      <xdr:rowOff>66261</xdr:rowOff>
    </xdr:to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6592" y="215349"/>
          <a:ext cx="2107303" cy="8779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表格1" displayName="表格1" ref="J8:K122" totalsRowShown="0" headerRowDxfId="13" dataDxfId="12">
  <tableColumns count="2">
    <tableColumn id="1" name="配息日" dataDxfId="11"/>
    <tableColumn id="2" name="配息金額" dataDxfId="1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表格2" displayName="表格2" ref="A8:H2435" totalsRowShown="0" headerRowDxfId="9" dataDxfId="8">
  <tableColumns count="8">
    <tableColumn id="1" name="日期" dataDxfId="7"/>
    <tableColumn id="5" name="收盤" dataDxfId="6"/>
    <tableColumn id="8" name="配息" dataDxfId="5">
      <calculatedColumnFormula>IFERROR(VLOOKUP(表格2[[#This Row],[日期]],表格1[],2,FALSE),0)</calculatedColumnFormula>
    </tableColumn>
    <tableColumn id="11" name="配息乘數" dataDxfId="1"/>
    <tableColumn id="9" name="調整後收盤" dataDxfId="4">
      <calculatedColumnFormula>ROUND(表格2[[#This Row],[收盤]]*表格2[[#This Row],[配息乘數]],4)</calculatedColumnFormula>
    </tableColumn>
    <tableColumn id="12" name="七成配息" dataDxfId="3">
      <calculatedColumnFormula>表格2[[#This Row],[配息]]*0.7</calculatedColumnFormula>
    </tableColumn>
    <tableColumn id="10" name="七成配息_x000a_乘數" dataDxfId="0"/>
    <tableColumn id="13" name="七成配息_x000a_調整後收盤" dataDxfId="2">
      <calculatedColumnFormula>ROUND(表格2[[#This Row],[收盤]]*表格2[[#This Row],[七成配息
乘數]],4)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5"/>
  <sheetViews>
    <sheetView tabSelected="1" topLeftCell="B1" zoomScale="115" zoomScaleNormal="115" workbookViewId="0">
      <pane ySplit="6615" topLeftCell="A2432"/>
      <selection activeCell="H3" sqref="H3"/>
      <selection pane="bottomLeft" activeCell="J2436" sqref="J2436"/>
    </sheetView>
  </sheetViews>
  <sheetFormatPr defaultRowHeight="15.75" x14ac:dyDescent="0.25"/>
  <cols>
    <col min="1" max="1" width="16.375" style="1" bestFit="1" customWidth="1"/>
    <col min="2" max="2" width="13.25" style="1" bestFit="1" customWidth="1"/>
    <col min="3" max="3" width="14.125" style="1" bestFit="1" customWidth="1"/>
    <col min="4" max="5" width="11.875" style="1" bestFit="1" customWidth="1"/>
    <col min="6" max="6" width="10.625" style="1" bestFit="1" customWidth="1"/>
    <col min="7" max="7" width="14.125" style="1" bestFit="1" customWidth="1"/>
    <col min="8" max="8" width="13.125" style="1" customWidth="1"/>
    <col min="9" max="9" width="4.125" style="1" customWidth="1"/>
    <col min="10" max="10" width="15.375" style="1" customWidth="1"/>
    <col min="11" max="11" width="11.625" style="1" customWidth="1"/>
    <col min="12" max="12" width="10.5" style="1" bestFit="1" customWidth="1"/>
    <col min="13" max="13" width="11.25" style="1" customWidth="1"/>
    <col min="14" max="16384" width="9" style="1"/>
  </cols>
  <sheetData>
    <row r="1" spans="1:11" ht="16.5" x14ac:dyDescent="0.25">
      <c r="A1" s="5" t="s">
        <v>12</v>
      </c>
    </row>
    <row r="2" spans="1:11" ht="33" x14ac:dyDescent="0.25">
      <c r="A2" s="7"/>
      <c r="B2" s="12" t="s">
        <v>15</v>
      </c>
      <c r="C2" s="12" t="s">
        <v>16</v>
      </c>
      <c r="D2" s="11" t="s">
        <v>8</v>
      </c>
      <c r="E2" s="11" t="s">
        <v>7</v>
      </c>
    </row>
    <row r="3" spans="1:11" x14ac:dyDescent="0.25">
      <c r="A3" s="4" t="s">
        <v>13</v>
      </c>
      <c r="B3" s="9">
        <f>B2435</f>
        <v>107.150002</v>
      </c>
      <c r="C3" s="9">
        <f>B9</f>
        <v>123.790001</v>
      </c>
      <c r="D3" s="3">
        <f>C3/B3-1</f>
        <v>0.15529630134771266</v>
      </c>
      <c r="E3" s="3">
        <f>_xlfn.RRI(($A$9-$A$2435)/365.25,B3,C3)</f>
        <v>1.5104792245916876E-2</v>
      </c>
    </row>
    <row r="4" spans="1:11" x14ac:dyDescent="0.25">
      <c r="A4" s="6" t="s">
        <v>12</v>
      </c>
      <c r="B4" s="10">
        <f>E2435</f>
        <v>70.381399999999999</v>
      </c>
      <c r="C4" s="10">
        <f>B9</f>
        <v>123.790001</v>
      </c>
      <c r="D4" s="8">
        <f>C4/B4-1</f>
        <v>0.75884539096977344</v>
      </c>
      <c r="E4" s="8">
        <f>_xlfn.RRI(($A$9-$A$2435)/365.25,B4,C4)</f>
        <v>6.0394725634854041E-2</v>
      </c>
    </row>
    <row r="5" spans="1:11" x14ac:dyDescent="0.25">
      <c r="A5" s="1" t="s">
        <v>14</v>
      </c>
      <c r="B5" s="9">
        <f>H2435</f>
        <v>79.853099999999998</v>
      </c>
      <c r="C5" s="9">
        <f>B9</f>
        <v>123.790001</v>
      </c>
      <c r="D5" s="3">
        <f>C5/B5-1</f>
        <v>0.55022160692571753</v>
      </c>
      <c r="E5" s="3">
        <f>_xlfn.RRI(($A$9-$A$2435)/365.25,B5,C5)</f>
        <v>4.6581157855011046E-2</v>
      </c>
    </row>
    <row r="6" spans="1:11" x14ac:dyDescent="0.25">
      <c r="A6" s="4"/>
      <c r="C6" s="3"/>
      <c r="D6" s="3"/>
    </row>
    <row r="7" spans="1:11" ht="16.5" x14ac:dyDescent="0.25">
      <c r="A7" s="5" t="s">
        <v>10</v>
      </c>
      <c r="C7" s="3"/>
      <c r="D7" s="3"/>
      <c r="J7" s="5" t="s">
        <v>9</v>
      </c>
    </row>
    <row r="8" spans="1:11" ht="33" x14ac:dyDescent="0.25">
      <c r="A8" s="4" t="s">
        <v>2</v>
      </c>
      <c r="B8" s="4" t="s">
        <v>3</v>
      </c>
      <c r="C8" s="4" t="s">
        <v>4</v>
      </c>
      <c r="D8" s="4" t="s">
        <v>5</v>
      </c>
      <c r="E8" s="4" t="s">
        <v>11</v>
      </c>
      <c r="F8" s="4" t="s">
        <v>6</v>
      </c>
      <c r="G8" s="15" t="s">
        <v>18</v>
      </c>
      <c r="H8" s="15" t="s">
        <v>17</v>
      </c>
      <c r="J8" s="4" t="s">
        <v>0</v>
      </c>
      <c r="K8" s="4" t="s">
        <v>1</v>
      </c>
    </row>
    <row r="9" spans="1:11" x14ac:dyDescent="0.25">
      <c r="A9" s="2">
        <v>42607</v>
      </c>
      <c r="B9" s="1">
        <v>123.790001</v>
      </c>
      <c r="C9" s="4">
        <f>IFERROR(VLOOKUP(表格2[[#This Row],[日期]],表格1[],2,FALSE),0)</f>
        <v>0</v>
      </c>
      <c r="D9" s="13">
        <v>1</v>
      </c>
      <c r="E9" s="1">
        <f>ROUND(表格2[[#This Row],[收盤]]*表格2[[#This Row],[配息乘數]],4)</f>
        <v>123.79</v>
      </c>
      <c r="F9" s="1">
        <f>表格2[[#This Row],[配息]]*0.7</f>
        <v>0</v>
      </c>
      <c r="G9" s="14">
        <v>1</v>
      </c>
      <c r="H9" s="9">
        <f>ROUND(表格2[[#This Row],[收盤]]*表格2[[#This Row],[七成配息
乘數]],4)</f>
        <v>123.79</v>
      </c>
      <c r="J9" s="2">
        <v>42583</v>
      </c>
      <c r="K9" s="1">
        <v>0.32270599999999999</v>
      </c>
    </row>
    <row r="10" spans="1:11" x14ac:dyDescent="0.25">
      <c r="A10" s="2">
        <v>42606</v>
      </c>
      <c r="B10" s="1">
        <v>123.910004</v>
      </c>
      <c r="C10" s="4">
        <f>IFERROR(VLOOKUP(表格2[[#This Row],[日期]],表格1[],2,FALSE),0)</f>
        <v>0</v>
      </c>
      <c r="D10" s="13">
        <f>IF(C9=0,D9,D9*(1-C9/表格2[[#This Row],[收盤]]))</f>
        <v>1</v>
      </c>
      <c r="E10" s="1">
        <f>ROUND(表格2[[#This Row],[收盤]]*表格2[[#This Row],[配息乘數]],4)</f>
        <v>123.91</v>
      </c>
      <c r="F10" s="1">
        <f>表格2[[#This Row],[配息]]*0.7</f>
        <v>0</v>
      </c>
      <c r="G10" s="14">
        <f>IF(F9=0,G9,G9*(1-F9/表格2[[#This Row],[收盤]]))</f>
        <v>1</v>
      </c>
      <c r="H10" s="9">
        <f>ROUND(表格2[[#This Row],[收盤]]*表格2[[#This Row],[七成配息
乘數]],4)</f>
        <v>123.91</v>
      </c>
      <c r="J10" s="2">
        <v>42552</v>
      </c>
      <c r="K10" s="1">
        <v>0.33145599999999997</v>
      </c>
    </row>
    <row r="11" spans="1:11" x14ac:dyDescent="0.25">
      <c r="A11" s="2">
        <v>42605</v>
      </c>
      <c r="B11" s="1">
        <v>123.989998</v>
      </c>
      <c r="C11" s="4">
        <f>IFERROR(VLOOKUP(表格2[[#This Row],[日期]],表格1[],2,FALSE),0)</f>
        <v>0</v>
      </c>
      <c r="D11" s="13">
        <f>IF(C10=0,D10,D10*(1-C10/表格2[[#This Row],[收盤]]))</f>
        <v>1</v>
      </c>
      <c r="E11" s="1">
        <f>ROUND(表格2[[#This Row],[收盤]]*表格2[[#This Row],[配息乘數]],4)</f>
        <v>123.99</v>
      </c>
      <c r="F11" s="1">
        <f>表格2[[#This Row],[配息]]*0.7</f>
        <v>0</v>
      </c>
      <c r="G11" s="14">
        <f>IF(F10=0,G10,G10*(1-F10/表格2[[#This Row],[收盤]]))</f>
        <v>1</v>
      </c>
      <c r="H11" s="9">
        <f>ROUND(表格2[[#This Row],[收盤]]*表格2[[#This Row],[七成配息
乘數]],4)</f>
        <v>123.99</v>
      </c>
      <c r="J11" s="2">
        <v>42522</v>
      </c>
      <c r="K11" s="1">
        <v>0.33414100000000002</v>
      </c>
    </row>
    <row r="12" spans="1:11" x14ac:dyDescent="0.25">
      <c r="A12" s="2">
        <v>42604</v>
      </c>
      <c r="B12" s="1">
        <v>123.849998</v>
      </c>
      <c r="C12" s="4">
        <f>IFERROR(VLOOKUP(表格2[[#This Row],[日期]],表格1[],2,FALSE),0)</f>
        <v>0</v>
      </c>
      <c r="D12" s="13">
        <f>IF(C11=0,D11,D11*(1-C11/表格2[[#This Row],[收盤]]))</f>
        <v>1</v>
      </c>
      <c r="E12" s="1">
        <f>ROUND(表格2[[#This Row],[收盤]]*表格2[[#This Row],[配息乘數]],4)</f>
        <v>123.85</v>
      </c>
      <c r="F12" s="1">
        <f>表格2[[#This Row],[配息]]*0.7</f>
        <v>0</v>
      </c>
      <c r="G12" s="14">
        <f>IF(F11=0,G11,G11*(1-F11/表格2[[#This Row],[收盤]]))</f>
        <v>1</v>
      </c>
      <c r="H12" s="9">
        <f>ROUND(表格2[[#This Row],[收盤]]*表格2[[#This Row],[七成配息
乘數]],4)</f>
        <v>123.85</v>
      </c>
      <c r="J12" s="2">
        <v>42492</v>
      </c>
      <c r="K12" s="1">
        <v>0.32467000000000001</v>
      </c>
    </row>
    <row r="13" spans="1:11" x14ac:dyDescent="0.25">
      <c r="A13" s="2">
        <v>42601</v>
      </c>
      <c r="B13" s="1">
        <v>123.43</v>
      </c>
      <c r="C13" s="4">
        <f>IFERROR(VLOOKUP(表格2[[#This Row],[日期]],表格1[],2,FALSE),0)</f>
        <v>0</v>
      </c>
      <c r="D13" s="13">
        <f>IF(C12=0,D12,D12*(1-C12/表格2[[#This Row],[收盤]]))</f>
        <v>1</v>
      </c>
      <c r="E13" s="1">
        <f>ROUND(表格2[[#This Row],[收盤]]*表格2[[#This Row],[配息乘數]],4)</f>
        <v>123.43</v>
      </c>
      <c r="F13" s="1">
        <f>表格2[[#This Row],[配息]]*0.7</f>
        <v>0</v>
      </c>
      <c r="G13" s="14">
        <f>IF(F12=0,G12,G12*(1-F12/表格2[[#This Row],[收盤]]))</f>
        <v>1</v>
      </c>
      <c r="H13" s="9">
        <f>ROUND(表格2[[#This Row],[收盤]]*表格2[[#This Row],[七成配息
乘數]],4)</f>
        <v>123.43</v>
      </c>
      <c r="J13" s="2">
        <v>42461</v>
      </c>
      <c r="K13" s="1">
        <v>0.33223200000000003</v>
      </c>
    </row>
    <row r="14" spans="1:11" x14ac:dyDescent="0.25">
      <c r="A14" s="2">
        <v>42600</v>
      </c>
      <c r="B14" s="1">
        <v>123.800003</v>
      </c>
      <c r="C14" s="4">
        <f>IFERROR(VLOOKUP(表格2[[#This Row],[日期]],表格1[],2,FALSE),0)</f>
        <v>0</v>
      </c>
      <c r="D14" s="13">
        <f>IF(C13=0,D13,D13*(1-C13/表格2[[#This Row],[收盤]]))</f>
        <v>1</v>
      </c>
      <c r="E14" s="1">
        <f>ROUND(表格2[[#This Row],[收盤]]*表格2[[#This Row],[配息乘數]],4)</f>
        <v>123.8</v>
      </c>
      <c r="F14" s="1">
        <f>表格2[[#This Row],[配息]]*0.7</f>
        <v>0</v>
      </c>
      <c r="G14" s="14">
        <f>IF(F13=0,G13,G13*(1-F13/表格2[[#This Row],[收盤]]))</f>
        <v>1</v>
      </c>
      <c r="H14" s="9">
        <f>ROUND(表格2[[#This Row],[收盤]]*表格2[[#This Row],[七成配息
乘數]],4)</f>
        <v>123.8</v>
      </c>
      <c r="J14" s="2">
        <v>42430</v>
      </c>
      <c r="K14" s="1">
        <v>0.33500400000000002</v>
      </c>
    </row>
    <row r="15" spans="1:11" x14ac:dyDescent="0.25">
      <c r="A15" s="2">
        <v>42599</v>
      </c>
      <c r="B15" s="1">
        <v>123.5</v>
      </c>
      <c r="C15" s="4">
        <f>IFERROR(VLOOKUP(表格2[[#This Row],[日期]],表格1[],2,FALSE),0)</f>
        <v>0</v>
      </c>
      <c r="D15" s="13">
        <f>IF(C14=0,D14,D14*(1-C14/表格2[[#This Row],[收盤]]))</f>
        <v>1</v>
      </c>
      <c r="E15" s="1">
        <f>ROUND(表格2[[#This Row],[收盤]]*表格2[[#This Row],[配息乘數]],4)</f>
        <v>123.5</v>
      </c>
      <c r="F15" s="1">
        <f>表格2[[#This Row],[配息]]*0.7</f>
        <v>0</v>
      </c>
      <c r="G15" s="14">
        <f>IF(F14=0,G14,G14*(1-F14/表格2[[#This Row],[收盤]]))</f>
        <v>1</v>
      </c>
      <c r="H15" s="9">
        <f>ROUND(表格2[[#This Row],[收盤]]*表格2[[#This Row],[七成配息
乘數]],4)</f>
        <v>123.5</v>
      </c>
      <c r="J15" s="2">
        <v>42401</v>
      </c>
      <c r="K15" s="1">
        <v>0.33700000000000002</v>
      </c>
    </row>
    <row r="16" spans="1:11" x14ac:dyDescent="0.25">
      <c r="A16" s="2">
        <v>42598</v>
      </c>
      <c r="B16" s="1">
        <v>123.160004</v>
      </c>
      <c r="C16" s="4">
        <f>IFERROR(VLOOKUP(表格2[[#This Row],[日期]],表格1[],2,FALSE),0)</f>
        <v>0</v>
      </c>
      <c r="D16" s="13">
        <f>IF(C15=0,D15,D15*(1-C15/表格2[[#This Row],[收盤]]))</f>
        <v>1</v>
      </c>
      <c r="E16" s="1">
        <f>ROUND(表格2[[#This Row],[收盤]]*表格2[[#This Row],[配息乘數]],4)</f>
        <v>123.16</v>
      </c>
      <c r="F16" s="1">
        <f>表格2[[#This Row],[配息]]*0.7</f>
        <v>0</v>
      </c>
      <c r="G16" s="14">
        <f>IF(F15=0,G15,G15*(1-F15/表格2[[#This Row],[收盤]]))</f>
        <v>1</v>
      </c>
      <c r="H16" s="9">
        <f>ROUND(表格2[[#This Row],[收盤]]*表格2[[#This Row],[七成配息
乘數]],4)</f>
        <v>123.16</v>
      </c>
      <c r="J16" s="2">
        <v>42362</v>
      </c>
      <c r="K16" s="1">
        <v>0.32200000000000001</v>
      </c>
    </row>
    <row r="17" spans="1:11" x14ac:dyDescent="0.25">
      <c r="A17" s="2">
        <v>42597</v>
      </c>
      <c r="B17" s="1">
        <v>123.379997</v>
      </c>
      <c r="C17" s="4">
        <f>IFERROR(VLOOKUP(表格2[[#This Row],[日期]],表格1[],2,FALSE),0)</f>
        <v>0</v>
      </c>
      <c r="D17" s="13">
        <f>IF(C16=0,D16,D16*(1-C16/表格2[[#This Row],[收盤]]))</f>
        <v>1</v>
      </c>
      <c r="E17" s="1">
        <f>ROUND(表格2[[#This Row],[收盤]]*表格2[[#This Row],[配息乘數]],4)</f>
        <v>123.38</v>
      </c>
      <c r="F17" s="1">
        <f>表格2[[#This Row],[配息]]*0.7</f>
        <v>0</v>
      </c>
      <c r="G17" s="14">
        <f>IF(F16=0,G16,G16*(1-F16/表格2[[#This Row],[收盤]]))</f>
        <v>1</v>
      </c>
      <c r="H17" s="9">
        <f>ROUND(表格2[[#This Row],[收盤]]*表格2[[#This Row],[七成配息
乘數]],4)</f>
        <v>123.38</v>
      </c>
      <c r="J17" s="2">
        <v>42339</v>
      </c>
      <c r="K17" s="1">
        <v>0.32900000000000001</v>
      </c>
    </row>
    <row r="18" spans="1:11" x14ac:dyDescent="0.25">
      <c r="A18" s="2">
        <v>42594</v>
      </c>
      <c r="B18" s="1">
        <v>123.760002</v>
      </c>
      <c r="C18" s="4">
        <f>IFERROR(VLOOKUP(表格2[[#This Row],[日期]],表格1[],2,FALSE),0)</f>
        <v>0</v>
      </c>
      <c r="D18" s="13">
        <f>IF(C17=0,D17,D17*(1-C17/表格2[[#This Row],[收盤]]))</f>
        <v>1</v>
      </c>
      <c r="E18" s="1">
        <f>ROUND(表格2[[#This Row],[收盤]]*表格2[[#This Row],[配息乘數]],4)</f>
        <v>123.76</v>
      </c>
      <c r="F18" s="1">
        <f>表格2[[#This Row],[配息]]*0.7</f>
        <v>0</v>
      </c>
      <c r="G18" s="14">
        <f>IF(F17=0,G17,G17*(1-F17/表格2[[#This Row],[收盤]]))</f>
        <v>1</v>
      </c>
      <c r="H18" s="9">
        <f>ROUND(表格2[[#This Row],[收盤]]*表格2[[#This Row],[七成配息
乘數]],4)</f>
        <v>123.76</v>
      </c>
      <c r="J18" s="2">
        <v>42310</v>
      </c>
      <c r="K18" s="1">
        <v>0.33100000000000002</v>
      </c>
    </row>
    <row r="19" spans="1:11" x14ac:dyDescent="0.25">
      <c r="A19" s="2">
        <v>42593</v>
      </c>
      <c r="B19" s="1">
        <v>123.199997</v>
      </c>
      <c r="C19" s="4">
        <f>IFERROR(VLOOKUP(表格2[[#This Row],[日期]],表格1[],2,FALSE),0)</f>
        <v>0</v>
      </c>
      <c r="D19" s="13">
        <f>IF(C18=0,D18,D18*(1-C18/表格2[[#This Row],[收盤]]))</f>
        <v>1</v>
      </c>
      <c r="E19" s="1">
        <f>ROUND(表格2[[#This Row],[收盤]]*表格2[[#This Row],[配息乘數]],4)</f>
        <v>123.2</v>
      </c>
      <c r="F19" s="1">
        <f>表格2[[#This Row],[配息]]*0.7</f>
        <v>0</v>
      </c>
      <c r="G19" s="14">
        <f>IF(F18=0,G18,G18*(1-F18/表格2[[#This Row],[收盤]]))</f>
        <v>1</v>
      </c>
      <c r="H19" s="9">
        <f>ROUND(表格2[[#This Row],[收盤]]*表格2[[#This Row],[七成配息
乘數]],4)</f>
        <v>123.2</v>
      </c>
      <c r="J19" s="2">
        <v>42278</v>
      </c>
      <c r="K19" s="1">
        <v>0.33400000000000002</v>
      </c>
    </row>
    <row r="20" spans="1:11" x14ac:dyDescent="0.25">
      <c r="A20" s="2">
        <v>42592</v>
      </c>
      <c r="B20" s="1">
        <v>123.610001</v>
      </c>
      <c r="C20" s="4">
        <f>IFERROR(VLOOKUP(表格2[[#This Row],[日期]],表格1[],2,FALSE),0)</f>
        <v>0</v>
      </c>
      <c r="D20" s="13">
        <f>IF(C19=0,D19,D19*(1-C19/表格2[[#This Row],[收盤]]))</f>
        <v>1</v>
      </c>
      <c r="E20" s="1">
        <f>ROUND(表格2[[#This Row],[收盤]]*表格2[[#This Row],[配息乘數]],4)</f>
        <v>123.61</v>
      </c>
      <c r="F20" s="1">
        <f>表格2[[#This Row],[配息]]*0.7</f>
        <v>0</v>
      </c>
      <c r="G20" s="14">
        <f>IF(F19=0,G19,G19*(1-F19/表格2[[#This Row],[收盤]]))</f>
        <v>1</v>
      </c>
      <c r="H20" s="9">
        <f>ROUND(表格2[[#This Row],[收盤]]*表格2[[#This Row],[七成配息
乘數]],4)</f>
        <v>123.61</v>
      </c>
      <c r="J20" s="2">
        <v>42248</v>
      </c>
      <c r="K20" s="1">
        <v>0.33500000000000002</v>
      </c>
    </row>
    <row r="21" spans="1:11" x14ac:dyDescent="0.25">
      <c r="A21" s="2">
        <v>42591</v>
      </c>
      <c r="B21" s="1">
        <v>123.260002</v>
      </c>
      <c r="C21" s="4">
        <f>IFERROR(VLOOKUP(表格2[[#This Row],[日期]],表格1[],2,FALSE),0)</f>
        <v>0</v>
      </c>
      <c r="D21" s="13">
        <f>IF(C20=0,D20,D20*(1-C20/表格2[[#This Row],[收盤]]))</f>
        <v>1</v>
      </c>
      <c r="E21" s="1">
        <f>ROUND(表格2[[#This Row],[收盤]]*表格2[[#This Row],[配息乘數]],4)</f>
        <v>123.26</v>
      </c>
      <c r="F21" s="1">
        <f>表格2[[#This Row],[配息]]*0.7</f>
        <v>0</v>
      </c>
      <c r="G21" s="14">
        <f>IF(F20=0,G20,G20*(1-F20/表格2[[#This Row],[收盤]]))</f>
        <v>1</v>
      </c>
      <c r="H21" s="9">
        <f>ROUND(表格2[[#This Row],[收盤]]*表格2[[#This Row],[七成配息
乘數]],4)</f>
        <v>123.26</v>
      </c>
      <c r="J21" s="2">
        <v>42219</v>
      </c>
      <c r="K21" s="1">
        <v>0.33</v>
      </c>
    </row>
    <row r="22" spans="1:11" x14ac:dyDescent="0.25">
      <c r="A22" s="2">
        <v>42590</v>
      </c>
      <c r="B22" s="1">
        <v>122.540001</v>
      </c>
      <c r="C22" s="4">
        <f>IFERROR(VLOOKUP(表格2[[#This Row],[日期]],表格1[],2,FALSE),0)</f>
        <v>0</v>
      </c>
      <c r="D22" s="13">
        <f>IF(C21=0,D21,D21*(1-C21/表格2[[#This Row],[收盤]]))</f>
        <v>1</v>
      </c>
      <c r="E22" s="1">
        <f>ROUND(表格2[[#This Row],[收盤]]*表格2[[#This Row],[配息乘數]],4)</f>
        <v>122.54</v>
      </c>
      <c r="F22" s="1">
        <f>表格2[[#This Row],[配息]]*0.7</f>
        <v>0</v>
      </c>
      <c r="G22" s="14">
        <f>IF(F21=0,G21,G21*(1-F21/表格2[[#This Row],[收盤]]))</f>
        <v>1</v>
      </c>
      <c r="H22" s="9">
        <f>ROUND(表格2[[#This Row],[收盤]]*表格2[[#This Row],[七成配息
乘數]],4)</f>
        <v>122.54</v>
      </c>
      <c r="J22" s="2">
        <v>42186</v>
      </c>
      <c r="K22" s="1">
        <v>0.33</v>
      </c>
    </row>
    <row r="23" spans="1:11" x14ac:dyDescent="0.25">
      <c r="A23" s="2">
        <v>42587</v>
      </c>
      <c r="B23" s="1">
        <v>122.459999</v>
      </c>
      <c r="C23" s="4">
        <f>IFERROR(VLOOKUP(表格2[[#This Row],[日期]],表格1[],2,FALSE),0)</f>
        <v>0</v>
      </c>
      <c r="D23" s="13">
        <f>IF(C22=0,D22,D22*(1-C22/表格2[[#This Row],[收盤]]))</f>
        <v>1</v>
      </c>
      <c r="E23" s="1">
        <f>ROUND(表格2[[#This Row],[收盤]]*表格2[[#This Row],[配息乘數]],4)</f>
        <v>122.46</v>
      </c>
      <c r="F23" s="1">
        <f>表格2[[#This Row],[配息]]*0.7</f>
        <v>0</v>
      </c>
      <c r="G23" s="14">
        <f>IF(F22=0,G22,G22*(1-F22/表格2[[#This Row],[收盤]]))</f>
        <v>1</v>
      </c>
      <c r="H23" s="9">
        <f>ROUND(表格2[[#This Row],[收盤]]*表格2[[#This Row],[七成配息
乘數]],4)</f>
        <v>122.46</v>
      </c>
      <c r="J23" s="2">
        <v>42156</v>
      </c>
      <c r="K23" s="1">
        <v>0.32900000000000001</v>
      </c>
    </row>
    <row r="24" spans="1:11" x14ac:dyDescent="0.25">
      <c r="A24" s="2">
        <v>42586</v>
      </c>
      <c r="B24" s="1">
        <v>122.959999</v>
      </c>
      <c r="C24" s="4">
        <f>IFERROR(VLOOKUP(表格2[[#This Row],[日期]],表格1[],2,FALSE),0)</f>
        <v>0</v>
      </c>
      <c r="D24" s="13">
        <f>IF(C23=0,D23,D23*(1-C23/表格2[[#This Row],[收盤]]))</f>
        <v>1</v>
      </c>
      <c r="E24" s="1">
        <f>ROUND(表格2[[#This Row],[收盤]]*表格2[[#This Row],[配息乘數]],4)</f>
        <v>122.96</v>
      </c>
      <c r="F24" s="1">
        <f>表格2[[#This Row],[配息]]*0.7</f>
        <v>0</v>
      </c>
      <c r="G24" s="14">
        <f>IF(F23=0,G23,G23*(1-F23/表格2[[#This Row],[收盤]]))</f>
        <v>1</v>
      </c>
      <c r="H24" s="9">
        <f>ROUND(表格2[[#This Row],[收盤]]*表格2[[#This Row],[七成配息
乘數]],4)</f>
        <v>122.96</v>
      </c>
      <c r="J24" s="2">
        <v>42125</v>
      </c>
      <c r="K24" s="1">
        <v>0.33</v>
      </c>
    </row>
    <row r="25" spans="1:11" x14ac:dyDescent="0.25">
      <c r="A25" s="2">
        <v>42585</v>
      </c>
      <c r="B25" s="1">
        <v>122.44000200000001</v>
      </c>
      <c r="C25" s="4">
        <f>IFERROR(VLOOKUP(表格2[[#This Row],[日期]],表格1[],2,FALSE),0)</f>
        <v>0</v>
      </c>
      <c r="D25" s="13">
        <f>IF(C24=0,D24,D24*(1-C24/表格2[[#This Row],[收盤]]))</f>
        <v>1</v>
      </c>
      <c r="E25" s="1">
        <f>ROUND(表格2[[#This Row],[收盤]]*表格2[[#This Row],[配息乘數]],4)</f>
        <v>122.44</v>
      </c>
      <c r="F25" s="1">
        <f>表格2[[#This Row],[配息]]*0.7</f>
        <v>0</v>
      </c>
      <c r="G25" s="14">
        <f>IF(F24=0,G24,G24*(1-F24/表格2[[#This Row],[收盤]]))</f>
        <v>1</v>
      </c>
      <c r="H25" s="9">
        <f>ROUND(表格2[[#This Row],[收盤]]*表格2[[#This Row],[七成配息
乘數]],4)</f>
        <v>122.44</v>
      </c>
      <c r="J25" s="2">
        <v>42095</v>
      </c>
      <c r="K25" s="1">
        <v>0.32900000000000001</v>
      </c>
    </row>
    <row r="26" spans="1:11" x14ac:dyDescent="0.25">
      <c r="A26" s="2">
        <v>42584</v>
      </c>
      <c r="B26" s="1">
        <v>122.279999</v>
      </c>
      <c r="C26" s="4">
        <f>IFERROR(VLOOKUP(表格2[[#This Row],[日期]],表格1[],2,FALSE),0)</f>
        <v>0</v>
      </c>
      <c r="D26" s="13">
        <f>IF(C25=0,D25,D25*(1-C25/表格2[[#This Row],[收盤]]))</f>
        <v>1</v>
      </c>
      <c r="E26" s="1">
        <f>ROUND(表格2[[#This Row],[收盤]]*表格2[[#This Row],[配息乘數]],4)</f>
        <v>122.28</v>
      </c>
      <c r="F26" s="1">
        <f>表格2[[#This Row],[配息]]*0.7</f>
        <v>0</v>
      </c>
      <c r="G26" s="14">
        <f>IF(F25=0,G25,G25*(1-F25/表格2[[#This Row],[收盤]]))</f>
        <v>1</v>
      </c>
      <c r="H26" s="9">
        <f>ROUND(表格2[[#This Row],[收盤]]*表格2[[#This Row],[七成配息
乘數]],4)</f>
        <v>122.28</v>
      </c>
      <c r="J26" s="2">
        <v>42065</v>
      </c>
      <c r="K26" s="1">
        <v>0.32700000000000001</v>
      </c>
    </row>
    <row r="27" spans="1:11" x14ac:dyDescent="0.25">
      <c r="A27" s="2">
        <v>42583</v>
      </c>
      <c r="B27" s="1">
        <v>122.970001</v>
      </c>
      <c r="C27" s="4">
        <f>IFERROR(VLOOKUP(表格2[[#This Row],[日期]],表格1[],2,FALSE),0)</f>
        <v>0.32270599999999999</v>
      </c>
      <c r="D27" s="13">
        <f>IF(C26=0,D26,D26*(1-C26/表格2[[#This Row],[收盤]]))</f>
        <v>1</v>
      </c>
      <c r="E27" s="1">
        <f>ROUND(表格2[[#This Row],[收盤]]*表格2[[#This Row],[配息乘數]],4)</f>
        <v>122.97</v>
      </c>
      <c r="F27" s="1">
        <f>表格2[[#This Row],[配息]]*0.7</f>
        <v>0.22589419999999999</v>
      </c>
      <c r="G27" s="14">
        <f>IF(F26=0,G26,G26*(1-F26/表格2[[#This Row],[收盤]]))</f>
        <v>1</v>
      </c>
      <c r="H27" s="9">
        <f>ROUND(表格2[[#This Row],[收盤]]*表格2[[#This Row],[七成配息
乘數]],4)</f>
        <v>122.97</v>
      </c>
      <c r="J27" s="2">
        <v>42037</v>
      </c>
      <c r="K27" s="1">
        <v>0.33500000000000002</v>
      </c>
    </row>
    <row r="28" spans="1:11" x14ac:dyDescent="0.25">
      <c r="A28" s="2">
        <v>42580</v>
      </c>
      <c r="B28" s="1">
        <v>123.989998</v>
      </c>
      <c r="C28" s="4">
        <f>IFERROR(VLOOKUP(表格2[[#This Row],[日期]],表格1[],2,FALSE),0)</f>
        <v>0</v>
      </c>
      <c r="D28" s="13">
        <f>IF(C27=0,D27,D27*(1-C27/表格2[[#This Row],[收盤]]))</f>
        <v>0.99739732232272482</v>
      </c>
      <c r="E28" s="1">
        <f>ROUND(表格2[[#This Row],[收盤]]*表格2[[#This Row],[配息乘數]],4)</f>
        <v>123.6673</v>
      </c>
      <c r="F28" s="1">
        <f>表格2[[#This Row],[配息]]*0.7</f>
        <v>0</v>
      </c>
      <c r="G28" s="14">
        <f>IF(F27=0,G27,G27*(1-F27/表格2[[#This Row],[收盤]]))</f>
        <v>0.99817812562590735</v>
      </c>
      <c r="H28" s="9">
        <f>ROUND(表格2[[#This Row],[收盤]]*表格2[[#This Row],[七成配息
乘數]],4)</f>
        <v>123.7641</v>
      </c>
      <c r="J28" s="2">
        <v>41997</v>
      </c>
      <c r="K28" s="1">
        <v>0.32200000000000001</v>
      </c>
    </row>
    <row r="29" spans="1:11" x14ac:dyDescent="0.25">
      <c r="A29" s="2">
        <v>42579</v>
      </c>
      <c r="B29" s="1">
        <v>123.540001</v>
      </c>
      <c r="C29" s="4">
        <f>IFERROR(VLOOKUP(表格2[[#This Row],[日期]],表格1[],2,FALSE),0)</f>
        <v>0</v>
      </c>
      <c r="D29" s="13">
        <f>IF(C28=0,D28,D28*(1-C28/表格2[[#This Row],[收盤]]))</f>
        <v>0.99739732232272482</v>
      </c>
      <c r="E29" s="1">
        <f>ROUND(表格2[[#This Row],[收盤]]*表格2[[#This Row],[配息乘數]],4)</f>
        <v>123.21850000000001</v>
      </c>
      <c r="F29" s="1">
        <f>表格2[[#This Row],[配息]]*0.7</f>
        <v>0</v>
      </c>
      <c r="G29" s="14">
        <f>IF(F28=0,G28,G28*(1-F28/表格2[[#This Row],[收盤]]))</f>
        <v>0.99817812562590735</v>
      </c>
      <c r="H29" s="9">
        <f>ROUND(表格2[[#This Row],[收盤]]*表格2[[#This Row],[七成配息
乘數]],4)</f>
        <v>123.31489999999999</v>
      </c>
      <c r="J29" s="2">
        <v>41974</v>
      </c>
      <c r="K29" s="1">
        <v>0.33500000000000002</v>
      </c>
    </row>
    <row r="30" spans="1:11" x14ac:dyDescent="0.25">
      <c r="A30" s="2">
        <v>42578</v>
      </c>
      <c r="B30" s="1">
        <v>123.660004</v>
      </c>
      <c r="C30" s="4">
        <f>IFERROR(VLOOKUP(表格2[[#This Row],[日期]],表格1[],2,FALSE),0)</f>
        <v>0</v>
      </c>
      <c r="D30" s="13">
        <f>IF(C29=0,D29,D29*(1-C29/表格2[[#This Row],[收盤]]))</f>
        <v>0.99739732232272482</v>
      </c>
      <c r="E30" s="1">
        <f>ROUND(表格2[[#This Row],[收盤]]*表格2[[#This Row],[配息乘數]],4)</f>
        <v>123.3382</v>
      </c>
      <c r="F30" s="1">
        <f>表格2[[#This Row],[配息]]*0.7</f>
        <v>0</v>
      </c>
      <c r="G30" s="14">
        <f>IF(F29=0,G29,G29*(1-F29/表格2[[#This Row],[收盤]]))</f>
        <v>0.99817812562590735</v>
      </c>
      <c r="H30" s="9">
        <f>ROUND(表格2[[#This Row],[收盤]]*表格2[[#This Row],[七成配息
乘數]],4)</f>
        <v>123.43470000000001</v>
      </c>
      <c r="J30" s="2">
        <v>41946</v>
      </c>
      <c r="K30" s="1">
        <v>0.33500000000000002</v>
      </c>
    </row>
    <row r="31" spans="1:11" x14ac:dyDescent="0.25">
      <c r="A31" s="2">
        <v>42577</v>
      </c>
      <c r="B31" s="1">
        <v>123.150002</v>
      </c>
      <c r="C31" s="4">
        <f>IFERROR(VLOOKUP(表格2[[#This Row],[日期]],表格1[],2,FALSE),0)</f>
        <v>0</v>
      </c>
      <c r="D31" s="13">
        <f>IF(C30=0,D30,D30*(1-C30/表格2[[#This Row],[收盤]]))</f>
        <v>0.99739732232272482</v>
      </c>
      <c r="E31" s="1">
        <f>ROUND(表格2[[#This Row],[收盤]]*表格2[[#This Row],[配息乘數]],4)</f>
        <v>122.8295</v>
      </c>
      <c r="F31" s="1">
        <f>表格2[[#This Row],[配息]]*0.7</f>
        <v>0</v>
      </c>
      <c r="G31" s="14">
        <f>IF(F30=0,G30,G30*(1-F30/表格2[[#This Row],[收盤]]))</f>
        <v>0.99817812562590735</v>
      </c>
      <c r="H31" s="9">
        <f>ROUND(表格2[[#This Row],[收盤]]*表格2[[#This Row],[七成配息
乘數]],4)</f>
        <v>122.9256</v>
      </c>
      <c r="J31" s="2">
        <v>41913</v>
      </c>
      <c r="K31" s="1">
        <v>0.33500000000000002</v>
      </c>
    </row>
    <row r="32" spans="1:11" x14ac:dyDescent="0.25">
      <c r="A32" s="2">
        <v>42576</v>
      </c>
      <c r="B32" s="1">
        <v>123.269997</v>
      </c>
      <c r="C32" s="4">
        <f>IFERROR(VLOOKUP(表格2[[#This Row],[日期]],表格1[],2,FALSE),0)</f>
        <v>0</v>
      </c>
      <c r="D32" s="13">
        <f>IF(C31=0,D31,D31*(1-C31/表格2[[#This Row],[收盤]]))</f>
        <v>0.99739732232272482</v>
      </c>
      <c r="E32" s="1">
        <f>ROUND(表格2[[#This Row],[收盤]]*表格2[[#This Row],[配息乘數]],4)</f>
        <v>122.9492</v>
      </c>
      <c r="F32" s="1">
        <f>表格2[[#This Row],[配息]]*0.7</f>
        <v>0</v>
      </c>
      <c r="G32" s="14">
        <f>IF(F31=0,G31,G31*(1-F31/表格2[[#This Row],[收盤]]))</f>
        <v>0.99817812562590735</v>
      </c>
      <c r="H32" s="9">
        <f>ROUND(表格2[[#This Row],[收盤]]*表格2[[#This Row],[七成配息
乘數]],4)</f>
        <v>123.0454</v>
      </c>
      <c r="J32" s="2">
        <v>41884</v>
      </c>
      <c r="K32" s="1">
        <v>0.33800000000000002</v>
      </c>
    </row>
    <row r="33" spans="1:11" x14ac:dyDescent="0.25">
      <c r="A33" s="2">
        <v>42573</v>
      </c>
      <c r="B33" s="1">
        <v>123.339996</v>
      </c>
      <c r="C33" s="4">
        <f>IFERROR(VLOOKUP(表格2[[#This Row],[日期]],表格1[],2,FALSE),0)</f>
        <v>0</v>
      </c>
      <c r="D33" s="13">
        <f>IF(C32=0,D32,D32*(1-C32/表格2[[#This Row],[收盤]]))</f>
        <v>0.99739732232272482</v>
      </c>
      <c r="E33" s="1">
        <f>ROUND(表格2[[#This Row],[收盤]]*表格2[[#This Row],[配息乘數]],4)</f>
        <v>123.01900000000001</v>
      </c>
      <c r="F33" s="1">
        <f>表格2[[#This Row],[配息]]*0.7</f>
        <v>0</v>
      </c>
      <c r="G33" s="14">
        <f>IF(F32=0,G32,G32*(1-F32/表格2[[#This Row],[收盤]]))</f>
        <v>0.99817812562590735</v>
      </c>
      <c r="H33" s="9">
        <f>ROUND(表格2[[#This Row],[收盤]]*表格2[[#This Row],[七成配息
乘數]],4)</f>
        <v>123.1153</v>
      </c>
      <c r="J33" s="2">
        <v>41852</v>
      </c>
      <c r="K33" s="1">
        <v>0.33900000000000002</v>
      </c>
    </row>
    <row r="34" spans="1:11" x14ac:dyDescent="0.25">
      <c r="A34" s="2">
        <v>42572</v>
      </c>
      <c r="B34" s="1">
        <v>123.410004</v>
      </c>
      <c r="C34" s="4">
        <f>IFERROR(VLOOKUP(表格2[[#This Row],[日期]],表格1[],2,FALSE),0)</f>
        <v>0</v>
      </c>
      <c r="D34" s="13">
        <f>IF(C33=0,D33,D33*(1-C33/表格2[[#This Row],[收盤]]))</f>
        <v>0.99739732232272482</v>
      </c>
      <c r="E34" s="1">
        <f>ROUND(表格2[[#This Row],[收盤]]*表格2[[#This Row],[配息乘數]],4)</f>
        <v>123.08880000000001</v>
      </c>
      <c r="F34" s="1">
        <f>表格2[[#This Row],[配息]]*0.7</f>
        <v>0</v>
      </c>
      <c r="G34" s="14">
        <f>IF(F33=0,G33,G33*(1-F33/表格2[[#This Row],[收盤]]))</f>
        <v>0.99817812562590735</v>
      </c>
      <c r="H34" s="9">
        <f>ROUND(表格2[[#This Row],[收盤]]*表格2[[#This Row],[七成配息
乘數]],4)</f>
        <v>123.18519999999999</v>
      </c>
      <c r="J34" s="2">
        <v>41821</v>
      </c>
      <c r="K34" s="1">
        <v>0.33</v>
      </c>
    </row>
    <row r="35" spans="1:11" x14ac:dyDescent="0.25">
      <c r="A35" s="2">
        <v>42571</v>
      </c>
      <c r="B35" s="1">
        <v>123.269997</v>
      </c>
      <c r="C35" s="4">
        <f>IFERROR(VLOOKUP(表格2[[#This Row],[日期]],表格1[],2,FALSE),0)</f>
        <v>0</v>
      </c>
      <c r="D35" s="13">
        <f>IF(C34=0,D34,D34*(1-C34/表格2[[#This Row],[收盤]]))</f>
        <v>0.99739732232272482</v>
      </c>
      <c r="E35" s="1">
        <f>ROUND(表格2[[#This Row],[收盤]]*表格2[[#This Row],[配息乘數]],4)</f>
        <v>122.9492</v>
      </c>
      <c r="F35" s="1">
        <f>表格2[[#This Row],[配息]]*0.7</f>
        <v>0</v>
      </c>
      <c r="G35" s="14">
        <f>IF(F34=0,G34,G34*(1-F34/表格2[[#This Row],[收盤]]))</f>
        <v>0.99817812562590735</v>
      </c>
      <c r="H35" s="9">
        <f>ROUND(表格2[[#This Row],[收盤]]*表格2[[#This Row],[七成配息
乘數]],4)</f>
        <v>123.0454</v>
      </c>
      <c r="J35" s="2">
        <v>41792</v>
      </c>
      <c r="K35" s="1">
        <v>0.33800000000000002</v>
      </c>
    </row>
    <row r="36" spans="1:11" x14ac:dyDescent="0.25">
      <c r="A36" s="2">
        <v>42570</v>
      </c>
      <c r="B36" s="1">
        <v>123.30999799999999</v>
      </c>
      <c r="C36" s="4">
        <f>IFERROR(VLOOKUP(表格2[[#This Row],[日期]],表格1[],2,FALSE),0)</f>
        <v>0</v>
      </c>
      <c r="D36" s="13">
        <f>IF(C35=0,D35,D35*(1-C35/表格2[[#This Row],[收盤]]))</f>
        <v>0.99739732232272482</v>
      </c>
      <c r="E36" s="1">
        <f>ROUND(表格2[[#This Row],[收盤]]*表格2[[#This Row],[配息乘數]],4)</f>
        <v>122.98909999999999</v>
      </c>
      <c r="F36" s="1">
        <f>表格2[[#This Row],[配息]]*0.7</f>
        <v>0</v>
      </c>
      <c r="G36" s="14">
        <f>IF(F35=0,G35,G35*(1-F35/表格2[[#This Row],[收盤]]))</f>
        <v>0.99817812562590735</v>
      </c>
      <c r="H36" s="9">
        <f>ROUND(表格2[[#This Row],[收盤]]*表格2[[#This Row],[七成配息
乘數]],4)</f>
        <v>123.0853</v>
      </c>
      <c r="J36" s="2">
        <v>41760</v>
      </c>
      <c r="K36" s="1">
        <v>0.34399999999999997</v>
      </c>
    </row>
    <row r="37" spans="1:11" x14ac:dyDescent="0.25">
      <c r="A37" s="2">
        <v>42569</v>
      </c>
      <c r="B37" s="1">
        <v>123.089996</v>
      </c>
      <c r="C37" s="4">
        <f>IFERROR(VLOOKUP(表格2[[#This Row],[日期]],表格1[],2,FALSE),0)</f>
        <v>0</v>
      </c>
      <c r="D37" s="13">
        <f>IF(C36=0,D36,D36*(1-C36/表格2[[#This Row],[收盤]]))</f>
        <v>0.99739732232272482</v>
      </c>
      <c r="E37" s="1">
        <f>ROUND(表格2[[#This Row],[收盤]]*表格2[[#This Row],[配息乘數]],4)</f>
        <v>122.7696</v>
      </c>
      <c r="F37" s="1">
        <f>表格2[[#This Row],[配息]]*0.7</f>
        <v>0</v>
      </c>
      <c r="G37" s="14">
        <f>IF(F36=0,G36,G36*(1-F36/表格2[[#This Row],[收盤]]))</f>
        <v>0.99817812562590735</v>
      </c>
      <c r="H37" s="9">
        <f>ROUND(表格2[[#This Row],[收盤]]*表格2[[#This Row],[七成配息
乘數]],4)</f>
        <v>122.8657</v>
      </c>
      <c r="J37" s="2">
        <v>41730</v>
      </c>
      <c r="K37" s="1">
        <v>0.34</v>
      </c>
    </row>
    <row r="38" spans="1:11" x14ac:dyDescent="0.25">
      <c r="A38" s="2">
        <v>42566</v>
      </c>
      <c r="B38" s="1">
        <v>123.089996</v>
      </c>
      <c r="C38" s="4">
        <f>IFERROR(VLOOKUP(表格2[[#This Row],[日期]],表格1[],2,FALSE),0)</f>
        <v>0</v>
      </c>
      <c r="D38" s="13">
        <f>IF(C37=0,D37,D37*(1-C37/表格2[[#This Row],[收盤]]))</f>
        <v>0.99739732232272482</v>
      </c>
      <c r="E38" s="1">
        <f>ROUND(表格2[[#This Row],[收盤]]*表格2[[#This Row],[配息乘數]],4)</f>
        <v>122.7696</v>
      </c>
      <c r="F38" s="1">
        <f>表格2[[#This Row],[配息]]*0.7</f>
        <v>0</v>
      </c>
      <c r="G38" s="14">
        <f>IF(F37=0,G37,G37*(1-F37/表格2[[#This Row],[收盤]]))</f>
        <v>0.99817812562590735</v>
      </c>
      <c r="H38" s="9">
        <f>ROUND(表格2[[#This Row],[收盤]]*表格2[[#This Row],[七成配息
乘數]],4)</f>
        <v>122.8657</v>
      </c>
      <c r="J38" s="2">
        <v>41701</v>
      </c>
      <c r="K38" s="1">
        <v>0.34599999999999997</v>
      </c>
    </row>
    <row r="39" spans="1:11" x14ac:dyDescent="0.25">
      <c r="A39" s="2">
        <v>42565</v>
      </c>
      <c r="B39" s="1">
        <v>123.55999799999999</v>
      </c>
      <c r="C39" s="4">
        <f>IFERROR(VLOOKUP(表格2[[#This Row],[日期]],表格1[],2,FALSE),0)</f>
        <v>0</v>
      </c>
      <c r="D39" s="13">
        <f>IF(C38=0,D38,D38*(1-C38/表格2[[#This Row],[收盤]]))</f>
        <v>0.99739732232272482</v>
      </c>
      <c r="E39" s="1">
        <f>ROUND(表格2[[#This Row],[收盤]]*表格2[[#This Row],[配息乘數]],4)</f>
        <v>123.2384</v>
      </c>
      <c r="F39" s="1">
        <f>表格2[[#This Row],[配息]]*0.7</f>
        <v>0</v>
      </c>
      <c r="G39" s="14">
        <f>IF(F38=0,G38,G38*(1-F38/表格2[[#This Row],[收盤]]))</f>
        <v>0.99817812562590735</v>
      </c>
      <c r="H39" s="9">
        <f>ROUND(表格2[[#This Row],[收盤]]*表格2[[#This Row],[七成配息
乘數]],4)</f>
        <v>123.3349</v>
      </c>
      <c r="J39" s="2">
        <v>41673</v>
      </c>
      <c r="K39" s="1">
        <v>0.34799999999999998</v>
      </c>
    </row>
    <row r="40" spans="1:11" x14ac:dyDescent="0.25">
      <c r="A40" s="2">
        <v>42564</v>
      </c>
      <c r="B40" s="1">
        <v>123.860001</v>
      </c>
      <c r="C40" s="4">
        <f>IFERROR(VLOOKUP(表格2[[#This Row],[日期]],表格1[],2,FALSE),0)</f>
        <v>0</v>
      </c>
      <c r="D40" s="13">
        <f>IF(C39=0,D39,D39*(1-C39/表格2[[#This Row],[收盤]]))</f>
        <v>0.99739732232272482</v>
      </c>
      <c r="E40" s="1">
        <f>ROUND(表格2[[#This Row],[收盤]]*表格2[[#This Row],[配息乘數]],4)</f>
        <v>123.5376</v>
      </c>
      <c r="F40" s="1">
        <f>表格2[[#This Row],[配息]]*0.7</f>
        <v>0</v>
      </c>
      <c r="G40" s="14">
        <f>IF(F39=0,G39,G39*(1-F39/表格2[[#This Row],[收盤]]))</f>
        <v>0.99817812562590735</v>
      </c>
      <c r="H40" s="9">
        <f>ROUND(表格2[[#This Row],[收盤]]*表格2[[#This Row],[七成配息
乘數]],4)</f>
        <v>123.6343</v>
      </c>
      <c r="J40" s="2">
        <v>41634</v>
      </c>
      <c r="K40" s="1">
        <v>0.34799999999999998</v>
      </c>
    </row>
    <row r="41" spans="1:11" x14ac:dyDescent="0.25">
      <c r="A41" s="2">
        <v>42563</v>
      </c>
      <c r="B41" s="1">
        <v>123.379997</v>
      </c>
      <c r="C41" s="4">
        <f>IFERROR(VLOOKUP(表格2[[#This Row],[日期]],表格1[],2,FALSE),0)</f>
        <v>0</v>
      </c>
      <c r="D41" s="13">
        <f>IF(C40=0,D40,D40*(1-C40/表格2[[#This Row],[收盤]]))</f>
        <v>0.99739732232272482</v>
      </c>
      <c r="E41" s="1">
        <f>ROUND(表格2[[#This Row],[收盤]]*表格2[[#This Row],[配息乘數]],4)</f>
        <v>123.05889999999999</v>
      </c>
      <c r="F41" s="1">
        <f>表格2[[#This Row],[配息]]*0.7</f>
        <v>0</v>
      </c>
      <c r="G41" s="14">
        <f>IF(F40=0,G40,G40*(1-F40/表格2[[#This Row],[收盤]]))</f>
        <v>0.99817812562590735</v>
      </c>
      <c r="H41" s="9">
        <f>ROUND(表格2[[#This Row],[收盤]]*表格2[[#This Row],[七成配息
乘數]],4)</f>
        <v>123.15519999999999</v>
      </c>
      <c r="J41" s="2">
        <v>41610</v>
      </c>
      <c r="K41" s="1">
        <v>0.36799999999999999</v>
      </c>
    </row>
    <row r="42" spans="1:11" x14ac:dyDescent="0.25">
      <c r="A42" s="2">
        <v>42562</v>
      </c>
      <c r="B42" s="1">
        <v>124.08000199999999</v>
      </c>
      <c r="C42" s="4">
        <f>IFERROR(VLOOKUP(表格2[[#This Row],[日期]],表格1[],2,FALSE),0)</f>
        <v>0</v>
      </c>
      <c r="D42" s="13">
        <f>IF(C41=0,D41,D41*(1-C41/表格2[[#This Row],[收盤]]))</f>
        <v>0.99739732232272482</v>
      </c>
      <c r="E42" s="1">
        <f>ROUND(表格2[[#This Row],[收盤]]*表格2[[#This Row],[配息乘數]],4)</f>
        <v>123.75709999999999</v>
      </c>
      <c r="F42" s="1">
        <f>表格2[[#This Row],[配息]]*0.7</f>
        <v>0</v>
      </c>
      <c r="G42" s="14">
        <f>IF(F41=0,G41,G41*(1-F41/表格2[[#This Row],[收盤]]))</f>
        <v>0.99817812562590735</v>
      </c>
      <c r="H42" s="9">
        <f>ROUND(表格2[[#This Row],[收盤]]*表格2[[#This Row],[七成配息
乘數]],4)</f>
        <v>123.8539</v>
      </c>
      <c r="J42" s="2">
        <v>41579</v>
      </c>
      <c r="K42" s="1">
        <v>0.38</v>
      </c>
    </row>
    <row r="43" spans="1:11" x14ac:dyDescent="0.25">
      <c r="A43" s="2">
        <v>42559</v>
      </c>
      <c r="B43" s="1">
        <v>124.400002</v>
      </c>
      <c r="C43" s="4">
        <f>IFERROR(VLOOKUP(表格2[[#This Row],[日期]],表格1[],2,FALSE),0)</f>
        <v>0</v>
      </c>
      <c r="D43" s="13">
        <f>IF(C42=0,D42,D42*(1-C42/表格2[[#This Row],[收盤]]))</f>
        <v>0.99739732232272482</v>
      </c>
      <c r="E43" s="1">
        <f>ROUND(表格2[[#This Row],[收盤]]*表格2[[#This Row],[配息乘數]],4)</f>
        <v>124.0762</v>
      </c>
      <c r="F43" s="1">
        <f>表格2[[#This Row],[配息]]*0.7</f>
        <v>0</v>
      </c>
      <c r="G43" s="14">
        <f>IF(F42=0,G42,G42*(1-F42/表格2[[#This Row],[收盤]]))</f>
        <v>0.99817812562590735</v>
      </c>
      <c r="H43" s="9">
        <f>ROUND(表格2[[#This Row],[收盤]]*表格2[[#This Row],[七成配息
乘數]],4)</f>
        <v>124.1734</v>
      </c>
      <c r="J43" s="2">
        <v>41548</v>
      </c>
      <c r="K43" s="1">
        <v>0.36599999999999999</v>
      </c>
    </row>
    <row r="44" spans="1:11" x14ac:dyDescent="0.25">
      <c r="A44" s="2">
        <v>42558</v>
      </c>
      <c r="B44" s="1">
        <v>123.709999</v>
      </c>
      <c r="C44" s="4">
        <f>IFERROR(VLOOKUP(表格2[[#This Row],[日期]],表格1[],2,FALSE),0)</f>
        <v>0</v>
      </c>
      <c r="D44" s="13">
        <f>IF(C43=0,D43,D43*(1-C43/表格2[[#This Row],[收盤]]))</f>
        <v>0.99739732232272482</v>
      </c>
      <c r="E44" s="1">
        <f>ROUND(表格2[[#This Row],[收盤]]*表格2[[#This Row],[配息乘數]],4)</f>
        <v>123.38800000000001</v>
      </c>
      <c r="F44" s="1">
        <f>表格2[[#This Row],[配息]]*0.7</f>
        <v>0</v>
      </c>
      <c r="G44" s="14">
        <f>IF(F43=0,G43,G43*(1-F43/表格2[[#This Row],[收盤]]))</f>
        <v>0.99817812562590735</v>
      </c>
      <c r="H44" s="9">
        <f>ROUND(表格2[[#This Row],[收盤]]*表格2[[#This Row],[七成配息
乘數]],4)</f>
        <v>123.4846</v>
      </c>
      <c r="J44" s="2">
        <v>41520</v>
      </c>
      <c r="K44" s="1">
        <v>0.36599999999999999</v>
      </c>
    </row>
    <row r="45" spans="1:11" x14ac:dyDescent="0.25">
      <c r="A45" s="2">
        <v>42557</v>
      </c>
      <c r="B45" s="1">
        <v>123.69000200000001</v>
      </c>
      <c r="C45" s="4">
        <f>IFERROR(VLOOKUP(表格2[[#This Row],[日期]],表格1[],2,FALSE),0)</f>
        <v>0</v>
      </c>
      <c r="D45" s="13">
        <f>IF(C44=0,D44,D44*(1-C44/表格2[[#This Row],[收盤]]))</f>
        <v>0.99739732232272482</v>
      </c>
      <c r="E45" s="1">
        <f>ROUND(表格2[[#This Row],[收盤]]*表格2[[#This Row],[配息乘數]],4)</f>
        <v>123.3681</v>
      </c>
      <c r="F45" s="1">
        <f>表格2[[#This Row],[配息]]*0.7</f>
        <v>0</v>
      </c>
      <c r="G45" s="14">
        <f>IF(F44=0,G44,G44*(1-F44/表格2[[#This Row],[收盤]]))</f>
        <v>0.99817812562590735</v>
      </c>
      <c r="H45" s="9">
        <f>ROUND(表格2[[#This Row],[收盤]]*表格2[[#This Row],[七成配息
乘數]],4)</f>
        <v>123.46469999999999</v>
      </c>
      <c r="J45" s="2">
        <v>41487</v>
      </c>
      <c r="K45" s="1">
        <v>0.35</v>
      </c>
    </row>
    <row r="46" spans="1:11" x14ac:dyDescent="0.25">
      <c r="A46" s="2">
        <v>42556</v>
      </c>
      <c r="B46" s="1">
        <v>123.470001</v>
      </c>
      <c r="C46" s="4">
        <f>IFERROR(VLOOKUP(表格2[[#This Row],[日期]],表格1[],2,FALSE),0)</f>
        <v>0</v>
      </c>
      <c r="D46" s="13">
        <f>IF(C45=0,D45,D45*(1-C45/表格2[[#This Row],[收盤]]))</f>
        <v>0.99739732232272482</v>
      </c>
      <c r="E46" s="1">
        <f>ROUND(表格2[[#This Row],[收盤]]*表格2[[#This Row],[配息乘數]],4)</f>
        <v>123.1486</v>
      </c>
      <c r="F46" s="1">
        <f>表格2[[#This Row],[配息]]*0.7</f>
        <v>0</v>
      </c>
      <c r="G46" s="14">
        <f>IF(F45=0,G45,G45*(1-F45/表格2[[#This Row],[收盤]]))</f>
        <v>0.99817812562590735</v>
      </c>
      <c r="H46" s="9">
        <f>ROUND(表格2[[#This Row],[收盤]]*表格2[[#This Row],[七成配息
乘數]],4)</f>
        <v>123.24509999999999</v>
      </c>
      <c r="J46" s="2">
        <v>41456</v>
      </c>
      <c r="K46" s="1">
        <v>0.36299999999999999</v>
      </c>
    </row>
    <row r="47" spans="1:11" x14ac:dyDescent="0.25">
      <c r="A47" s="2">
        <v>42552</v>
      </c>
      <c r="B47" s="1">
        <v>123.050003</v>
      </c>
      <c r="C47" s="4">
        <f>IFERROR(VLOOKUP(表格2[[#This Row],[日期]],表格1[],2,FALSE),0)</f>
        <v>0.33145599999999997</v>
      </c>
      <c r="D47" s="13">
        <f>IF(C46=0,D46,D46*(1-C46/表格2[[#This Row],[收盤]]))</f>
        <v>0.99739732232272482</v>
      </c>
      <c r="E47" s="1">
        <f>ROUND(表格2[[#This Row],[收盤]]*表格2[[#This Row],[配息乘數]],4)</f>
        <v>122.72969999999999</v>
      </c>
      <c r="F47" s="1">
        <f>表格2[[#This Row],[配息]]*0.7</f>
        <v>0.23201919999999995</v>
      </c>
      <c r="G47" s="14">
        <f>IF(F46=0,G46,G46*(1-F46/表格2[[#This Row],[收盤]]))</f>
        <v>0.99817812562590735</v>
      </c>
      <c r="H47" s="9">
        <f>ROUND(表格2[[#This Row],[收盤]]*表格2[[#This Row],[七成配息
乘數]],4)</f>
        <v>122.8258</v>
      </c>
      <c r="J47" s="2">
        <v>41428</v>
      </c>
      <c r="K47" s="1">
        <v>0.36099999999999999</v>
      </c>
    </row>
    <row r="48" spans="1:11" x14ac:dyDescent="0.25">
      <c r="A48" s="2">
        <v>42551</v>
      </c>
      <c r="B48" s="1">
        <v>122.739998</v>
      </c>
      <c r="C48" s="4">
        <f>IFERROR(VLOOKUP(表格2[[#This Row],[日期]],表格1[],2,FALSE),0)</f>
        <v>0</v>
      </c>
      <c r="D48" s="13">
        <f>IF(C47=0,D47,D47*(1-C47/表格2[[#This Row],[收盤]]))</f>
        <v>0.9947038781948554</v>
      </c>
      <c r="E48" s="1">
        <f>ROUND(表格2[[#This Row],[收盤]]*表格2[[#This Row],[配息乘數]],4)</f>
        <v>122.09</v>
      </c>
      <c r="F48" s="1">
        <f>表格2[[#This Row],[配息]]*0.7</f>
        <v>0</v>
      </c>
      <c r="G48" s="14">
        <f>IF(F47=0,G47,G47*(1-F47/表格2[[#This Row],[收盤]]))</f>
        <v>0.99629123875985715</v>
      </c>
      <c r="H48" s="9">
        <f>ROUND(表格2[[#This Row],[收盤]]*表格2[[#This Row],[七成配息
乘數]],4)</f>
        <v>122.2848</v>
      </c>
      <c r="J48" s="2">
        <v>41395</v>
      </c>
      <c r="K48" s="1">
        <v>0.36199999999999999</v>
      </c>
    </row>
    <row r="49" spans="1:11" x14ac:dyDescent="0.25">
      <c r="A49" s="2">
        <v>42550</v>
      </c>
      <c r="B49" s="1">
        <v>122.30999799999999</v>
      </c>
      <c r="C49" s="4">
        <f>IFERROR(VLOOKUP(表格2[[#This Row],[日期]],表格1[],2,FALSE),0)</f>
        <v>0</v>
      </c>
      <c r="D49" s="13">
        <f>IF(C48=0,D48,D48*(1-C48/表格2[[#This Row],[收盤]]))</f>
        <v>0.9947038781948554</v>
      </c>
      <c r="E49" s="1">
        <f>ROUND(表格2[[#This Row],[收盤]]*表格2[[#This Row],[配息乘數]],4)</f>
        <v>121.6622</v>
      </c>
      <c r="F49" s="1">
        <f>表格2[[#This Row],[配息]]*0.7</f>
        <v>0</v>
      </c>
      <c r="G49" s="14">
        <f>IF(F48=0,G48,G48*(1-F48/表格2[[#This Row],[收盤]]))</f>
        <v>0.99629123875985715</v>
      </c>
      <c r="H49" s="9">
        <f>ROUND(表格2[[#This Row],[收盤]]*表格2[[#This Row],[七成配息
乘數]],4)</f>
        <v>121.85639999999999</v>
      </c>
      <c r="J49" s="2">
        <v>41365</v>
      </c>
      <c r="K49" s="1">
        <v>0.36799999999999999</v>
      </c>
    </row>
    <row r="50" spans="1:11" x14ac:dyDescent="0.25">
      <c r="A50" s="2">
        <v>42549</v>
      </c>
      <c r="B50" s="1">
        <v>122.349998</v>
      </c>
      <c r="C50" s="4">
        <f>IFERROR(VLOOKUP(表格2[[#This Row],[日期]],表格1[],2,FALSE),0)</f>
        <v>0</v>
      </c>
      <c r="D50" s="13">
        <f>IF(C49=0,D49,D49*(1-C49/表格2[[#This Row],[收盤]]))</f>
        <v>0.9947038781948554</v>
      </c>
      <c r="E50" s="1">
        <f>ROUND(表格2[[#This Row],[收盤]]*表格2[[#This Row],[配息乘數]],4)</f>
        <v>121.702</v>
      </c>
      <c r="F50" s="1">
        <f>表格2[[#This Row],[配息]]*0.7</f>
        <v>0</v>
      </c>
      <c r="G50" s="14">
        <f>IF(F49=0,G49,G49*(1-F49/表格2[[#This Row],[收盤]]))</f>
        <v>0.99629123875985715</v>
      </c>
      <c r="H50" s="9">
        <f>ROUND(表格2[[#This Row],[收盤]]*表格2[[#This Row],[七成配息
乘數]],4)</f>
        <v>121.89619999999999</v>
      </c>
      <c r="J50" s="2">
        <v>41334</v>
      </c>
      <c r="K50" s="1">
        <v>0.374</v>
      </c>
    </row>
    <row r="51" spans="1:11" x14ac:dyDescent="0.25">
      <c r="A51" s="2">
        <v>42548</v>
      </c>
      <c r="B51" s="1">
        <v>121.68</v>
      </c>
      <c r="C51" s="4">
        <f>IFERROR(VLOOKUP(表格2[[#This Row],[日期]],表格1[],2,FALSE),0)</f>
        <v>0</v>
      </c>
      <c r="D51" s="13">
        <f>IF(C50=0,D50,D50*(1-C50/表格2[[#This Row],[收盤]]))</f>
        <v>0.9947038781948554</v>
      </c>
      <c r="E51" s="1">
        <f>ROUND(表格2[[#This Row],[收盤]]*表格2[[#This Row],[配息乘數]],4)</f>
        <v>121.0356</v>
      </c>
      <c r="F51" s="1">
        <f>表格2[[#This Row],[配息]]*0.7</f>
        <v>0</v>
      </c>
      <c r="G51" s="14">
        <f>IF(F50=0,G50,G50*(1-F50/表格2[[#This Row],[收盤]]))</f>
        <v>0.99629123875985715</v>
      </c>
      <c r="H51" s="9">
        <f>ROUND(表格2[[#This Row],[收盤]]*表格2[[#This Row],[七成配息
乘數]],4)</f>
        <v>121.2287</v>
      </c>
      <c r="J51" s="2">
        <v>41306</v>
      </c>
      <c r="K51" s="1">
        <v>0.371</v>
      </c>
    </row>
    <row r="52" spans="1:11" x14ac:dyDescent="0.25">
      <c r="A52" s="2">
        <v>42545</v>
      </c>
      <c r="B52" s="1">
        <v>121.16999800000001</v>
      </c>
      <c r="C52" s="4">
        <f>IFERROR(VLOOKUP(表格2[[#This Row],[日期]],表格1[],2,FALSE),0)</f>
        <v>0</v>
      </c>
      <c r="D52" s="13">
        <f>IF(C51=0,D51,D51*(1-C51/表格2[[#This Row],[收盤]]))</f>
        <v>0.9947038781948554</v>
      </c>
      <c r="E52" s="1">
        <f>ROUND(表格2[[#This Row],[收盤]]*表格2[[#This Row],[配息乘數]],4)</f>
        <v>120.5283</v>
      </c>
      <c r="F52" s="1">
        <f>表格2[[#This Row],[配息]]*0.7</f>
        <v>0</v>
      </c>
      <c r="G52" s="14">
        <f>IF(F51=0,G51,G51*(1-F51/表格2[[#This Row],[收盤]]))</f>
        <v>0.99629123875985715</v>
      </c>
      <c r="H52" s="9">
        <f>ROUND(表格2[[#This Row],[收盤]]*表格2[[#This Row],[七成配息
乘數]],4)</f>
        <v>120.7206</v>
      </c>
      <c r="J52" s="2">
        <v>41269</v>
      </c>
      <c r="K52" s="1">
        <v>0.36199999999999999</v>
      </c>
    </row>
    <row r="53" spans="1:11" x14ac:dyDescent="0.25">
      <c r="A53" s="2">
        <v>42544</v>
      </c>
      <c r="B53" s="1">
        <v>120.599998</v>
      </c>
      <c r="C53" s="4">
        <f>IFERROR(VLOOKUP(表格2[[#This Row],[日期]],表格1[],2,FALSE),0)</f>
        <v>0</v>
      </c>
      <c r="D53" s="13">
        <f>IF(C52=0,D52,D52*(1-C52/表格2[[#This Row],[收盤]]))</f>
        <v>0.9947038781948554</v>
      </c>
      <c r="E53" s="1">
        <f>ROUND(表格2[[#This Row],[收盤]]*表格2[[#This Row],[配息乘數]],4)</f>
        <v>119.96129999999999</v>
      </c>
      <c r="F53" s="1">
        <f>表格2[[#This Row],[配息]]*0.7</f>
        <v>0</v>
      </c>
      <c r="G53" s="14">
        <f>IF(F52=0,G52,G52*(1-F52/表格2[[#This Row],[收盤]]))</f>
        <v>0.99629123875985715</v>
      </c>
      <c r="H53" s="9">
        <f>ROUND(表格2[[#This Row],[收盤]]*表格2[[#This Row],[七成配息
乘數]],4)</f>
        <v>120.1527</v>
      </c>
      <c r="J53" s="2">
        <v>41246</v>
      </c>
      <c r="K53" s="1">
        <v>0.375</v>
      </c>
    </row>
    <row r="54" spans="1:11" x14ac:dyDescent="0.25">
      <c r="A54" s="2">
        <v>42543</v>
      </c>
      <c r="B54" s="1">
        <v>120.720001</v>
      </c>
      <c r="C54" s="4">
        <f>IFERROR(VLOOKUP(表格2[[#This Row],[日期]],表格1[],2,FALSE),0)</f>
        <v>0</v>
      </c>
      <c r="D54" s="13">
        <f>IF(C53=0,D53,D53*(1-C53/表格2[[#This Row],[收盤]]))</f>
        <v>0.9947038781948554</v>
      </c>
      <c r="E54" s="1">
        <f>ROUND(表格2[[#This Row],[收盤]]*表格2[[#This Row],[配息乘數]],4)</f>
        <v>120.08069999999999</v>
      </c>
      <c r="F54" s="1">
        <f>表格2[[#This Row],[配息]]*0.7</f>
        <v>0</v>
      </c>
      <c r="G54" s="14">
        <f>IF(F53=0,G53,G53*(1-F53/表格2[[#This Row],[收盤]]))</f>
        <v>0.99629123875985715</v>
      </c>
      <c r="H54" s="9">
        <f>ROUND(表格2[[#This Row],[收盤]]*表格2[[#This Row],[七成配息
乘數]],4)</f>
        <v>120.2723</v>
      </c>
      <c r="J54" s="2">
        <v>41183</v>
      </c>
      <c r="K54" s="1">
        <v>0.38400000000000001</v>
      </c>
    </row>
    <row r="55" spans="1:11" x14ac:dyDescent="0.25">
      <c r="A55" s="2">
        <v>42542</v>
      </c>
      <c r="B55" s="1">
        <v>120.5</v>
      </c>
      <c r="C55" s="4">
        <f>IFERROR(VLOOKUP(表格2[[#This Row],[日期]],表格1[],2,FALSE),0)</f>
        <v>0</v>
      </c>
      <c r="D55" s="13">
        <f>IF(C54=0,D54,D54*(1-C54/表格2[[#This Row],[收盤]]))</f>
        <v>0.9947038781948554</v>
      </c>
      <c r="E55" s="1">
        <f>ROUND(表格2[[#This Row],[收盤]]*表格2[[#This Row],[配息乘數]],4)</f>
        <v>119.8618</v>
      </c>
      <c r="F55" s="1">
        <f>表格2[[#This Row],[配息]]*0.7</f>
        <v>0</v>
      </c>
      <c r="G55" s="14">
        <f>IF(F54=0,G54,G54*(1-F54/表格2[[#This Row],[收盤]]))</f>
        <v>0.99629123875985715</v>
      </c>
      <c r="H55" s="9">
        <f>ROUND(表格2[[#This Row],[收盤]]*表格2[[#This Row],[七成配息
乘數]],4)</f>
        <v>120.0531</v>
      </c>
      <c r="J55" s="2">
        <v>41156</v>
      </c>
      <c r="K55" s="1">
        <v>0.38500000000000001</v>
      </c>
    </row>
    <row r="56" spans="1:11" x14ac:dyDescent="0.25">
      <c r="A56" s="2">
        <v>42541</v>
      </c>
      <c r="B56" s="1">
        <v>120.610001</v>
      </c>
      <c r="C56" s="4">
        <f>IFERROR(VLOOKUP(表格2[[#This Row],[日期]],表格1[],2,FALSE),0)</f>
        <v>0</v>
      </c>
      <c r="D56" s="13">
        <f>IF(C55=0,D55,D55*(1-C55/表格2[[#This Row],[收盤]]))</f>
        <v>0.9947038781948554</v>
      </c>
      <c r="E56" s="1">
        <f>ROUND(表格2[[#This Row],[收盤]]*表格2[[#This Row],[配息乘數]],4)</f>
        <v>119.9712</v>
      </c>
      <c r="F56" s="1">
        <f>表格2[[#This Row],[配息]]*0.7</f>
        <v>0</v>
      </c>
      <c r="G56" s="14">
        <f>IF(F55=0,G55,G55*(1-F55/表格2[[#This Row],[收盤]]))</f>
        <v>0.99629123875985715</v>
      </c>
      <c r="H56" s="9">
        <f>ROUND(表格2[[#This Row],[收盤]]*表格2[[#This Row],[七成配息
乘數]],4)</f>
        <v>120.1627</v>
      </c>
      <c r="J56" s="2">
        <v>41122</v>
      </c>
      <c r="K56" s="1">
        <v>0.38500000000000001</v>
      </c>
    </row>
    <row r="57" spans="1:11" x14ac:dyDescent="0.25">
      <c r="A57" s="2">
        <v>42538</v>
      </c>
      <c r="B57" s="1">
        <v>120.760002</v>
      </c>
      <c r="C57" s="4">
        <f>IFERROR(VLOOKUP(表格2[[#This Row],[日期]],表格1[],2,FALSE),0)</f>
        <v>0</v>
      </c>
      <c r="D57" s="13">
        <f>IF(C56=0,D56,D56*(1-C56/表格2[[#This Row],[收盤]]))</f>
        <v>0.9947038781948554</v>
      </c>
      <c r="E57" s="1">
        <f>ROUND(表格2[[#This Row],[收盤]]*表格2[[#This Row],[配息乘數]],4)</f>
        <v>120.1204</v>
      </c>
      <c r="F57" s="1">
        <f>表格2[[#This Row],[配息]]*0.7</f>
        <v>0</v>
      </c>
      <c r="G57" s="14">
        <f>IF(F56=0,G56,G56*(1-F56/表格2[[#This Row],[收盤]]))</f>
        <v>0.99629123875985715</v>
      </c>
      <c r="H57" s="9">
        <f>ROUND(表格2[[#This Row],[收盤]]*表格2[[#This Row],[七成配息
乘數]],4)</f>
        <v>120.3121</v>
      </c>
      <c r="J57" s="2">
        <v>41092</v>
      </c>
      <c r="K57" s="1">
        <v>0.39200000000000002</v>
      </c>
    </row>
    <row r="58" spans="1:11" x14ac:dyDescent="0.25">
      <c r="A58" s="2">
        <v>42537</v>
      </c>
      <c r="B58" s="1">
        <v>121.120003</v>
      </c>
      <c r="C58" s="4">
        <f>IFERROR(VLOOKUP(表格2[[#This Row],[日期]],表格1[],2,FALSE),0)</f>
        <v>0</v>
      </c>
      <c r="D58" s="13">
        <f>IF(C57=0,D57,D57*(1-C57/表格2[[#This Row],[收盤]]))</f>
        <v>0.9947038781948554</v>
      </c>
      <c r="E58" s="1">
        <f>ROUND(表格2[[#This Row],[收盤]]*表格2[[#This Row],[配息乘數]],4)</f>
        <v>120.4785</v>
      </c>
      <c r="F58" s="1">
        <f>表格2[[#This Row],[配息]]*0.7</f>
        <v>0</v>
      </c>
      <c r="G58" s="14">
        <f>IF(F57=0,G57,G57*(1-F57/表格2[[#This Row],[收盤]]))</f>
        <v>0.99629123875985715</v>
      </c>
      <c r="H58" s="9">
        <f>ROUND(表格2[[#This Row],[收盤]]*表格2[[#This Row],[七成配息
乘數]],4)</f>
        <v>120.6708</v>
      </c>
      <c r="J58" s="2">
        <v>41061</v>
      </c>
      <c r="K58" s="1">
        <v>0.39600000000000002</v>
      </c>
    </row>
    <row r="59" spans="1:11" x14ac:dyDescent="0.25">
      <c r="A59" s="2">
        <v>42536</v>
      </c>
      <c r="B59" s="1">
        <v>120.94000200000001</v>
      </c>
      <c r="C59" s="4">
        <f>IFERROR(VLOOKUP(表格2[[#This Row],[日期]],表格1[],2,FALSE),0)</f>
        <v>0</v>
      </c>
      <c r="D59" s="13">
        <f>IF(C58=0,D58,D58*(1-C58/表格2[[#This Row],[收盤]]))</f>
        <v>0.9947038781948554</v>
      </c>
      <c r="E59" s="1">
        <f>ROUND(表格2[[#This Row],[收盤]]*表格2[[#This Row],[配息乘數]],4)</f>
        <v>120.29949999999999</v>
      </c>
      <c r="F59" s="1">
        <f>表格2[[#This Row],[配息]]*0.7</f>
        <v>0</v>
      </c>
      <c r="G59" s="14">
        <f>IF(F58=0,G58,G58*(1-F58/表格2[[#This Row],[收盤]]))</f>
        <v>0.99629123875985715</v>
      </c>
      <c r="H59" s="9">
        <f>ROUND(表格2[[#This Row],[收盤]]*表格2[[#This Row],[七成配息
乘數]],4)</f>
        <v>120.4915</v>
      </c>
      <c r="J59" s="2">
        <v>41030</v>
      </c>
      <c r="K59" s="1">
        <v>0.38900000000000001</v>
      </c>
    </row>
    <row r="60" spans="1:11" x14ac:dyDescent="0.25">
      <c r="A60" s="2">
        <v>42535</v>
      </c>
      <c r="B60" s="1">
        <v>120.489998</v>
      </c>
      <c r="C60" s="4">
        <f>IFERROR(VLOOKUP(表格2[[#This Row],[日期]],表格1[],2,FALSE),0)</f>
        <v>0</v>
      </c>
      <c r="D60" s="13">
        <f>IF(C59=0,D59,D59*(1-C59/表格2[[#This Row],[收盤]]))</f>
        <v>0.9947038781948554</v>
      </c>
      <c r="E60" s="1">
        <f>ROUND(表格2[[#This Row],[收盤]]*表格2[[#This Row],[配息乘數]],4)</f>
        <v>119.8519</v>
      </c>
      <c r="F60" s="1">
        <f>表格2[[#This Row],[配息]]*0.7</f>
        <v>0</v>
      </c>
      <c r="G60" s="14">
        <f>IF(F59=0,G59,G59*(1-F59/表格2[[#This Row],[收盤]]))</f>
        <v>0.99629123875985715</v>
      </c>
      <c r="H60" s="9">
        <f>ROUND(表格2[[#This Row],[收盤]]*表格2[[#This Row],[七成配息
乘數]],4)</f>
        <v>120.0431</v>
      </c>
      <c r="J60" s="2">
        <v>41001</v>
      </c>
      <c r="K60" s="1">
        <v>0.39700000000000002</v>
      </c>
    </row>
    <row r="61" spans="1:11" x14ac:dyDescent="0.25">
      <c r="A61" s="2">
        <v>42534</v>
      </c>
      <c r="B61" s="1">
        <v>120.760002</v>
      </c>
      <c r="C61" s="4">
        <f>IFERROR(VLOOKUP(表格2[[#This Row],[日期]],表格1[],2,FALSE),0)</f>
        <v>0</v>
      </c>
      <c r="D61" s="13">
        <f>IF(C60=0,D60,D60*(1-C60/表格2[[#This Row],[收盤]]))</f>
        <v>0.9947038781948554</v>
      </c>
      <c r="E61" s="1">
        <f>ROUND(表格2[[#This Row],[收盤]]*表格2[[#This Row],[配息乘數]],4)</f>
        <v>120.1204</v>
      </c>
      <c r="F61" s="1">
        <f>表格2[[#This Row],[配息]]*0.7</f>
        <v>0</v>
      </c>
      <c r="G61" s="14">
        <f>IF(F60=0,G60,G60*(1-F60/表格2[[#This Row],[收盤]]))</f>
        <v>0.99629123875985715</v>
      </c>
      <c r="H61" s="9">
        <f>ROUND(表格2[[#This Row],[收盤]]*表格2[[#This Row],[七成配息
乘數]],4)</f>
        <v>120.3121</v>
      </c>
      <c r="J61" s="2">
        <v>40969</v>
      </c>
      <c r="K61" s="1">
        <v>0.40300000000000002</v>
      </c>
    </row>
    <row r="62" spans="1:11" x14ac:dyDescent="0.25">
      <c r="A62" s="2">
        <v>42531</v>
      </c>
      <c r="B62" s="1">
        <v>120.94000200000001</v>
      </c>
      <c r="C62" s="4">
        <f>IFERROR(VLOOKUP(表格2[[#This Row],[日期]],表格1[],2,FALSE),0)</f>
        <v>0</v>
      </c>
      <c r="D62" s="13">
        <f>IF(C61=0,D61,D61*(1-C61/表格2[[#This Row],[收盤]]))</f>
        <v>0.9947038781948554</v>
      </c>
      <c r="E62" s="1">
        <f>ROUND(表格2[[#This Row],[收盤]]*表格2[[#This Row],[配息乘數]],4)</f>
        <v>120.29949999999999</v>
      </c>
      <c r="F62" s="1">
        <f>表格2[[#This Row],[配息]]*0.7</f>
        <v>0</v>
      </c>
      <c r="G62" s="14">
        <f>IF(F61=0,G61,G61*(1-F61/表格2[[#This Row],[收盤]]))</f>
        <v>0.99629123875985715</v>
      </c>
      <c r="H62" s="9">
        <f>ROUND(表格2[[#This Row],[收盤]]*表格2[[#This Row],[七成配息
乘數]],4)</f>
        <v>120.4915</v>
      </c>
      <c r="J62" s="2">
        <v>40940</v>
      </c>
      <c r="K62" s="1">
        <v>0.39100000000000001</v>
      </c>
    </row>
    <row r="63" spans="1:11" x14ac:dyDescent="0.25">
      <c r="A63" s="2">
        <v>42530</v>
      </c>
      <c r="B63" s="1">
        <v>120.800003</v>
      </c>
      <c r="C63" s="4">
        <f>IFERROR(VLOOKUP(表格2[[#This Row],[日期]],表格1[],2,FALSE),0)</f>
        <v>0</v>
      </c>
      <c r="D63" s="13">
        <f>IF(C62=0,D62,D62*(1-C62/表格2[[#This Row],[收盤]]))</f>
        <v>0.9947038781948554</v>
      </c>
      <c r="E63" s="1">
        <f>ROUND(表格2[[#This Row],[收盤]]*表格2[[#This Row],[配息乘數]],4)</f>
        <v>120.1602</v>
      </c>
      <c r="F63" s="1">
        <f>表格2[[#This Row],[配息]]*0.7</f>
        <v>0</v>
      </c>
      <c r="G63" s="14">
        <f>IF(F62=0,G62,G62*(1-F62/表格2[[#This Row],[收盤]]))</f>
        <v>0.99629123875985715</v>
      </c>
      <c r="H63" s="9">
        <f>ROUND(表格2[[#This Row],[收盤]]*表格2[[#This Row],[七成配息
乘數]],4)</f>
        <v>120.352</v>
      </c>
      <c r="J63" s="2">
        <v>40904</v>
      </c>
      <c r="K63" s="1">
        <v>0.38800000000000001</v>
      </c>
    </row>
    <row r="64" spans="1:11" x14ac:dyDescent="0.25">
      <c r="A64" s="2">
        <v>42529</v>
      </c>
      <c r="B64" s="1">
        <v>120.629997</v>
      </c>
      <c r="C64" s="4">
        <f>IFERROR(VLOOKUP(表格2[[#This Row],[日期]],表格1[],2,FALSE),0)</f>
        <v>0</v>
      </c>
      <c r="D64" s="13">
        <f>IF(C63=0,D63,D63*(1-C63/表格2[[#This Row],[收盤]]))</f>
        <v>0.9947038781948554</v>
      </c>
      <c r="E64" s="1">
        <f>ROUND(表格2[[#This Row],[收盤]]*表格2[[#This Row],[配息乘數]],4)</f>
        <v>119.9911</v>
      </c>
      <c r="F64" s="1">
        <f>表格2[[#This Row],[配息]]*0.7</f>
        <v>0</v>
      </c>
      <c r="G64" s="14">
        <f>IF(F63=0,G63,G63*(1-F63/表格2[[#This Row],[收盤]]))</f>
        <v>0.99629123875985715</v>
      </c>
      <c r="H64" s="9">
        <f>ROUND(表格2[[#This Row],[收盤]]*表格2[[#This Row],[七成配息
乘數]],4)</f>
        <v>120.18259999999999</v>
      </c>
      <c r="J64" s="2">
        <v>40878</v>
      </c>
      <c r="K64" s="1">
        <v>0.38600000000000001</v>
      </c>
    </row>
    <row r="65" spans="1:11" x14ac:dyDescent="0.25">
      <c r="A65" s="2">
        <v>42528</v>
      </c>
      <c r="B65" s="1">
        <v>120.230003</v>
      </c>
      <c r="C65" s="4">
        <f>IFERROR(VLOOKUP(表格2[[#This Row],[日期]],表格1[],2,FALSE),0)</f>
        <v>0</v>
      </c>
      <c r="D65" s="13">
        <f>IF(C64=0,D64,D64*(1-C64/表格2[[#This Row],[收盤]]))</f>
        <v>0.9947038781948554</v>
      </c>
      <c r="E65" s="1">
        <f>ROUND(表格2[[#This Row],[收盤]]*表格2[[#This Row],[配息乘數]],4)</f>
        <v>119.5933</v>
      </c>
      <c r="F65" s="1">
        <f>表格2[[#This Row],[配息]]*0.7</f>
        <v>0</v>
      </c>
      <c r="G65" s="14">
        <f>IF(F64=0,G64,G64*(1-F64/表格2[[#This Row],[收盤]]))</f>
        <v>0.99629123875985715</v>
      </c>
      <c r="H65" s="9">
        <f>ROUND(表格2[[#This Row],[收盤]]*表格2[[#This Row],[七成配息
乘數]],4)</f>
        <v>119.7841</v>
      </c>
      <c r="J65" s="2">
        <v>40848</v>
      </c>
      <c r="K65" s="1">
        <v>0.40200000000000002</v>
      </c>
    </row>
    <row r="66" spans="1:11" x14ac:dyDescent="0.25">
      <c r="A66" s="2">
        <v>42527</v>
      </c>
      <c r="B66" s="1">
        <v>120.050003</v>
      </c>
      <c r="C66" s="4">
        <f>IFERROR(VLOOKUP(表格2[[#This Row],[日期]],表格1[],2,FALSE),0)</f>
        <v>0</v>
      </c>
      <c r="D66" s="13">
        <f>IF(C65=0,D65,D65*(1-C65/表格2[[#This Row],[收盤]]))</f>
        <v>0.9947038781948554</v>
      </c>
      <c r="E66" s="1">
        <f>ROUND(表格2[[#This Row],[收盤]]*表格2[[#This Row],[配息乘數]],4)</f>
        <v>119.41419999999999</v>
      </c>
      <c r="F66" s="1">
        <f>表格2[[#This Row],[配息]]*0.7</f>
        <v>0</v>
      </c>
      <c r="G66" s="14">
        <f>IF(F65=0,G65,G65*(1-F65/表格2[[#This Row],[收盤]]))</f>
        <v>0.99629123875985715</v>
      </c>
      <c r="H66" s="9">
        <f>ROUND(表格2[[#This Row],[收盤]]*表格2[[#This Row],[七成配息
乘數]],4)</f>
        <v>119.6048</v>
      </c>
      <c r="J66" s="2">
        <v>40819</v>
      </c>
      <c r="K66" s="1">
        <v>0.41799999999999998</v>
      </c>
    </row>
    <row r="67" spans="1:11" x14ac:dyDescent="0.25">
      <c r="A67" s="2">
        <v>42524</v>
      </c>
      <c r="B67" s="1">
        <v>120.339996</v>
      </c>
      <c r="C67" s="4">
        <f>IFERROR(VLOOKUP(表格2[[#This Row],[日期]],表格1[],2,FALSE),0)</f>
        <v>0</v>
      </c>
      <c r="D67" s="13">
        <f>IF(C66=0,D66,D66*(1-C66/表格2[[#This Row],[收盤]]))</f>
        <v>0.9947038781948554</v>
      </c>
      <c r="E67" s="1">
        <f>ROUND(表格2[[#This Row],[收盤]]*表格2[[#This Row],[配息乘數]],4)</f>
        <v>119.70269999999999</v>
      </c>
      <c r="F67" s="1">
        <f>表格2[[#This Row],[配息]]*0.7</f>
        <v>0</v>
      </c>
      <c r="G67" s="14">
        <f>IF(F66=0,G66,G66*(1-F66/表格2[[#This Row],[收盤]]))</f>
        <v>0.99629123875985715</v>
      </c>
      <c r="H67" s="9">
        <f>ROUND(表格2[[#This Row],[收盤]]*表格2[[#This Row],[七成配息
乘數]],4)</f>
        <v>119.8937</v>
      </c>
      <c r="J67" s="2">
        <v>40787</v>
      </c>
      <c r="K67" s="1">
        <v>0.41299999999999998</v>
      </c>
    </row>
    <row r="68" spans="1:11" x14ac:dyDescent="0.25">
      <c r="A68" s="2">
        <v>42523</v>
      </c>
      <c r="B68" s="1">
        <v>119.379997</v>
      </c>
      <c r="C68" s="4">
        <f>IFERROR(VLOOKUP(表格2[[#This Row],[日期]],表格1[],2,FALSE),0)</f>
        <v>0</v>
      </c>
      <c r="D68" s="13">
        <f>IF(C67=0,D67,D67*(1-C67/表格2[[#This Row],[收盤]]))</f>
        <v>0.9947038781948554</v>
      </c>
      <c r="E68" s="1">
        <f>ROUND(表格2[[#This Row],[收盤]]*表格2[[#This Row],[配息乘數]],4)</f>
        <v>118.74769999999999</v>
      </c>
      <c r="F68" s="1">
        <f>表格2[[#This Row],[配息]]*0.7</f>
        <v>0</v>
      </c>
      <c r="G68" s="14">
        <f>IF(F67=0,G67,G67*(1-F67/表格2[[#This Row],[收盤]]))</f>
        <v>0.99629123875985715</v>
      </c>
      <c r="H68" s="9">
        <f>ROUND(表格2[[#This Row],[收盤]]*表格2[[#This Row],[七成配息
乘數]],4)</f>
        <v>118.9372</v>
      </c>
      <c r="J68" s="2">
        <v>40756</v>
      </c>
      <c r="K68" s="1">
        <v>0.42099999999999999</v>
      </c>
    </row>
    <row r="69" spans="1:11" x14ac:dyDescent="0.25">
      <c r="A69" s="2">
        <v>42522</v>
      </c>
      <c r="B69" s="1">
        <v>119.139999</v>
      </c>
      <c r="C69" s="4">
        <f>IFERROR(VLOOKUP(表格2[[#This Row],[日期]],表格1[],2,FALSE),0)</f>
        <v>0.33414100000000002</v>
      </c>
      <c r="D69" s="13">
        <f>IF(C68=0,D68,D68*(1-C68/表格2[[#This Row],[收盤]]))</f>
        <v>0.9947038781948554</v>
      </c>
      <c r="E69" s="1">
        <f>ROUND(表格2[[#This Row],[收盤]]*表格2[[#This Row],[配息乘數]],4)</f>
        <v>118.509</v>
      </c>
      <c r="F69" s="1">
        <f>表格2[[#This Row],[配息]]*0.7</f>
        <v>0.23389869999999999</v>
      </c>
      <c r="G69" s="14">
        <f>IF(F68=0,G68,G68*(1-F68/表格2[[#This Row],[收盤]]))</f>
        <v>0.99629123875985715</v>
      </c>
      <c r="H69" s="9">
        <f>ROUND(表格2[[#This Row],[收盤]]*表格2[[#This Row],[七成配息
乘數]],4)</f>
        <v>118.6981</v>
      </c>
      <c r="J69" s="2">
        <v>40725</v>
      </c>
      <c r="K69" s="1">
        <v>0.42599999999999999</v>
      </c>
    </row>
    <row r="70" spans="1:11" x14ac:dyDescent="0.25">
      <c r="A70" s="2">
        <v>42521</v>
      </c>
      <c r="B70" s="1">
        <v>119.389999</v>
      </c>
      <c r="C70" s="4">
        <f>IFERROR(VLOOKUP(表格2[[#This Row],[日期]],表格1[],2,FALSE),0)</f>
        <v>0</v>
      </c>
      <c r="D70" s="13">
        <f>IF(C69=0,D69,D69*(1-C69/表格2[[#This Row],[收盤]]))</f>
        <v>0.9919199653767985</v>
      </c>
      <c r="E70" s="1">
        <f>ROUND(表格2[[#This Row],[收盤]]*表格2[[#This Row],[配息乘數]],4)</f>
        <v>118.42529999999999</v>
      </c>
      <c r="F70" s="1">
        <f>表格2[[#This Row],[配息]]*0.7</f>
        <v>0</v>
      </c>
      <c r="G70" s="14">
        <f>IF(F69=0,G69,G69*(1-F69/表格2[[#This Row],[收盤]]))</f>
        <v>0.99433938996582771</v>
      </c>
      <c r="H70" s="9">
        <f>ROUND(表格2[[#This Row],[收盤]]*表格2[[#This Row],[七成配息
乘數]],4)</f>
        <v>118.71420000000001</v>
      </c>
      <c r="J70" s="2">
        <v>40695</v>
      </c>
      <c r="K70" s="1">
        <v>0.42499999999999999</v>
      </c>
    </row>
    <row r="71" spans="1:11" x14ac:dyDescent="0.25">
      <c r="A71" s="2">
        <v>42517</v>
      </c>
      <c r="B71" s="1">
        <v>119.18</v>
      </c>
      <c r="C71" s="4">
        <f>IFERROR(VLOOKUP(表格2[[#This Row],[日期]],表格1[],2,FALSE),0)</f>
        <v>0</v>
      </c>
      <c r="D71" s="13">
        <f>IF(C70=0,D70,D70*(1-C70/表格2[[#This Row],[收盤]]))</f>
        <v>0.9919199653767985</v>
      </c>
      <c r="E71" s="1">
        <f>ROUND(表格2[[#This Row],[收盤]]*表格2[[#This Row],[配息乘數]],4)</f>
        <v>118.217</v>
      </c>
      <c r="F71" s="1">
        <f>表格2[[#This Row],[配息]]*0.7</f>
        <v>0</v>
      </c>
      <c r="G71" s="14">
        <f>IF(F70=0,G70,G70*(1-F70/表格2[[#This Row],[收盤]]))</f>
        <v>0.99433938996582771</v>
      </c>
      <c r="H71" s="9">
        <f>ROUND(表格2[[#This Row],[收盤]]*表格2[[#This Row],[七成配息
乘數]],4)</f>
        <v>118.50539999999999</v>
      </c>
      <c r="J71" s="2">
        <v>40665</v>
      </c>
      <c r="K71" s="1">
        <v>0.42699999999999999</v>
      </c>
    </row>
    <row r="72" spans="1:11" x14ac:dyDescent="0.25">
      <c r="A72" s="2">
        <v>42516</v>
      </c>
      <c r="B72" s="1">
        <v>119.269997</v>
      </c>
      <c r="C72" s="4">
        <f>IFERROR(VLOOKUP(表格2[[#This Row],[日期]],表格1[],2,FALSE),0)</f>
        <v>0</v>
      </c>
      <c r="D72" s="13">
        <f>IF(C71=0,D71,D71*(1-C71/表格2[[#This Row],[收盤]]))</f>
        <v>0.9919199653767985</v>
      </c>
      <c r="E72" s="1">
        <f>ROUND(表格2[[#This Row],[收盤]]*表格2[[#This Row],[配息乘數]],4)</f>
        <v>118.30629999999999</v>
      </c>
      <c r="F72" s="1">
        <f>表格2[[#This Row],[配息]]*0.7</f>
        <v>0</v>
      </c>
      <c r="G72" s="14">
        <f>IF(F71=0,G71,G71*(1-F71/表格2[[#This Row],[收盤]]))</f>
        <v>0.99433938996582771</v>
      </c>
      <c r="H72" s="9">
        <f>ROUND(表格2[[#This Row],[收盤]]*表格2[[#This Row],[七成配息
乘數]],4)</f>
        <v>118.5949</v>
      </c>
      <c r="J72" s="2">
        <v>40634</v>
      </c>
      <c r="K72" s="1">
        <v>0.42899999999999999</v>
      </c>
    </row>
    <row r="73" spans="1:11" x14ac:dyDescent="0.25">
      <c r="A73" s="2">
        <v>42515</v>
      </c>
      <c r="B73" s="1">
        <v>118.93</v>
      </c>
      <c r="C73" s="4">
        <f>IFERROR(VLOOKUP(表格2[[#This Row],[日期]],表格1[],2,FALSE),0)</f>
        <v>0</v>
      </c>
      <c r="D73" s="13">
        <f>IF(C72=0,D72,D72*(1-C72/表格2[[#This Row],[收盤]]))</f>
        <v>0.9919199653767985</v>
      </c>
      <c r="E73" s="1">
        <f>ROUND(表格2[[#This Row],[收盤]]*表格2[[#This Row],[配息乘數]],4)</f>
        <v>117.96899999999999</v>
      </c>
      <c r="F73" s="1">
        <f>表格2[[#This Row],[配息]]*0.7</f>
        <v>0</v>
      </c>
      <c r="G73" s="14">
        <f>IF(F72=0,G72,G72*(1-F72/表格2[[#This Row],[收盤]]))</f>
        <v>0.99433938996582771</v>
      </c>
      <c r="H73" s="9">
        <f>ROUND(表格2[[#This Row],[收盤]]*表格2[[#This Row],[七成配息
乘數]],4)</f>
        <v>118.2568</v>
      </c>
      <c r="J73" s="2">
        <v>40603</v>
      </c>
      <c r="K73" s="1">
        <v>0.432</v>
      </c>
    </row>
    <row r="74" spans="1:11" x14ac:dyDescent="0.25">
      <c r="A74" s="2">
        <v>42514</v>
      </c>
      <c r="B74" s="1">
        <v>118.720001</v>
      </c>
      <c r="C74" s="4">
        <f>IFERROR(VLOOKUP(表格2[[#This Row],[日期]],表格1[],2,FALSE),0)</f>
        <v>0</v>
      </c>
      <c r="D74" s="13">
        <f>IF(C73=0,D73,D73*(1-C73/表格2[[#This Row],[收盤]]))</f>
        <v>0.9919199653767985</v>
      </c>
      <c r="E74" s="1">
        <f>ROUND(表格2[[#This Row],[收盤]]*表格2[[#This Row],[配息乘數]],4)</f>
        <v>117.7607</v>
      </c>
      <c r="F74" s="1">
        <f>表格2[[#This Row],[配息]]*0.7</f>
        <v>0</v>
      </c>
      <c r="G74" s="14">
        <f>IF(F73=0,G73,G73*(1-F73/表格2[[#This Row],[收盤]]))</f>
        <v>0.99433938996582771</v>
      </c>
      <c r="H74" s="9">
        <f>ROUND(表格2[[#This Row],[收盤]]*表格2[[#This Row],[七成配息
乘數]],4)</f>
        <v>118.048</v>
      </c>
      <c r="J74" s="2">
        <v>40575</v>
      </c>
      <c r="K74" s="1">
        <v>0.42699999999999999</v>
      </c>
    </row>
    <row r="75" spans="1:11" x14ac:dyDescent="0.25">
      <c r="A75" s="2">
        <v>42513</v>
      </c>
      <c r="B75" s="1">
        <v>118.91999800000001</v>
      </c>
      <c r="C75" s="4">
        <f>IFERROR(VLOOKUP(表格2[[#This Row],[日期]],表格1[],2,FALSE),0)</f>
        <v>0</v>
      </c>
      <c r="D75" s="13">
        <f>IF(C74=0,D74,D74*(1-C74/表格2[[#This Row],[收盤]]))</f>
        <v>0.9919199653767985</v>
      </c>
      <c r="E75" s="1">
        <f>ROUND(表格2[[#This Row],[收盤]]*表格2[[#This Row],[配息乘數]],4)</f>
        <v>117.95910000000001</v>
      </c>
      <c r="F75" s="1">
        <f>表格2[[#This Row],[配息]]*0.7</f>
        <v>0</v>
      </c>
      <c r="G75" s="14">
        <f>IF(F74=0,G74,G74*(1-F74/表格2[[#This Row],[收盤]]))</f>
        <v>0.99433938996582771</v>
      </c>
      <c r="H75" s="9">
        <f>ROUND(表格2[[#This Row],[收盤]]*表格2[[#This Row],[七成配息
乘數]],4)</f>
        <v>118.24679999999999</v>
      </c>
      <c r="J75" s="2">
        <v>40540</v>
      </c>
      <c r="K75" s="1">
        <v>0.42799999999999999</v>
      </c>
    </row>
    <row r="76" spans="1:11" x14ac:dyDescent="0.25">
      <c r="A76" s="2">
        <v>42510</v>
      </c>
      <c r="B76" s="1">
        <v>118.91999800000001</v>
      </c>
      <c r="C76" s="4">
        <f>IFERROR(VLOOKUP(表格2[[#This Row],[日期]],表格1[],2,FALSE),0)</f>
        <v>0</v>
      </c>
      <c r="D76" s="13">
        <f>IF(C75=0,D75,D75*(1-C75/表格2[[#This Row],[收盤]]))</f>
        <v>0.9919199653767985</v>
      </c>
      <c r="E76" s="1">
        <f>ROUND(表格2[[#This Row],[收盤]]*表格2[[#This Row],[配息乘數]],4)</f>
        <v>117.95910000000001</v>
      </c>
      <c r="F76" s="1">
        <f>表格2[[#This Row],[配息]]*0.7</f>
        <v>0</v>
      </c>
      <c r="G76" s="14">
        <f>IF(F75=0,G75,G75*(1-F75/表格2[[#This Row],[收盤]]))</f>
        <v>0.99433938996582771</v>
      </c>
      <c r="H76" s="9">
        <f>ROUND(表格2[[#This Row],[收盤]]*表格2[[#This Row],[七成配息
乘數]],4)</f>
        <v>118.24679999999999</v>
      </c>
      <c r="J76" s="2">
        <v>40513</v>
      </c>
      <c r="K76" s="1">
        <v>0.42599999999999999</v>
      </c>
    </row>
    <row r="77" spans="1:11" x14ac:dyDescent="0.25">
      <c r="A77" s="2">
        <v>42509</v>
      </c>
      <c r="B77" s="1">
        <v>118.839996</v>
      </c>
      <c r="C77" s="4">
        <f>IFERROR(VLOOKUP(表格2[[#This Row],[日期]],表格1[],2,FALSE),0)</f>
        <v>0</v>
      </c>
      <c r="D77" s="13">
        <f>IF(C76=0,D76,D76*(1-C76/表格2[[#This Row],[收盤]]))</f>
        <v>0.9919199653767985</v>
      </c>
      <c r="E77" s="1">
        <f>ROUND(表格2[[#This Row],[收盤]]*表格2[[#This Row],[配息乘數]],4)</f>
        <v>117.8798</v>
      </c>
      <c r="F77" s="1">
        <f>表格2[[#This Row],[配息]]*0.7</f>
        <v>0</v>
      </c>
      <c r="G77" s="14">
        <f>IF(F76=0,G76,G76*(1-F76/表格2[[#This Row],[收盤]]))</f>
        <v>0.99433938996582771</v>
      </c>
      <c r="H77" s="9">
        <f>ROUND(表格2[[#This Row],[收盤]]*表格2[[#This Row],[七成配息
乘數]],4)</f>
        <v>118.1673</v>
      </c>
      <c r="J77" s="2">
        <v>40483</v>
      </c>
      <c r="K77" s="1">
        <v>0.432</v>
      </c>
    </row>
    <row r="78" spans="1:11" x14ac:dyDescent="0.25">
      <c r="A78" s="2">
        <v>42508</v>
      </c>
      <c r="B78" s="1">
        <v>118.55999799999999</v>
      </c>
      <c r="C78" s="4">
        <f>IFERROR(VLOOKUP(表格2[[#This Row],[日期]],表格1[],2,FALSE),0)</f>
        <v>0</v>
      </c>
      <c r="D78" s="13">
        <f>IF(C77=0,D77,D77*(1-C77/表格2[[#This Row],[收盤]]))</f>
        <v>0.9919199653767985</v>
      </c>
      <c r="E78" s="1">
        <f>ROUND(表格2[[#This Row],[收盤]]*表格2[[#This Row],[配息乘數]],4)</f>
        <v>117.602</v>
      </c>
      <c r="F78" s="1">
        <f>表格2[[#This Row],[配息]]*0.7</f>
        <v>0</v>
      </c>
      <c r="G78" s="14">
        <f>IF(F77=0,G77,G77*(1-F77/表格2[[#This Row],[收盤]]))</f>
        <v>0.99433938996582771</v>
      </c>
      <c r="H78" s="9">
        <f>ROUND(表格2[[#This Row],[收盤]]*表格2[[#This Row],[七成配息
乘數]],4)</f>
        <v>117.88890000000001</v>
      </c>
      <c r="J78" s="2">
        <v>40452</v>
      </c>
      <c r="K78" s="1">
        <v>0.434</v>
      </c>
    </row>
    <row r="79" spans="1:11" x14ac:dyDescent="0.25">
      <c r="A79" s="2">
        <v>42507</v>
      </c>
      <c r="B79" s="1">
        <v>119.58000199999999</v>
      </c>
      <c r="C79" s="4">
        <f>IFERROR(VLOOKUP(表格2[[#This Row],[日期]],表格1[],2,FALSE),0)</f>
        <v>0</v>
      </c>
      <c r="D79" s="13">
        <f>IF(C78=0,D78,D78*(1-C78/表格2[[#This Row],[收盤]]))</f>
        <v>0.9919199653767985</v>
      </c>
      <c r="E79" s="1">
        <f>ROUND(表格2[[#This Row],[收盤]]*表格2[[#This Row],[配息乘數]],4)</f>
        <v>118.6138</v>
      </c>
      <c r="F79" s="1">
        <f>表格2[[#This Row],[配息]]*0.7</f>
        <v>0</v>
      </c>
      <c r="G79" s="14">
        <f>IF(F78=0,G78,G78*(1-F78/表格2[[#This Row],[收盤]]))</f>
        <v>0.99433938996582771</v>
      </c>
      <c r="H79" s="9">
        <f>ROUND(表格2[[#This Row],[收盤]]*表格2[[#This Row],[七成配息
乘數]],4)</f>
        <v>118.90309999999999</v>
      </c>
      <c r="J79" s="2">
        <v>40422</v>
      </c>
      <c r="K79" s="1">
        <v>0.42399999999999999</v>
      </c>
    </row>
    <row r="80" spans="1:11" x14ac:dyDescent="0.25">
      <c r="A80" s="2">
        <v>42506</v>
      </c>
      <c r="B80" s="1">
        <v>119.620003</v>
      </c>
      <c r="C80" s="4">
        <f>IFERROR(VLOOKUP(表格2[[#This Row],[日期]],表格1[],2,FALSE),0)</f>
        <v>0</v>
      </c>
      <c r="D80" s="13">
        <f>IF(C79=0,D79,D79*(1-C79/表格2[[#This Row],[收盤]]))</f>
        <v>0.9919199653767985</v>
      </c>
      <c r="E80" s="1">
        <f>ROUND(表格2[[#This Row],[收盤]]*表格2[[#This Row],[配息乘數]],4)</f>
        <v>118.65349999999999</v>
      </c>
      <c r="F80" s="1">
        <f>表格2[[#This Row],[配息]]*0.7</f>
        <v>0</v>
      </c>
      <c r="G80" s="14">
        <f>IF(F79=0,G79,G79*(1-F79/表格2[[#This Row],[收盤]]))</f>
        <v>0.99433938996582771</v>
      </c>
      <c r="H80" s="9">
        <f>ROUND(表格2[[#This Row],[收盤]]*表格2[[#This Row],[七成配息
乘數]],4)</f>
        <v>118.94289999999999</v>
      </c>
      <c r="J80" s="2">
        <v>40392</v>
      </c>
      <c r="K80" s="1">
        <v>0.437</v>
      </c>
    </row>
    <row r="81" spans="1:11" x14ac:dyDescent="0.25">
      <c r="A81" s="2">
        <v>42503</v>
      </c>
      <c r="B81" s="1">
        <v>120.019997</v>
      </c>
      <c r="C81" s="4">
        <f>IFERROR(VLOOKUP(表格2[[#This Row],[日期]],表格1[],2,FALSE),0)</f>
        <v>0</v>
      </c>
      <c r="D81" s="13">
        <f>IF(C80=0,D80,D80*(1-C80/表格2[[#This Row],[收盤]]))</f>
        <v>0.9919199653767985</v>
      </c>
      <c r="E81" s="1">
        <f>ROUND(表格2[[#This Row],[收盤]]*表格2[[#This Row],[配息乘數]],4)</f>
        <v>119.0502</v>
      </c>
      <c r="F81" s="1">
        <f>表格2[[#This Row],[配息]]*0.7</f>
        <v>0</v>
      </c>
      <c r="G81" s="14">
        <f>IF(F80=0,G80,G80*(1-F80/表格2[[#This Row],[收盤]]))</f>
        <v>0.99433938996582771</v>
      </c>
      <c r="H81" s="9">
        <f>ROUND(表格2[[#This Row],[收盤]]*表格2[[#This Row],[七成配息
乘數]],4)</f>
        <v>119.34059999999999</v>
      </c>
      <c r="J81" s="2">
        <v>40360</v>
      </c>
      <c r="K81" s="1">
        <v>0.44</v>
      </c>
    </row>
    <row r="82" spans="1:11" x14ac:dyDescent="0.25">
      <c r="A82" s="2">
        <v>42502</v>
      </c>
      <c r="B82" s="1">
        <v>119.800003</v>
      </c>
      <c r="C82" s="4">
        <f>IFERROR(VLOOKUP(表格2[[#This Row],[日期]],表格1[],2,FALSE),0)</f>
        <v>0</v>
      </c>
      <c r="D82" s="13">
        <f>IF(C81=0,D81,D81*(1-C81/表格2[[#This Row],[收盤]]))</f>
        <v>0.9919199653767985</v>
      </c>
      <c r="E82" s="1">
        <f>ROUND(表格2[[#This Row],[收盤]]*表格2[[#This Row],[配息乘數]],4)</f>
        <v>118.83199999999999</v>
      </c>
      <c r="F82" s="1">
        <f>表格2[[#This Row],[配息]]*0.7</f>
        <v>0</v>
      </c>
      <c r="G82" s="14">
        <f>IF(F81=0,G81,G81*(1-F81/表格2[[#This Row],[收盤]]))</f>
        <v>0.99433938996582771</v>
      </c>
      <c r="H82" s="9">
        <f>ROUND(表格2[[#This Row],[收盤]]*表格2[[#This Row],[七成配息
乘數]],4)</f>
        <v>119.1219</v>
      </c>
      <c r="J82" s="2">
        <v>40330</v>
      </c>
      <c r="K82" s="1">
        <v>0.443</v>
      </c>
    </row>
    <row r="83" spans="1:11" x14ac:dyDescent="0.25">
      <c r="A83" s="2">
        <v>42501</v>
      </c>
      <c r="B83" s="1">
        <v>120.050003</v>
      </c>
      <c r="C83" s="4">
        <f>IFERROR(VLOOKUP(表格2[[#This Row],[日期]],表格1[],2,FALSE),0)</f>
        <v>0</v>
      </c>
      <c r="D83" s="13">
        <f>IF(C82=0,D82,D82*(1-C82/表格2[[#This Row],[收盤]]))</f>
        <v>0.9919199653767985</v>
      </c>
      <c r="E83" s="1">
        <f>ROUND(表格2[[#This Row],[收盤]]*表格2[[#This Row],[配息乘數]],4)</f>
        <v>119.08</v>
      </c>
      <c r="F83" s="1">
        <f>表格2[[#This Row],[配息]]*0.7</f>
        <v>0</v>
      </c>
      <c r="G83" s="14">
        <f>IF(F82=0,G82,G82*(1-F82/表格2[[#This Row],[收盤]]))</f>
        <v>0.99433938996582771</v>
      </c>
      <c r="H83" s="9">
        <f>ROUND(表格2[[#This Row],[收盤]]*表格2[[#This Row],[七成配息
乘數]],4)</f>
        <v>119.3704</v>
      </c>
      <c r="J83" s="2">
        <v>40301</v>
      </c>
      <c r="K83" s="1">
        <v>0.45200000000000001</v>
      </c>
    </row>
    <row r="84" spans="1:11" x14ac:dyDescent="0.25">
      <c r="A84" s="2">
        <v>42500</v>
      </c>
      <c r="B84" s="1">
        <v>119.91999800000001</v>
      </c>
      <c r="C84" s="4">
        <f>IFERROR(VLOOKUP(表格2[[#This Row],[日期]],表格1[],2,FALSE),0)</f>
        <v>0</v>
      </c>
      <c r="D84" s="13">
        <f>IF(C83=0,D83,D83*(1-C83/表格2[[#This Row],[收盤]]))</f>
        <v>0.9919199653767985</v>
      </c>
      <c r="E84" s="1">
        <f>ROUND(表格2[[#This Row],[收盤]]*表格2[[#This Row],[配息乘數]],4)</f>
        <v>118.95099999999999</v>
      </c>
      <c r="F84" s="1">
        <f>表格2[[#This Row],[配息]]*0.7</f>
        <v>0</v>
      </c>
      <c r="G84" s="14">
        <f>IF(F83=0,G83,G83*(1-F83/表格2[[#This Row],[收盤]]))</f>
        <v>0.99433938996582771</v>
      </c>
      <c r="H84" s="9">
        <f>ROUND(表格2[[#This Row],[收盤]]*表格2[[#This Row],[七成配息
乘數]],4)</f>
        <v>119.24120000000001</v>
      </c>
      <c r="J84" s="2">
        <v>40269</v>
      </c>
      <c r="K84" s="1">
        <v>0.46899999999999997</v>
      </c>
    </row>
    <row r="85" spans="1:11" x14ac:dyDescent="0.25">
      <c r="A85" s="2">
        <v>42499</v>
      </c>
      <c r="B85" s="1">
        <v>119.720001</v>
      </c>
      <c r="C85" s="4">
        <f>IFERROR(VLOOKUP(表格2[[#This Row],[日期]],表格1[],2,FALSE),0)</f>
        <v>0</v>
      </c>
      <c r="D85" s="13">
        <f>IF(C84=0,D84,D84*(1-C84/表格2[[#This Row],[收盤]]))</f>
        <v>0.9919199653767985</v>
      </c>
      <c r="E85" s="1">
        <f>ROUND(表格2[[#This Row],[收盤]]*表格2[[#This Row],[配息乘數]],4)</f>
        <v>118.7527</v>
      </c>
      <c r="F85" s="1">
        <f>表格2[[#This Row],[配息]]*0.7</f>
        <v>0</v>
      </c>
      <c r="G85" s="14">
        <f>IF(F84=0,G84,G84*(1-F84/表格2[[#This Row],[收盤]]))</f>
        <v>0.99433938996582771</v>
      </c>
      <c r="H85" s="9">
        <f>ROUND(表格2[[#This Row],[收盤]]*表格2[[#This Row],[七成配息
乘數]],4)</f>
        <v>119.0423</v>
      </c>
      <c r="J85" s="2">
        <v>40238</v>
      </c>
      <c r="K85" s="1">
        <v>0.44500000000000001</v>
      </c>
    </row>
    <row r="86" spans="1:11" x14ac:dyDescent="0.25">
      <c r="A86" s="2">
        <v>42496</v>
      </c>
      <c r="B86" s="1">
        <v>119.839996</v>
      </c>
      <c r="C86" s="4">
        <f>IFERROR(VLOOKUP(表格2[[#This Row],[日期]],表格1[],2,FALSE),0)</f>
        <v>0</v>
      </c>
      <c r="D86" s="13">
        <f>IF(C85=0,D85,D85*(1-C85/表格2[[#This Row],[收盤]]))</f>
        <v>0.9919199653767985</v>
      </c>
      <c r="E86" s="1">
        <f>ROUND(表格2[[#This Row],[收盤]]*表格2[[#This Row],[配息乘數]],4)</f>
        <v>118.8717</v>
      </c>
      <c r="F86" s="1">
        <f>表格2[[#This Row],[配息]]*0.7</f>
        <v>0</v>
      </c>
      <c r="G86" s="14">
        <f>IF(F85=0,G85,G85*(1-F85/表格2[[#This Row],[收盤]]))</f>
        <v>0.99433938996582771</v>
      </c>
      <c r="H86" s="9">
        <f>ROUND(表格2[[#This Row],[收盤]]*表格2[[#This Row],[七成配息
乘數]],4)</f>
        <v>119.16160000000001</v>
      </c>
      <c r="J86" s="2">
        <v>40210</v>
      </c>
      <c r="K86" s="1">
        <v>0.45200000000000001</v>
      </c>
    </row>
    <row r="87" spans="1:11" x14ac:dyDescent="0.25">
      <c r="A87" s="2">
        <v>42495</v>
      </c>
      <c r="B87" s="1">
        <v>120.099998</v>
      </c>
      <c r="C87" s="4">
        <f>IFERROR(VLOOKUP(表格2[[#This Row],[日期]],表格1[],2,FALSE),0)</f>
        <v>0</v>
      </c>
      <c r="D87" s="13">
        <f>IF(C86=0,D86,D86*(1-C86/表格2[[#This Row],[收盤]]))</f>
        <v>0.9919199653767985</v>
      </c>
      <c r="E87" s="1">
        <f>ROUND(表格2[[#This Row],[收盤]]*表格2[[#This Row],[配息乘數]],4)</f>
        <v>119.1296</v>
      </c>
      <c r="F87" s="1">
        <f>表格2[[#This Row],[配息]]*0.7</f>
        <v>0</v>
      </c>
      <c r="G87" s="14">
        <f>IF(F86=0,G86,G86*(1-F86/表格2[[#This Row],[收盤]]))</f>
        <v>0.99433938996582771</v>
      </c>
      <c r="H87" s="9">
        <f>ROUND(表格2[[#This Row],[收盤]]*表格2[[#This Row],[七成配息
乘數]],4)</f>
        <v>119.42019999999999</v>
      </c>
      <c r="J87" s="2">
        <v>40176</v>
      </c>
      <c r="K87" s="1">
        <v>0.435</v>
      </c>
    </row>
    <row r="88" spans="1:11" x14ac:dyDescent="0.25">
      <c r="A88" s="2">
        <v>42494</v>
      </c>
      <c r="B88" s="1">
        <v>119.860001</v>
      </c>
      <c r="C88" s="4">
        <f>IFERROR(VLOOKUP(表格2[[#This Row],[日期]],表格1[],2,FALSE),0)</f>
        <v>0</v>
      </c>
      <c r="D88" s="13">
        <f>IF(C87=0,D87,D87*(1-C87/表格2[[#This Row],[收盤]]))</f>
        <v>0.9919199653767985</v>
      </c>
      <c r="E88" s="1">
        <f>ROUND(表格2[[#This Row],[收盤]]*表格2[[#This Row],[配息乘數]],4)</f>
        <v>118.89149999999999</v>
      </c>
      <c r="F88" s="1">
        <f>表格2[[#This Row],[配息]]*0.7</f>
        <v>0</v>
      </c>
      <c r="G88" s="14">
        <f>IF(F87=0,G87,G87*(1-F87/表格2[[#This Row],[收盤]]))</f>
        <v>0.99433938996582771</v>
      </c>
      <c r="H88" s="9">
        <f>ROUND(表格2[[#This Row],[收盤]]*表格2[[#This Row],[七成配息
乘數]],4)</f>
        <v>119.1815</v>
      </c>
      <c r="J88" s="2">
        <v>40148</v>
      </c>
      <c r="K88" s="1">
        <v>0.45600000000000002</v>
      </c>
    </row>
    <row r="89" spans="1:11" x14ac:dyDescent="0.25">
      <c r="A89" s="2">
        <v>42493</v>
      </c>
      <c r="B89" s="1">
        <v>120.05999799999999</v>
      </c>
      <c r="C89" s="4">
        <f>IFERROR(VLOOKUP(表格2[[#This Row],[日期]],表格1[],2,FALSE),0)</f>
        <v>0</v>
      </c>
      <c r="D89" s="13">
        <f>IF(C88=0,D88,D88*(1-C88/表格2[[#This Row],[收盤]]))</f>
        <v>0.9919199653767985</v>
      </c>
      <c r="E89" s="1">
        <f>ROUND(表格2[[#This Row],[收盤]]*表格2[[#This Row],[配息乘數]],4)</f>
        <v>119.0899</v>
      </c>
      <c r="F89" s="1">
        <f>表格2[[#This Row],[配息]]*0.7</f>
        <v>0</v>
      </c>
      <c r="G89" s="14">
        <f>IF(F88=0,G88,G88*(1-F88/表格2[[#This Row],[收盤]]))</f>
        <v>0.99433938996582771</v>
      </c>
      <c r="H89" s="9">
        <f>ROUND(表格2[[#This Row],[收盤]]*表格2[[#This Row],[七成配息
乘數]],4)</f>
        <v>119.38039999999999</v>
      </c>
      <c r="J89" s="2">
        <v>40119</v>
      </c>
      <c r="K89" s="1">
        <v>0.48399999999999999</v>
      </c>
    </row>
    <row r="90" spans="1:11" x14ac:dyDescent="0.25">
      <c r="A90" s="2">
        <v>42492</v>
      </c>
      <c r="B90" s="1">
        <v>119.849998</v>
      </c>
      <c r="C90" s="4">
        <f>IFERROR(VLOOKUP(表格2[[#This Row],[日期]],表格1[],2,FALSE),0)</f>
        <v>0.32467000000000001</v>
      </c>
      <c r="D90" s="13">
        <f>IF(C89=0,D89,D89*(1-C89/表格2[[#This Row],[收盤]]))</f>
        <v>0.9919199653767985</v>
      </c>
      <c r="E90" s="1">
        <f>ROUND(表格2[[#This Row],[收盤]]*表格2[[#This Row],[配息乘數]],4)</f>
        <v>118.88160000000001</v>
      </c>
      <c r="F90" s="1">
        <f>表格2[[#This Row],[配息]]*0.7</f>
        <v>0.227269</v>
      </c>
      <c r="G90" s="14">
        <f>IF(F89=0,G89,G89*(1-F89/表格2[[#This Row],[收盤]]))</f>
        <v>0.99433938996582771</v>
      </c>
      <c r="H90" s="9">
        <f>ROUND(表格2[[#This Row],[收盤]]*表格2[[#This Row],[七成配息
乘數]],4)</f>
        <v>119.1716</v>
      </c>
      <c r="J90" s="2">
        <v>40087</v>
      </c>
      <c r="K90" s="1">
        <v>0.47199999999999998</v>
      </c>
    </row>
    <row r="91" spans="1:11" x14ac:dyDescent="0.25">
      <c r="A91" s="2">
        <v>42489</v>
      </c>
      <c r="B91" s="1">
        <v>120.33000199999999</v>
      </c>
      <c r="C91" s="4">
        <f>IFERROR(VLOOKUP(表格2[[#This Row],[日期]],表格1[],2,FALSE),0)</f>
        <v>0</v>
      </c>
      <c r="D91" s="13">
        <f>IF(C90=0,D90,D90*(1-C90/表格2[[#This Row],[收盤]]))</f>
        <v>0.98924360329081695</v>
      </c>
      <c r="E91" s="1">
        <f>ROUND(表格2[[#This Row],[收盤]]*表格2[[#This Row],[配息乘數]],4)</f>
        <v>119.03570000000001</v>
      </c>
      <c r="F91" s="1">
        <f>表格2[[#This Row],[配息]]*0.7</f>
        <v>0</v>
      </c>
      <c r="G91" s="14">
        <f>IF(F90=0,G90,G90*(1-F90/表格2[[#This Row],[收盤]]))</f>
        <v>0.99246136690373099</v>
      </c>
      <c r="H91" s="9">
        <f>ROUND(表格2[[#This Row],[收盤]]*表格2[[#This Row],[七成配息
乘數]],4)</f>
        <v>119.4229</v>
      </c>
      <c r="J91" s="2">
        <v>40057</v>
      </c>
      <c r="K91" s="1">
        <v>0.49399999999999999</v>
      </c>
    </row>
    <row r="92" spans="1:11" x14ac:dyDescent="0.25">
      <c r="A92" s="2">
        <v>42488</v>
      </c>
      <c r="B92" s="1">
        <v>120.199997</v>
      </c>
      <c r="C92" s="4">
        <f>IFERROR(VLOOKUP(表格2[[#This Row],[日期]],表格1[],2,FALSE),0)</f>
        <v>0</v>
      </c>
      <c r="D92" s="13">
        <f>IF(C91=0,D91,D91*(1-C91/表格2[[#This Row],[收盤]]))</f>
        <v>0.98924360329081695</v>
      </c>
      <c r="E92" s="1">
        <f>ROUND(表格2[[#This Row],[收盤]]*表格2[[#This Row],[配息乘數]],4)</f>
        <v>118.9071</v>
      </c>
      <c r="F92" s="1">
        <f>表格2[[#This Row],[配息]]*0.7</f>
        <v>0</v>
      </c>
      <c r="G92" s="14">
        <f>IF(F91=0,G91,G91*(1-F91/表格2[[#This Row],[收盤]]))</f>
        <v>0.99246136690373099</v>
      </c>
      <c r="H92" s="9">
        <f>ROUND(表格2[[#This Row],[收盤]]*表格2[[#This Row],[七成配息
乘數]],4)</f>
        <v>119.29389999999999</v>
      </c>
      <c r="J92" s="2">
        <v>40028</v>
      </c>
      <c r="K92" s="1">
        <v>0.49199999999999999</v>
      </c>
    </row>
    <row r="93" spans="1:11" x14ac:dyDescent="0.25">
      <c r="A93" s="2">
        <v>42487</v>
      </c>
      <c r="B93" s="1">
        <v>120.089996</v>
      </c>
      <c r="C93" s="4">
        <f>IFERROR(VLOOKUP(表格2[[#This Row],[日期]],表格1[],2,FALSE),0)</f>
        <v>0</v>
      </c>
      <c r="D93" s="13">
        <f>IF(C92=0,D92,D92*(1-C92/表格2[[#This Row],[收盤]]))</f>
        <v>0.98924360329081695</v>
      </c>
      <c r="E93" s="1">
        <f>ROUND(表格2[[#This Row],[收盤]]*表格2[[#This Row],[配息乘數]],4)</f>
        <v>118.7983</v>
      </c>
      <c r="F93" s="1">
        <f>表格2[[#This Row],[配息]]*0.7</f>
        <v>0</v>
      </c>
      <c r="G93" s="14">
        <f>IF(F92=0,G92,G92*(1-F92/表格2[[#This Row],[收盤]]))</f>
        <v>0.99246136690373099</v>
      </c>
      <c r="H93" s="9">
        <f>ROUND(表格2[[#This Row],[收盤]]*表格2[[#This Row],[七成配息
乘數]],4)</f>
        <v>119.18470000000001</v>
      </c>
      <c r="J93" s="2">
        <v>39995</v>
      </c>
      <c r="K93" s="1">
        <v>0.44500000000000001</v>
      </c>
    </row>
    <row r="94" spans="1:11" x14ac:dyDescent="0.25">
      <c r="A94" s="2">
        <v>42486</v>
      </c>
      <c r="B94" s="1">
        <v>119.33000199999999</v>
      </c>
      <c r="C94" s="4">
        <f>IFERROR(VLOOKUP(表格2[[#This Row],[日期]],表格1[],2,FALSE),0)</f>
        <v>0</v>
      </c>
      <c r="D94" s="13">
        <f>IF(C93=0,D93,D93*(1-C93/表格2[[#This Row],[收盤]]))</f>
        <v>0.98924360329081695</v>
      </c>
      <c r="E94" s="1">
        <f>ROUND(表格2[[#This Row],[收盤]]*表格2[[#This Row],[配息乘數]],4)</f>
        <v>118.04640000000001</v>
      </c>
      <c r="F94" s="1">
        <f>表格2[[#This Row],[配息]]*0.7</f>
        <v>0</v>
      </c>
      <c r="G94" s="14">
        <f>IF(F93=0,G93,G93*(1-F93/表格2[[#This Row],[收盤]]))</f>
        <v>0.99246136690373099</v>
      </c>
      <c r="H94" s="9">
        <f>ROUND(表格2[[#This Row],[收盤]]*表格2[[#This Row],[七成配息
乘數]],4)</f>
        <v>118.43040000000001</v>
      </c>
      <c r="J94" s="2">
        <v>39965</v>
      </c>
      <c r="K94" s="1">
        <v>0.48799999999999999</v>
      </c>
    </row>
    <row r="95" spans="1:11" x14ac:dyDescent="0.25">
      <c r="A95" s="2">
        <v>42485</v>
      </c>
      <c r="B95" s="1">
        <v>119.379997</v>
      </c>
      <c r="C95" s="4">
        <f>IFERROR(VLOOKUP(表格2[[#This Row],[日期]],表格1[],2,FALSE),0)</f>
        <v>0</v>
      </c>
      <c r="D95" s="13">
        <f>IF(C94=0,D94,D94*(1-C94/表格2[[#This Row],[收盤]]))</f>
        <v>0.98924360329081695</v>
      </c>
      <c r="E95" s="1">
        <f>ROUND(表格2[[#This Row],[收盤]]*表格2[[#This Row],[配息乘數]],4)</f>
        <v>118.0959</v>
      </c>
      <c r="F95" s="1">
        <f>表格2[[#This Row],[配息]]*0.7</f>
        <v>0</v>
      </c>
      <c r="G95" s="14">
        <f>IF(F94=0,G94,G94*(1-F94/表格2[[#This Row],[收盤]]))</f>
        <v>0.99246136690373099</v>
      </c>
      <c r="H95" s="9">
        <f>ROUND(表格2[[#This Row],[收盤]]*表格2[[#This Row],[七成配息
乘數]],4)</f>
        <v>118.48</v>
      </c>
      <c r="J95" s="2">
        <v>39934</v>
      </c>
      <c r="K95" s="1">
        <v>0.46800000000000003</v>
      </c>
    </row>
    <row r="96" spans="1:11" x14ac:dyDescent="0.25">
      <c r="A96" s="2">
        <v>42482</v>
      </c>
      <c r="B96" s="1">
        <v>119.660004</v>
      </c>
      <c r="C96" s="4">
        <f>IFERROR(VLOOKUP(表格2[[#This Row],[日期]],表格1[],2,FALSE),0)</f>
        <v>0</v>
      </c>
      <c r="D96" s="13">
        <f>IF(C95=0,D95,D95*(1-C95/表格2[[#This Row],[收盤]]))</f>
        <v>0.98924360329081695</v>
      </c>
      <c r="E96" s="1">
        <f>ROUND(表格2[[#This Row],[收盤]]*表格2[[#This Row],[配息乘數]],4)</f>
        <v>118.3729</v>
      </c>
      <c r="F96" s="1">
        <f>表格2[[#This Row],[配息]]*0.7</f>
        <v>0</v>
      </c>
      <c r="G96" s="14">
        <f>IF(F95=0,G95,G95*(1-F95/表格2[[#This Row],[收盤]]))</f>
        <v>0.99246136690373099</v>
      </c>
      <c r="H96" s="9">
        <f>ROUND(表格2[[#This Row],[收盤]]*表格2[[#This Row],[七成配息
乘數]],4)</f>
        <v>118.75790000000001</v>
      </c>
      <c r="J96" s="2">
        <v>39904</v>
      </c>
      <c r="K96" s="1">
        <v>0.51900000000000002</v>
      </c>
    </row>
    <row r="97" spans="1:11" x14ac:dyDescent="0.25">
      <c r="A97" s="2">
        <v>42481</v>
      </c>
      <c r="B97" s="1">
        <v>119.529999</v>
      </c>
      <c r="C97" s="4">
        <f>IFERROR(VLOOKUP(表格2[[#This Row],[日期]],表格1[],2,FALSE),0)</f>
        <v>0</v>
      </c>
      <c r="D97" s="13">
        <f>IF(C96=0,D96,D96*(1-C96/表格2[[#This Row],[收盤]]))</f>
        <v>0.98924360329081695</v>
      </c>
      <c r="E97" s="1">
        <f>ROUND(表格2[[#This Row],[收盤]]*表格2[[#This Row],[配息乘數]],4)</f>
        <v>118.2443</v>
      </c>
      <c r="F97" s="1">
        <f>表格2[[#This Row],[配息]]*0.7</f>
        <v>0</v>
      </c>
      <c r="G97" s="14">
        <f>IF(F96=0,G96,G96*(1-F96/表格2[[#This Row],[收盤]]))</f>
        <v>0.99246136690373099</v>
      </c>
      <c r="H97" s="9">
        <f>ROUND(表格2[[#This Row],[收盤]]*表格2[[#This Row],[七成配息
乘數]],4)</f>
        <v>118.6289</v>
      </c>
      <c r="J97" s="2">
        <v>39874</v>
      </c>
      <c r="K97" s="1">
        <v>0.48199999999999998</v>
      </c>
    </row>
    <row r="98" spans="1:11" x14ac:dyDescent="0.25">
      <c r="A98" s="2">
        <v>42480</v>
      </c>
      <c r="B98" s="1">
        <v>119.58000199999999</v>
      </c>
      <c r="C98" s="4">
        <f>IFERROR(VLOOKUP(表格2[[#This Row],[日期]],表格1[],2,FALSE),0)</f>
        <v>0</v>
      </c>
      <c r="D98" s="13">
        <f>IF(C97=0,D97,D97*(1-C97/表格2[[#This Row],[收盤]]))</f>
        <v>0.98924360329081695</v>
      </c>
      <c r="E98" s="1">
        <f>ROUND(表格2[[#This Row],[收盤]]*表格2[[#This Row],[配息乘數]],4)</f>
        <v>118.2938</v>
      </c>
      <c r="F98" s="1">
        <f>表格2[[#This Row],[配息]]*0.7</f>
        <v>0</v>
      </c>
      <c r="G98" s="14">
        <f>IF(F97=0,G97,G97*(1-F97/表格2[[#This Row],[收盤]]))</f>
        <v>0.99246136690373099</v>
      </c>
      <c r="H98" s="9">
        <f>ROUND(表格2[[#This Row],[收盤]]*表格2[[#This Row],[七成配息
乘數]],4)</f>
        <v>118.6785</v>
      </c>
      <c r="J98" s="2">
        <v>39846</v>
      </c>
      <c r="K98" s="1">
        <v>0.49099999999999999</v>
      </c>
    </row>
    <row r="99" spans="1:11" x14ac:dyDescent="0.25">
      <c r="A99" s="2">
        <v>42479</v>
      </c>
      <c r="B99" s="1">
        <v>119.910004</v>
      </c>
      <c r="C99" s="4">
        <f>IFERROR(VLOOKUP(表格2[[#This Row],[日期]],表格1[],2,FALSE),0)</f>
        <v>0</v>
      </c>
      <c r="D99" s="13">
        <f>IF(C98=0,D98,D98*(1-C98/表格2[[#This Row],[收盤]]))</f>
        <v>0.98924360329081695</v>
      </c>
      <c r="E99" s="1">
        <f>ROUND(表格2[[#This Row],[收盤]]*表格2[[#This Row],[配息乘數]],4)</f>
        <v>118.6202</v>
      </c>
      <c r="F99" s="1">
        <f>表格2[[#This Row],[配息]]*0.7</f>
        <v>0</v>
      </c>
      <c r="G99" s="14">
        <f>IF(F98=0,G98,G98*(1-F98/表格2[[#This Row],[收盤]]))</f>
        <v>0.99246136690373099</v>
      </c>
      <c r="H99" s="9">
        <f>ROUND(表格2[[#This Row],[收盤]]*表格2[[#This Row],[七成配息
乘數]],4)</f>
        <v>119.006</v>
      </c>
      <c r="J99" s="2">
        <v>39811</v>
      </c>
      <c r="K99" s="1">
        <v>0.42199999999999999</v>
      </c>
    </row>
    <row r="100" spans="1:11" x14ac:dyDescent="0.25">
      <c r="A100" s="2">
        <v>42478</v>
      </c>
      <c r="B100" s="1">
        <v>119.69000200000001</v>
      </c>
      <c r="C100" s="4">
        <f>IFERROR(VLOOKUP(表格2[[#This Row],[日期]],表格1[],2,FALSE),0)</f>
        <v>0</v>
      </c>
      <c r="D100" s="13">
        <f>IF(C99=0,D99,D99*(1-C99/表格2[[#This Row],[收盤]]))</f>
        <v>0.98924360329081695</v>
      </c>
      <c r="E100" s="1">
        <f>ROUND(表格2[[#This Row],[收盤]]*表格2[[#This Row],[配息乘數]],4)</f>
        <v>118.40260000000001</v>
      </c>
      <c r="F100" s="1">
        <f>表格2[[#This Row],[配息]]*0.7</f>
        <v>0</v>
      </c>
      <c r="G100" s="14">
        <f>IF(F99=0,G99,G99*(1-F99/表格2[[#This Row],[收盤]]))</f>
        <v>0.99246136690373099</v>
      </c>
      <c r="H100" s="9">
        <f>ROUND(表格2[[#This Row],[收盤]]*表格2[[#This Row],[七成配息
乘數]],4)</f>
        <v>118.7877</v>
      </c>
      <c r="J100" s="2">
        <v>39783</v>
      </c>
      <c r="K100" s="1">
        <v>0.45200000000000001</v>
      </c>
    </row>
    <row r="101" spans="1:11" x14ac:dyDescent="0.25">
      <c r="A101" s="2">
        <v>42475</v>
      </c>
      <c r="B101" s="1">
        <v>119.55999799999999</v>
      </c>
      <c r="C101" s="4">
        <f>IFERROR(VLOOKUP(表格2[[#This Row],[日期]],表格1[],2,FALSE),0)</f>
        <v>0</v>
      </c>
      <c r="D101" s="13">
        <f>IF(C100=0,D100,D100*(1-C100/表格2[[#This Row],[收盤]]))</f>
        <v>0.98924360329081695</v>
      </c>
      <c r="E101" s="1">
        <f>ROUND(表格2[[#This Row],[收盤]]*表格2[[#This Row],[配息乘數]],4)</f>
        <v>118.274</v>
      </c>
      <c r="F101" s="1">
        <f>表格2[[#This Row],[配息]]*0.7</f>
        <v>0</v>
      </c>
      <c r="G101" s="14">
        <f>IF(F100=0,G100,G100*(1-F100/表格2[[#This Row],[收盤]]))</f>
        <v>0.99246136690373099</v>
      </c>
      <c r="H101" s="9">
        <f>ROUND(表格2[[#This Row],[收盤]]*表格2[[#This Row],[七成配息
乘數]],4)</f>
        <v>118.6587</v>
      </c>
      <c r="J101" s="2">
        <v>39755</v>
      </c>
      <c r="K101" s="1">
        <v>0.435</v>
      </c>
    </row>
    <row r="102" spans="1:11" x14ac:dyDescent="0.25">
      <c r="A102" s="2">
        <v>42474</v>
      </c>
      <c r="B102" s="1">
        <v>119.05999799999999</v>
      </c>
      <c r="C102" s="4">
        <f>IFERROR(VLOOKUP(表格2[[#This Row],[日期]],表格1[],2,FALSE),0)</f>
        <v>0</v>
      </c>
      <c r="D102" s="13">
        <f>IF(C101=0,D101,D101*(1-C101/表格2[[#This Row],[收盤]]))</f>
        <v>0.98924360329081695</v>
      </c>
      <c r="E102" s="1">
        <f>ROUND(表格2[[#This Row],[收盤]]*表格2[[#This Row],[配息乘數]],4)</f>
        <v>117.77930000000001</v>
      </c>
      <c r="F102" s="1">
        <f>表格2[[#This Row],[配息]]*0.7</f>
        <v>0</v>
      </c>
      <c r="G102" s="14">
        <f>IF(F101=0,G101,G101*(1-F101/表格2[[#This Row],[收盤]]))</f>
        <v>0.99246136690373099</v>
      </c>
      <c r="H102" s="9">
        <f>ROUND(表格2[[#This Row],[收盤]]*表格2[[#This Row],[七成配息
乘數]],4)</f>
        <v>118.16240000000001</v>
      </c>
      <c r="J102" s="2">
        <v>39722</v>
      </c>
      <c r="K102" s="1">
        <v>0.40500000000000003</v>
      </c>
    </row>
    <row r="103" spans="1:11" x14ac:dyDescent="0.25">
      <c r="A103" s="2">
        <v>42473</v>
      </c>
      <c r="B103" s="1">
        <v>119.139999</v>
      </c>
      <c r="C103" s="4">
        <f>IFERROR(VLOOKUP(表格2[[#This Row],[日期]],表格1[],2,FALSE),0)</f>
        <v>0</v>
      </c>
      <c r="D103" s="13">
        <f>IF(C102=0,D102,D102*(1-C102/表格2[[#This Row],[收盤]]))</f>
        <v>0.98924360329081695</v>
      </c>
      <c r="E103" s="1">
        <f>ROUND(表格2[[#This Row],[收盤]]*表格2[[#This Row],[配息乘數]],4)</f>
        <v>117.85850000000001</v>
      </c>
      <c r="F103" s="1">
        <f>表格2[[#This Row],[配息]]*0.7</f>
        <v>0</v>
      </c>
      <c r="G103" s="14">
        <f>IF(F102=0,G102,G102*(1-F102/表格2[[#This Row],[收盤]]))</f>
        <v>0.99246136690373099</v>
      </c>
      <c r="H103" s="9">
        <f>ROUND(表格2[[#This Row],[收盤]]*表格2[[#This Row],[七成配息
乘數]],4)</f>
        <v>118.2418</v>
      </c>
      <c r="J103" s="2">
        <v>39693</v>
      </c>
      <c r="K103" s="1">
        <v>0.45700000000000002</v>
      </c>
    </row>
    <row r="104" spans="1:11" x14ac:dyDescent="0.25">
      <c r="A104" s="2">
        <v>42472</v>
      </c>
      <c r="B104" s="1">
        <v>118.730003</v>
      </c>
      <c r="C104" s="4">
        <f>IFERROR(VLOOKUP(表格2[[#This Row],[日期]],表格1[],2,FALSE),0)</f>
        <v>0</v>
      </c>
      <c r="D104" s="13">
        <f>IF(C103=0,D103,D103*(1-C103/表格2[[#This Row],[收盤]]))</f>
        <v>0.98924360329081695</v>
      </c>
      <c r="E104" s="1">
        <f>ROUND(表格2[[#This Row],[收盤]]*表格2[[#This Row],[配息乘數]],4)</f>
        <v>117.4529</v>
      </c>
      <c r="F104" s="1">
        <f>表格2[[#This Row],[配息]]*0.7</f>
        <v>0</v>
      </c>
      <c r="G104" s="14">
        <f>IF(F103=0,G103,G103*(1-F103/表格2[[#This Row],[收盤]]))</f>
        <v>0.99246136690373099</v>
      </c>
      <c r="H104" s="9">
        <f>ROUND(表格2[[#This Row],[收盤]]*表格2[[#This Row],[七成配息
乘數]],4)</f>
        <v>117.8349</v>
      </c>
      <c r="J104" s="2">
        <v>39661</v>
      </c>
      <c r="K104" s="1">
        <v>0.46600000000000003</v>
      </c>
    </row>
    <row r="105" spans="1:11" x14ac:dyDescent="0.25">
      <c r="A105" s="2">
        <v>42471</v>
      </c>
      <c r="B105" s="1">
        <v>119.199997</v>
      </c>
      <c r="C105" s="4">
        <f>IFERROR(VLOOKUP(表格2[[#This Row],[日期]],表格1[],2,FALSE),0)</f>
        <v>0</v>
      </c>
      <c r="D105" s="13">
        <f>IF(C104=0,D104,D104*(1-C104/表格2[[#This Row],[收盤]]))</f>
        <v>0.98924360329081695</v>
      </c>
      <c r="E105" s="1">
        <f>ROUND(表格2[[#This Row],[收盤]]*表格2[[#This Row],[配息乘數]],4)</f>
        <v>117.9178</v>
      </c>
      <c r="F105" s="1">
        <f>表格2[[#This Row],[配息]]*0.7</f>
        <v>0</v>
      </c>
      <c r="G105" s="14">
        <f>IF(F104=0,G104,G104*(1-F104/表格2[[#This Row],[收盤]]))</f>
        <v>0.99246136690373099</v>
      </c>
      <c r="H105" s="9">
        <f>ROUND(表格2[[#This Row],[收盤]]*表格2[[#This Row],[七成配息
乘數]],4)</f>
        <v>118.3014</v>
      </c>
      <c r="J105" s="2">
        <v>39630</v>
      </c>
      <c r="K105" s="1">
        <v>0.434</v>
      </c>
    </row>
    <row r="106" spans="1:11" x14ac:dyDescent="0.25">
      <c r="A106" s="2">
        <v>42468</v>
      </c>
      <c r="B106" s="1">
        <v>119.209999</v>
      </c>
      <c r="C106" s="4">
        <f>IFERROR(VLOOKUP(表格2[[#This Row],[日期]],表格1[],2,FALSE),0)</f>
        <v>0</v>
      </c>
      <c r="D106" s="13">
        <f>IF(C105=0,D105,D105*(1-C105/表格2[[#This Row],[收盤]]))</f>
        <v>0.98924360329081695</v>
      </c>
      <c r="E106" s="1">
        <f>ROUND(表格2[[#This Row],[收盤]]*表格2[[#This Row],[配息乘數]],4)</f>
        <v>117.9277</v>
      </c>
      <c r="F106" s="1">
        <f>表格2[[#This Row],[配息]]*0.7</f>
        <v>0</v>
      </c>
      <c r="G106" s="14">
        <f>IF(F105=0,G105,G105*(1-F105/表格2[[#This Row],[收盤]]))</f>
        <v>0.99246136690373099</v>
      </c>
      <c r="H106" s="9">
        <f>ROUND(表格2[[#This Row],[收盤]]*表格2[[#This Row],[七成配息
乘數]],4)</f>
        <v>118.3113</v>
      </c>
      <c r="J106" s="2">
        <v>39601</v>
      </c>
      <c r="K106" s="1">
        <v>0.47299999999999998</v>
      </c>
    </row>
    <row r="107" spans="1:11" x14ac:dyDescent="0.25">
      <c r="A107" s="2">
        <v>42467</v>
      </c>
      <c r="B107" s="1">
        <v>119.480003</v>
      </c>
      <c r="C107" s="4">
        <f>IFERROR(VLOOKUP(表格2[[#This Row],[日期]],表格1[],2,FALSE),0)</f>
        <v>0</v>
      </c>
      <c r="D107" s="13">
        <f>IF(C106=0,D106,D106*(1-C106/表格2[[#This Row],[收盤]]))</f>
        <v>0.98924360329081695</v>
      </c>
      <c r="E107" s="1">
        <f>ROUND(表格2[[#This Row],[收盤]]*表格2[[#This Row],[配息乘數]],4)</f>
        <v>118.1948</v>
      </c>
      <c r="F107" s="1">
        <f>表格2[[#This Row],[配息]]*0.7</f>
        <v>0</v>
      </c>
      <c r="G107" s="14">
        <f>IF(F106=0,G106,G106*(1-F106/表格2[[#This Row],[收盤]]))</f>
        <v>0.99246136690373099</v>
      </c>
      <c r="H107" s="9">
        <f>ROUND(表格2[[#This Row],[收盤]]*表格2[[#This Row],[七成配息
乘數]],4)</f>
        <v>118.5793</v>
      </c>
      <c r="J107" s="2">
        <v>39569</v>
      </c>
      <c r="K107" s="1">
        <v>0.46300000000000002</v>
      </c>
    </row>
    <row r="108" spans="1:11" x14ac:dyDescent="0.25">
      <c r="A108" s="2">
        <v>42466</v>
      </c>
      <c r="B108" s="1">
        <v>119.160004</v>
      </c>
      <c r="C108" s="4">
        <f>IFERROR(VLOOKUP(表格2[[#This Row],[日期]],表格1[],2,FALSE),0)</f>
        <v>0</v>
      </c>
      <c r="D108" s="13">
        <f>IF(C107=0,D107,D107*(1-C107/表格2[[#This Row],[收盤]]))</f>
        <v>0.98924360329081695</v>
      </c>
      <c r="E108" s="1">
        <f>ROUND(表格2[[#This Row],[收盤]]*表格2[[#This Row],[配息乘數]],4)</f>
        <v>117.8783</v>
      </c>
      <c r="F108" s="1">
        <f>表格2[[#This Row],[配息]]*0.7</f>
        <v>0</v>
      </c>
      <c r="G108" s="14">
        <f>IF(F107=0,G107,G107*(1-F107/表格2[[#This Row],[收盤]]))</f>
        <v>0.99246136690373099</v>
      </c>
      <c r="H108" s="9">
        <f>ROUND(表格2[[#This Row],[收盤]]*表格2[[#This Row],[七成配息
乘數]],4)</f>
        <v>118.2617</v>
      </c>
      <c r="J108" s="2">
        <v>39539</v>
      </c>
      <c r="K108" s="1">
        <v>0.51300000000000001</v>
      </c>
    </row>
    <row r="109" spans="1:11" x14ac:dyDescent="0.25">
      <c r="A109" s="2">
        <v>42465</v>
      </c>
      <c r="B109" s="1">
        <v>119.260002</v>
      </c>
      <c r="C109" s="4">
        <f>IFERROR(VLOOKUP(表格2[[#This Row],[日期]],表格1[],2,FALSE),0)</f>
        <v>0</v>
      </c>
      <c r="D109" s="13">
        <f>IF(C108=0,D108,D108*(1-C108/表格2[[#This Row],[收盤]]))</f>
        <v>0.98924360329081695</v>
      </c>
      <c r="E109" s="1">
        <f>ROUND(表格2[[#This Row],[收盤]]*表格2[[#This Row],[配息乘數]],4)</f>
        <v>117.9772</v>
      </c>
      <c r="F109" s="1">
        <f>表格2[[#This Row],[配息]]*0.7</f>
        <v>0</v>
      </c>
      <c r="G109" s="14">
        <f>IF(F108=0,G108,G108*(1-F108/表格2[[#This Row],[收盤]]))</f>
        <v>0.99246136690373099</v>
      </c>
      <c r="H109" s="9">
        <f>ROUND(表格2[[#This Row],[收盤]]*表格2[[#This Row],[七成配息
乘數]],4)</f>
        <v>118.3609</v>
      </c>
      <c r="J109" s="2">
        <v>39510</v>
      </c>
      <c r="K109" s="1">
        <v>0.44800000000000001</v>
      </c>
    </row>
    <row r="110" spans="1:11" x14ac:dyDescent="0.25">
      <c r="A110" s="2">
        <v>42464</v>
      </c>
      <c r="B110" s="1">
        <v>118.879997</v>
      </c>
      <c r="C110" s="4">
        <f>IFERROR(VLOOKUP(表格2[[#This Row],[日期]],表格1[],2,FALSE),0)</f>
        <v>0</v>
      </c>
      <c r="D110" s="13">
        <f>IF(C109=0,D109,D109*(1-C109/表格2[[#This Row],[收盤]]))</f>
        <v>0.98924360329081695</v>
      </c>
      <c r="E110" s="1">
        <f>ROUND(表格2[[#This Row],[收盤]]*表格2[[#This Row],[配息乘數]],4)</f>
        <v>117.60129999999999</v>
      </c>
      <c r="F110" s="1">
        <f>表格2[[#This Row],[配息]]*0.7</f>
        <v>0</v>
      </c>
      <c r="G110" s="14">
        <f>IF(F109=0,G109,G109*(1-F109/表格2[[#This Row],[收盤]]))</f>
        <v>0.99246136690373099</v>
      </c>
      <c r="H110" s="9">
        <f>ROUND(表格2[[#This Row],[收盤]]*表格2[[#This Row],[七成配息
乘數]],4)</f>
        <v>117.9838</v>
      </c>
      <c r="J110" s="2">
        <v>39479</v>
      </c>
      <c r="K110" s="1">
        <v>0.49399999999999999</v>
      </c>
    </row>
    <row r="111" spans="1:11" x14ac:dyDescent="0.25">
      <c r="A111" s="2">
        <v>42461</v>
      </c>
      <c r="B111" s="1">
        <v>118.870003</v>
      </c>
      <c r="C111" s="4">
        <f>IFERROR(VLOOKUP(表格2[[#This Row],[日期]],表格1[],2,FALSE),0)</f>
        <v>0.33223200000000003</v>
      </c>
      <c r="D111" s="13">
        <f>IF(C110=0,D110,D110*(1-C110/表格2[[#This Row],[收盤]]))</f>
        <v>0.98924360329081695</v>
      </c>
      <c r="E111" s="1">
        <f>ROUND(表格2[[#This Row],[收盤]]*表格2[[#This Row],[配息乘數]],4)</f>
        <v>117.59139999999999</v>
      </c>
      <c r="F111" s="1">
        <f>表格2[[#This Row],[配息]]*0.7</f>
        <v>0.2325624</v>
      </c>
      <c r="G111" s="14">
        <f>IF(F110=0,G110,G110*(1-F110/表格2[[#This Row],[收盤]]))</f>
        <v>0.99246136690373099</v>
      </c>
      <c r="H111" s="9">
        <f>ROUND(表格2[[#This Row],[收盤]]*表格2[[#This Row],[七成配息
乘數]],4)</f>
        <v>117.9739</v>
      </c>
      <c r="J111" s="2">
        <v>39443</v>
      </c>
      <c r="K111" s="1">
        <v>0.46500000000000002</v>
      </c>
    </row>
    <row r="112" spans="1:11" x14ac:dyDescent="0.25">
      <c r="A112" s="2">
        <v>42460</v>
      </c>
      <c r="B112" s="1">
        <v>118.82</v>
      </c>
      <c r="C112" s="4">
        <f>IFERROR(VLOOKUP(表格2[[#This Row],[日期]],表格1[],2,FALSE),0)</f>
        <v>0</v>
      </c>
      <c r="D112" s="13">
        <f>IF(C111=0,D111,D111*(1-C111/表格2[[#This Row],[收盤]]))</f>
        <v>0.98647758426364551</v>
      </c>
      <c r="E112" s="1">
        <f>ROUND(表格2[[#This Row],[收盤]]*表格2[[#This Row],[配息乘數]],4)</f>
        <v>117.2133</v>
      </c>
      <c r="F112" s="1">
        <f>表格2[[#This Row],[配息]]*0.7</f>
        <v>0</v>
      </c>
      <c r="G112" s="14">
        <f>IF(F111=0,G111,G111*(1-F111/表格2[[#This Row],[收盤]]))</f>
        <v>0.99051885556393615</v>
      </c>
      <c r="H112" s="9">
        <f>ROUND(表格2[[#This Row],[收盤]]*表格2[[#This Row],[七成配息
乘數]],4)</f>
        <v>117.6935</v>
      </c>
      <c r="J112" s="2">
        <v>39419</v>
      </c>
      <c r="K112" s="1">
        <v>0.45700000000000002</v>
      </c>
    </row>
    <row r="113" spans="1:11" x14ac:dyDescent="0.25">
      <c r="A113" s="2">
        <v>42459</v>
      </c>
      <c r="B113" s="1">
        <v>118.349998</v>
      </c>
      <c r="C113" s="4">
        <f>IFERROR(VLOOKUP(表格2[[#This Row],[日期]],表格1[],2,FALSE),0)</f>
        <v>0</v>
      </c>
      <c r="D113" s="13">
        <f>IF(C112=0,D112,D112*(1-C112/表格2[[#This Row],[收盤]]))</f>
        <v>0.98647758426364551</v>
      </c>
      <c r="E113" s="1">
        <f>ROUND(表格2[[#This Row],[收盤]]*表格2[[#This Row],[配息乘數]],4)</f>
        <v>116.7496</v>
      </c>
      <c r="F113" s="1">
        <f>表格2[[#This Row],[配息]]*0.7</f>
        <v>0</v>
      </c>
      <c r="G113" s="14">
        <f>IF(F112=0,G112,G112*(1-F112/表格2[[#This Row],[收盤]]))</f>
        <v>0.99051885556393615</v>
      </c>
      <c r="H113" s="9">
        <f>ROUND(表格2[[#This Row],[收盤]]*表格2[[#This Row],[七成配息
乘數]],4)</f>
        <v>117.22790000000001</v>
      </c>
      <c r="J113" s="2">
        <v>39387</v>
      </c>
      <c r="K113" s="1">
        <v>0.47599999999999998</v>
      </c>
    </row>
    <row r="114" spans="1:11" x14ac:dyDescent="0.25">
      <c r="A114" s="2">
        <v>42458</v>
      </c>
      <c r="B114" s="1">
        <v>118.489998</v>
      </c>
      <c r="C114" s="4">
        <f>IFERROR(VLOOKUP(表格2[[#This Row],[日期]],表格1[],2,FALSE),0)</f>
        <v>0</v>
      </c>
      <c r="D114" s="13">
        <f>IF(C113=0,D113,D113*(1-C113/表格2[[#This Row],[收盤]]))</f>
        <v>0.98647758426364551</v>
      </c>
      <c r="E114" s="1">
        <f>ROUND(表格2[[#This Row],[收盤]]*表格2[[#This Row],[配息乘數]],4)</f>
        <v>116.8877</v>
      </c>
      <c r="F114" s="1">
        <f>表格2[[#This Row],[配息]]*0.7</f>
        <v>0</v>
      </c>
      <c r="G114" s="14">
        <f>IF(F113=0,G113,G113*(1-F113/表格2[[#This Row],[收盤]]))</f>
        <v>0.99051885556393615</v>
      </c>
      <c r="H114" s="9">
        <f>ROUND(表格2[[#This Row],[收盤]]*表格2[[#This Row],[七成配息
乘數]],4)</f>
        <v>117.36660000000001</v>
      </c>
      <c r="J114" s="2">
        <v>39356</v>
      </c>
      <c r="K114" s="1">
        <v>0.48299999999999998</v>
      </c>
    </row>
    <row r="115" spans="1:11" x14ac:dyDescent="0.25">
      <c r="A115" s="2">
        <v>42457</v>
      </c>
      <c r="B115" s="1">
        <v>117.959999</v>
      </c>
      <c r="C115" s="4">
        <f>IFERROR(VLOOKUP(表格2[[#This Row],[日期]],表格1[],2,FALSE),0)</f>
        <v>0</v>
      </c>
      <c r="D115" s="13">
        <f>IF(C114=0,D114,D114*(1-C114/表格2[[#This Row],[收盤]]))</f>
        <v>0.98647758426364551</v>
      </c>
      <c r="E115" s="1">
        <f>ROUND(表格2[[#This Row],[收盤]]*表格2[[#This Row],[配息乘數]],4)</f>
        <v>116.36490000000001</v>
      </c>
      <c r="F115" s="1">
        <f>表格2[[#This Row],[配息]]*0.7</f>
        <v>0</v>
      </c>
      <c r="G115" s="14">
        <f>IF(F114=0,G114,G114*(1-F114/表格2[[#This Row],[收盤]]))</f>
        <v>0.99051885556393615</v>
      </c>
      <c r="H115" s="9">
        <f>ROUND(表格2[[#This Row],[收盤]]*表格2[[#This Row],[七成配息
乘數]],4)</f>
        <v>116.8416</v>
      </c>
      <c r="J115" s="2">
        <v>39329</v>
      </c>
      <c r="K115" s="1">
        <v>0.48799999999999999</v>
      </c>
    </row>
    <row r="116" spans="1:11" x14ac:dyDescent="0.25">
      <c r="A116" s="2">
        <v>42453</v>
      </c>
      <c r="B116" s="1">
        <v>117.889999</v>
      </c>
      <c r="C116" s="4">
        <f>IFERROR(VLOOKUP(表格2[[#This Row],[日期]],表格1[],2,FALSE),0)</f>
        <v>0</v>
      </c>
      <c r="D116" s="13">
        <f>IF(C115=0,D115,D115*(1-C115/表格2[[#This Row],[收盤]]))</f>
        <v>0.98647758426364551</v>
      </c>
      <c r="E116" s="1">
        <f>ROUND(表格2[[#This Row],[收盤]]*表格2[[#This Row],[配息乘數]],4)</f>
        <v>116.2958</v>
      </c>
      <c r="F116" s="1">
        <f>表格2[[#This Row],[配息]]*0.7</f>
        <v>0</v>
      </c>
      <c r="G116" s="14">
        <f>IF(F115=0,G115,G115*(1-F115/表格2[[#This Row],[收盤]]))</f>
        <v>0.99051885556393615</v>
      </c>
      <c r="H116" s="9">
        <f>ROUND(表格2[[#This Row],[收盤]]*表格2[[#This Row],[七成配息
乘數]],4)</f>
        <v>116.7723</v>
      </c>
      <c r="J116" s="2">
        <v>39295</v>
      </c>
      <c r="K116" s="1">
        <v>0.49199999999999999</v>
      </c>
    </row>
    <row r="117" spans="1:11" x14ac:dyDescent="0.25">
      <c r="A117" s="2">
        <v>42452</v>
      </c>
      <c r="B117" s="1">
        <v>117.94000200000001</v>
      </c>
      <c r="C117" s="4">
        <f>IFERROR(VLOOKUP(表格2[[#This Row],[日期]],表格1[],2,FALSE),0)</f>
        <v>0</v>
      </c>
      <c r="D117" s="13">
        <f>IF(C116=0,D116,D116*(1-C116/表格2[[#This Row],[收盤]]))</f>
        <v>0.98647758426364551</v>
      </c>
      <c r="E117" s="1">
        <f>ROUND(表格2[[#This Row],[收盤]]*表格2[[#This Row],[配息乘數]],4)</f>
        <v>116.34520000000001</v>
      </c>
      <c r="F117" s="1">
        <f>表格2[[#This Row],[配息]]*0.7</f>
        <v>0</v>
      </c>
      <c r="G117" s="14">
        <f>IF(F116=0,G116,G116*(1-F116/表格2[[#This Row],[收盤]]))</f>
        <v>0.99051885556393615</v>
      </c>
      <c r="H117" s="9">
        <f>ROUND(表格2[[#This Row],[收盤]]*表格2[[#This Row],[七成配息
乘數]],4)</f>
        <v>116.8218</v>
      </c>
      <c r="J117" s="2">
        <v>39265</v>
      </c>
      <c r="K117" s="1">
        <v>0.47199999999999998</v>
      </c>
    </row>
    <row r="118" spans="1:11" x14ac:dyDescent="0.25">
      <c r="A118" s="2">
        <v>42451</v>
      </c>
      <c r="B118" s="1">
        <v>117.349998</v>
      </c>
      <c r="C118" s="4">
        <f>IFERROR(VLOOKUP(表格2[[#This Row],[日期]],表格1[],2,FALSE),0)</f>
        <v>0</v>
      </c>
      <c r="D118" s="13">
        <f>IF(C117=0,D117,D117*(1-C117/表格2[[#This Row],[收盤]]))</f>
        <v>0.98647758426364551</v>
      </c>
      <c r="E118" s="1">
        <f>ROUND(表格2[[#This Row],[收盤]]*表格2[[#This Row],[配息乘數]],4)</f>
        <v>115.76309999999999</v>
      </c>
      <c r="F118" s="1">
        <f>表格2[[#This Row],[配息]]*0.7</f>
        <v>0</v>
      </c>
      <c r="G118" s="14">
        <f>IF(F117=0,G117,G117*(1-F117/表格2[[#This Row],[收盤]]))</f>
        <v>0.99051885556393615</v>
      </c>
      <c r="H118" s="9">
        <f>ROUND(表格2[[#This Row],[收盤]]*表格2[[#This Row],[七成配息
乘數]],4)</f>
        <v>116.23739999999999</v>
      </c>
      <c r="J118" s="2">
        <v>39234</v>
      </c>
      <c r="K118" s="1">
        <v>0.496</v>
      </c>
    </row>
    <row r="119" spans="1:11" x14ac:dyDescent="0.25">
      <c r="A119" s="2">
        <v>42450</v>
      </c>
      <c r="B119" s="1">
        <v>117.57</v>
      </c>
      <c r="C119" s="4">
        <f>IFERROR(VLOOKUP(表格2[[#This Row],[日期]],表格1[],2,FALSE),0)</f>
        <v>0</v>
      </c>
      <c r="D119" s="13">
        <f>IF(C118=0,D118,D118*(1-C118/表格2[[#This Row],[收盤]]))</f>
        <v>0.98647758426364551</v>
      </c>
      <c r="E119" s="1">
        <f>ROUND(表格2[[#This Row],[收盤]]*表格2[[#This Row],[配息乘數]],4)</f>
        <v>115.9802</v>
      </c>
      <c r="F119" s="1">
        <f>表格2[[#This Row],[配息]]*0.7</f>
        <v>0</v>
      </c>
      <c r="G119" s="14">
        <f>IF(F118=0,G118,G118*(1-F118/表格2[[#This Row],[收盤]]))</f>
        <v>0.99051885556393615</v>
      </c>
      <c r="H119" s="9">
        <f>ROUND(表格2[[#This Row],[收盤]]*表格2[[#This Row],[七成配息
乘數]],4)</f>
        <v>116.45529999999999</v>
      </c>
      <c r="J119" s="2">
        <v>39203</v>
      </c>
      <c r="K119" s="1">
        <v>0.48</v>
      </c>
    </row>
    <row r="120" spans="1:11" x14ac:dyDescent="0.25">
      <c r="A120" s="2">
        <v>42447</v>
      </c>
      <c r="B120" s="1">
        <v>117.709999</v>
      </c>
      <c r="C120" s="4">
        <f>IFERROR(VLOOKUP(表格2[[#This Row],[日期]],表格1[],2,FALSE),0)</f>
        <v>0</v>
      </c>
      <c r="D120" s="13">
        <f>IF(C119=0,D119,D119*(1-C119/表格2[[#This Row],[收盤]]))</f>
        <v>0.98647758426364551</v>
      </c>
      <c r="E120" s="1">
        <f>ROUND(表格2[[#This Row],[收盤]]*表格2[[#This Row],[配息乘數]],4)</f>
        <v>116.1183</v>
      </c>
      <c r="F120" s="1">
        <f>表格2[[#This Row],[配息]]*0.7</f>
        <v>0</v>
      </c>
      <c r="G120" s="14">
        <f>IF(F119=0,G119,G119*(1-F119/表格2[[#This Row],[收盤]]))</f>
        <v>0.99051885556393615</v>
      </c>
      <c r="H120" s="9">
        <f>ROUND(表格2[[#This Row],[收盤]]*表格2[[#This Row],[七成配息
乘數]],4)</f>
        <v>116.59399999999999</v>
      </c>
      <c r="J120" s="2">
        <v>39174</v>
      </c>
      <c r="K120" s="1">
        <v>0.49199999999999999</v>
      </c>
    </row>
    <row r="121" spans="1:11" x14ac:dyDescent="0.25">
      <c r="A121" s="2">
        <v>42446</v>
      </c>
      <c r="B121" s="1">
        <v>117.44000200000001</v>
      </c>
      <c r="C121" s="4">
        <f>IFERROR(VLOOKUP(表格2[[#This Row],[日期]],表格1[],2,FALSE),0)</f>
        <v>0</v>
      </c>
      <c r="D121" s="13">
        <f>IF(C120=0,D120,D120*(1-C120/表格2[[#This Row],[收盤]]))</f>
        <v>0.98647758426364551</v>
      </c>
      <c r="E121" s="1">
        <f>ROUND(表格2[[#This Row],[收盤]]*表格2[[#This Row],[配息乘數]],4)</f>
        <v>115.8519</v>
      </c>
      <c r="F121" s="1">
        <f>表格2[[#This Row],[配息]]*0.7</f>
        <v>0</v>
      </c>
      <c r="G121" s="14">
        <f>IF(F120=0,G120,G120*(1-F120/表格2[[#This Row],[收盤]]))</f>
        <v>0.99051885556393615</v>
      </c>
      <c r="H121" s="9">
        <f>ROUND(表格2[[#This Row],[收盤]]*表格2[[#This Row],[七成配息
乘數]],4)</f>
        <v>116.3265</v>
      </c>
      <c r="J121" s="2">
        <v>39142</v>
      </c>
      <c r="K121" s="1">
        <v>0.45100000000000001</v>
      </c>
    </row>
    <row r="122" spans="1:11" x14ac:dyDescent="0.25">
      <c r="A122" s="2">
        <v>42445</v>
      </c>
      <c r="B122" s="1">
        <v>117.08000199999999</v>
      </c>
      <c r="C122" s="4">
        <f>IFERROR(VLOOKUP(表格2[[#This Row],[日期]],表格1[],2,FALSE),0)</f>
        <v>0</v>
      </c>
      <c r="D122" s="13">
        <f>IF(C121=0,D121,D121*(1-C121/表格2[[#This Row],[收盤]]))</f>
        <v>0.98647758426364551</v>
      </c>
      <c r="E122" s="1">
        <f>ROUND(表格2[[#This Row],[收盤]]*表格2[[#This Row],[配息乘數]],4)</f>
        <v>115.49679999999999</v>
      </c>
      <c r="F122" s="1">
        <f>表格2[[#This Row],[配息]]*0.7</f>
        <v>0</v>
      </c>
      <c r="G122" s="14">
        <f>IF(F121=0,G121,G121*(1-F121/表格2[[#This Row],[收盤]]))</f>
        <v>0.99051885556393615</v>
      </c>
      <c r="H122" s="9">
        <f>ROUND(表格2[[#This Row],[收盤]]*表格2[[#This Row],[七成配息
乘數]],4)</f>
        <v>115.9699</v>
      </c>
      <c r="J122" s="2">
        <v>39114</v>
      </c>
      <c r="K122" s="1">
        <v>0.45700000000000002</v>
      </c>
    </row>
    <row r="123" spans="1:11" x14ac:dyDescent="0.25">
      <c r="A123" s="2">
        <v>42444</v>
      </c>
      <c r="B123" s="1">
        <v>116.519997</v>
      </c>
      <c r="C123" s="4">
        <f>IFERROR(VLOOKUP(表格2[[#This Row],[日期]],表格1[],2,FALSE),0)</f>
        <v>0</v>
      </c>
      <c r="D123" s="13">
        <f>IF(C122=0,D122,D122*(1-C122/表格2[[#This Row],[收盤]]))</f>
        <v>0.98647758426364551</v>
      </c>
      <c r="E123" s="1">
        <f>ROUND(表格2[[#This Row],[收盤]]*表格2[[#This Row],[配息乘數]],4)</f>
        <v>114.9444</v>
      </c>
      <c r="F123" s="1">
        <f>表格2[[#This Row],[配息]]*0.7</f>
        <v>0</v>
      </c>
      <c r="G123" s="14">
        <f>IF(F122=0,G122,G122*(1-F122/表格2[[#This Row],[收盤]]))</f>
        <v>0.99051885556393615</v>
      </c>
      <c r="H123" s="9">
        <f>ROUND(表格2[[#This Row],[收盤]]*表格2[[#This Row],[七成配息
乘數]],4)</f>
        <v>115.4153</v>
      </c>
    </row>
    <row r="124" spans="1:11" x14ac:dyDescent="0.25">
      <c r="A124" s="2">
        <v>42443</v>
      </c>
      <c r="B124" s="1">
        <v>116.55999799999999</v>
      </c>
      <c r="C124" s="4">
        <f>IFERROR(VLOOKUP(表格2[[#This Row],[日期]],表格1[],2,FALSE),0)</f>
        <v>0</v>
      </c>
      <c r="D124" s="13">
        <f>IF(C123=0,D123,D123*(1-C123/表格2[[#This Row],[收盤]]))</f>
        <v>0.98647758426364551</v>
      </c>
      <c r="E124" s="1">
        <f>ROUND(表格2[[#This Row],[收盤]]*表格2[[#This Row],[配息乘數]],4)</f>
        <v>114.9838</v>
      </c>
      <c r="F124" s="1">
        <f>表格2[[#This Row],[配息]]*0.7</f>
        <v>0</v>
      </c>
      <c r="G124" s="14">
        <f>IF(F123=0,G123,G123*(1-F123/表格2[[#This Row],[收盤]]))</f>
        <v>0.99051885556393615</v>
      </c>
      <c r="H124" s="9">
        <f>ROUND(表格2[[#This Row],[收盤]]*表格2[[#This Row],[七成配息
乘數]],4)</f>
        <v>115.45489999999999</v>
      </c>
    </row>
    <row r="125" spans="1:11" x14ac:dyDescent="0.25">
      <c r="A125" s="2">
        <v>42440</v>
      </c>
      <c r="B125" s="1">
        <v>116.220001</v>
      </c>
      <c r="C125" s="4">
        <f>IFERROR(VLOOKUP(表格2[[#This Row],[日期]],表格1[],2,FALSE),0)</f>
        <v>0</v>
      </c>
      <c r="D125" s="13">
        <f>IF(C124=0,D124,D124*(1-C124/表格2[[#This Row],[收盤]]))</f>
        <v>0.98647758426364551</v>
      </c>
      <c r="E125" s="1">
        <f>ROUND(表格2[[#This Row],[收盤]]*表格2[[#This Row],[配息乘數]],4)</f>
        <v>114.6484</v>
      </c>
      <c r="F125" s="1">
        <f>表格2[[#This Row],[配息]]*0.7</f>
        <v>0</v>
      </c>
      <c r="G125" s="14">
        <f>IF(F124=0,G124,G124*(1-F124/表格2[[#This Row],[收盤]]))</f>
        <v>0.99051885556393615</v>
      </c>
      <c r="H125" s="9">
        <f>ROUND(表格2[[#This Row],[收盤]]*表格2[[#This Row],[七成配息
乘數]],4)</f>
        <v>115.1181</v>
      </c>
    </row>
    <row r="126" spans="1:11" x14ac:dyDescent="0.25">
      <c r="A126" s="2">
        <v>42439</v>
      </c>
      <c r="B126" s="1">
        <v>115.889999</v>
      </c>
      <c r="C126" s="4">
        <f>IFERROR(VLOOKUP(表格2[[#This Row],[日期]],表格1[],2,FALSE),0)</f>
        <v>0</v>
      </c>
      <c r="D126" s="13">
        <f>IF(C125=0,D125,D125*(1-C125/表格2[[#This Row],[收盤]]))</f>
        <v>0.98647758426364551</v>
      </c>
      <c r="E126" s="1">
        <f>ROUND(表格2[[#This Row],[收盤]]*表格2[[#This Row],[配息乘數]],4)</f>
        <v>114.3229</v>
      </c>
      <c r="F126" s="1">
        <f>表格2[[#This Row],[配息]]*0.7</f>
        <v>0</v>
      </c>
      <c r="G126" s="14">
        <f>IF(F125=0,G125,G125*(1-F125/表格2[[#This Row],[收盤]]))</f>
        <v>0.99051885556393615</v>
      </c>
      <c r="H126" s="9">
        <f>ROUND(表格2[[#This Row],[收盤]]*表格2[[#This Row],[七成配息
乘數]],4)</f>
        <v>114.7912</v>
      </c>
    </row>
    <row r="127" spans="1:11" x14ac:dyDescent="0.25">
      <c r="A127" s="2">
        <v>42438</v>
      </c>
      <c r="B127" s="1">
        <v>115.410004</v>
      </c>
      <c r="C127" s="4">
        <f>IFERROR(VLOOKUP(表格2[[#This Row],[日期]],表格1[],2,FALSE),0)</f>
        <v>0</v>
      </c>
      <c r="D127" s="13">
        <f>IF(C126=0,D126,D126*(1-C126/表格2[[#This Row],[收盤]]))</f>
        <v>0.98647758426364551</v>
      </c>
      <c r="E127" s="1">
        <f>ROUND(表格2[[#This Row],[收盤]]*表格2[[#This Row],[配息乘數]],4)</f>
        <v>113.8494</v>
      </c>
      <c r="F127" s="1">
        <f>表格2[[#This Row],[配息]]*0.7</f>
        <v>0</v>
      </c>
      <c r="G127" s="14">
        <f>IF(F126=0,G126,G126*(1-F126/表格2[[#This Row],[收盤]]))</f>
        <v>0.99051885556393615</v>
      </c>
      <c r="H127" s="9">
        <f>ROUND(表格2[[#This Row],[收盤]]*表格2[[#This Row],[七成配息
乘數]],4)</f>
        <v>114.3158</v>
      </c>
    </row>
    <row r="128" spans="1:11" x14ac:dyDescent="0.25">
      <c r="A128" s="2">
        <v>42437</v>
      </c>
      <c r="B128" s="1">
        <v>115.540001</v>
      </c>
      <c r="C128" s="4">
        <f>IFERROR(VLOOKUP(表格2[[#This Row],[日期]],表格1[],2,FALSE),0)</f>
        <v>0</v>
      </c>
      <c r="D128" s="13">
        <f>IF(C127=0,D127,D127*(1-C127/表格2[[#This Row],[收盤]]))</f>
        <v>0.98647758426364551</v>
      </c>
      <c r="E128" s="1">
        <f>ROUND(表格2[[#This Row],[收盤]]*表格2[[#This Row],[配息乘數]],4)</f>
        <v>113.9776</v>
      </c>
      <c r="F128" s="1">
        <f>表格2[[#This Row],[配息]]*0.7</f>
        <v>0</v>
      </c>
      <c r="G128" s="14">
        <f>IF(F127=0,G127,G127*(1-F127/表格2[[#This Row],[收盤]]))</f>
        <v>0.99051885556393615</v>
      </c>
      <c r="H128" s="9">
        <f>ROUND(表格2[[#This Row],[收盤]]*表格2[[#This Row],[七成配息
乘數]],4)</f>
        <v>114.44450000000001</v>
      </c>
    </row>
    <row r="129" spans="1:8" x14ac:dyDescent="0.25">
      <c r="A129" s="2">
        <v>42436</v>
      </c>
      <c r="B129" s="1">
        <v>114.93</v>
      </c>
      <c r="C129" s="4">
        <f>IFERROR(VLOOKUP(表格2[[#This Row],[日期]],表格1[],2,FALSE),0)</f>
        <v>0</v>
      </c>
      <c r="D129" s="13">
        <f>IF(C128=0,D128,D128*(1-C128/表格2[[#This Row],[收盤]]))</f>
        <v>0.98647758426364551</v>
      </c>
      <c r="E129" s="1">
        <f>ROUND(表格2[[#This Row],[收盤]]*表格2[[#This Row],[配息乘數]],4)</f>
        <v>113.3759</v>
      </c>
      <c r="F129" s="1">
        <f>表格2[[#This Row],[配息]]*0.7</f>
        <v>0</v>
      </c>
      <c r="G129" s="14">
        <f>IF(F128=0,G128,G128*(1-F128/表格2[[#This Row],[收盤]]))</f>
        <v>0.99051885556393615</v>
      </c>
      <c r="H129" s="9">
        <f>ROUND(表格2[[#This Row],[收盤]]*表格2[[#This Row],[七成配息
乘數]],4)</f>
        <v>113.8403</v>
      </c>
    </row>
    <row r="130" spans="1:8" x14ac:dyDescent="0.25">
      <c r="A130" s="2">
        <v>42433</v>
      </c>
      <c r="B130" s="1">
        <v>114.800003</v>
      </c>
      <c r="C130" s="4">
        <f>IFERROR(VLOOKUP(表格2[[#This Row],[日期]],表格1[],2,FALSE),0)</f>
        <v>0</v>
      </c>
      <c r="D130" s="13">
        <f>IF(C129=0,D129,D129*(1-C129/表格2[[#This Row],[收盤]]))</f>
        <v>0.98647758426364551</v>
      </c>
      <c r="E130" s="1">
        <f>ROUND(表格2[[#This Row],[收盤]]*表格2[[#This Row],[配息乘數]],4)</f>
        <v>113.24760000000001</v>
      </c>
      <c r="F130" s="1">
        <f>表格2[[#This Row],[配息]]*0.7</f>
        <v>0</v>
      </c>
      <c r="G130" s="14">
        <f>IF(F129=0,G129,G129*(1-F129/表格2[[#This Row],[收盤]]))</f>
        <v>0.99051885556393615</v>
      </c>
      <c r="H130" s="9">
        <f>ROUND(表格2[[#This Row],[收盤]]*表格2[[#This Row],[七成配息
乘數]],4)</f>
        <v>113.7116</v>
      </c>
    </row>
    <row r="131" spans="1:8" x14ac:dyDescent="0.25">
      <c r="A131" s="2">
        <v>42432</v>
      </c>
      <c r="B131" s="1">
        <v>114.82</v>
      </c>
      <c r="C131" s="4">
        <f>IFERROR(VLOOKUP(表格2[[#This Row],[日期]],表格1[],2,FALSE),0)</f>
        <v>0</v>
      </c>
      <c r="D131" s="13">
        <f>IF(C130=0,D130,D130*(1-C130/表格2[[#This Row],[收盤]]))</f>
        <v>0.98647758426364551</v>
      </c>
      <c r="E131" s="1">
        <f>ROUND(表格2[[#This Row],[收盤]]*表格2[[#This Row],[配息乘數]],4)</f>
        <v>113.26739999999999</v>
      </c>
      <c r="F131" s="1">
        <f>表格2[[#This Row],[配息]]*0.7</f>
        <v>0</v>
      </c>
      <c r="G131" s="14">
        <f>IF(F130=0,G130,G130*(1-F130/表格2[[#This Row],[收盤]]))</f>
        <v>0.99051885556393615</v>
      </c>
      <c r="H131" s="9">
        <f>ROUND(表格2[[#This Row],[收盤]]*表格2[[#This Row],[七成配息
乘數]],4)</f>
        <v>113.73139999999999</v>
      </c>
    </row>
    <row r="132" spans="1:8" x14ac:dyDescent="0.25">
      <c r="A132" s="2">
        <v>42431</v>
      </c>
      <c r="B132" s="1">
        <v>114.279999</v>
      </c>
      <c r="C132" s="4">
        <f>IFERROR(VLOOKUP(表格2[[#This Row],[日期]],表格1[],2,FALSE),0)</f>
        <v>0</v>
      </c>
      <c r="D132" s="13">
        <f>IF(C131=0,D131,D131*(1-C131/表格2[[#This Row],[收盤]]))</f>
        <v>0.98647758426364551</v>
      </c>
      <c r="E132" s="1">
        <f>ROUND(表格2[[#This Row],[收盤]]*表格2[[#This Row],[配息乘數]],4)</f>
        <v>112.7347</v>
      </c>
      <c r="F132" s="1">
        <f>表格2[[#This Row],[配息]]*0.7</f>
        <v>0</v>
      </c>
      <c r="G132" s="14">
        <f>IF(F131=0,G131,G131*(1-F131/表格2[[#This Row],[收盤]]))</f>
        <v>0.99051885556393615</v>
      </c>
      <c r="H132" s="9">
        <f>ROUND(表格2[[#This Row],[收盤]]*表格2[[#This Row],[七成配息
乘數]],4)</f>
        <v>113.1965</v>
      </c>
    </row>
    <row r="133" spans="1:8" x14ac:dyDescent="0.25">
      <c r="A133" s="2">
        <v>42430</v>
      </c>
      <c r="B133" s="1">
        <v>114.050003</v>
      </c>
      <c r="C133" s="4">
        <f>IFERROR(VLOOKUP(表格2[[#This Row],[日期]],表格1[],2,FALSE),0)</f>
        <v>0.33500400000000002</v>
      </c>
      <c r="D133" s="13">
        <f>IF(C132=0,D132,D132*(1-C132/表格2[[#This Row],[收盤]]))</f>
        <v>0.98647758426364551</v>
      </c>
      <c r="E133" s="1">
        <f>ROUND(表格2[[#This Row],[收盤]]*表格2[[#This Row],[配息乘數]],4)</f>
        <v>112.5078</v>
      </c>
      <c r="F133" s="1">
        <f>表格2[[#This Row],[配息]]*0.7</f>
        <v>0.23450280000000001</v>
      </c>
      <c r="G133" s="14">
        <f>IF(F132=0,G132,G132*(1-F132/表格2[[#This Row],[收盤]]))</f>
        <v>0.99051885556393615</v>
      </c>
      <c r="H133" s="9">
        <f>ROUND(表格2[[#This Row],[收盤]]*表格2[[#This Row],[七成配息
乘數]],4)</f>
        <v>112.9687</v>
      </c>
    </row>
    <row r="134" spans="1:8" x14ac:dyDescent="0.25">
      <c r="A134" s="2">
        <v>42429</v>
      </c>
      <c r="B134" s="1">
        <v>115.010002</v>
      </c>
      <c r="C134" s="4">
        <f>IFERROR(VLOOKUP(表格2[[#This Row],[日期]],表格1[],2,FALSE),0)</f>
        <v>0</v>
      </c>
      <c r="D134" s="13">
        <f>IF(C133=0,D133,D133*(1-C133/表格2[[#This Row],[收盤]]))</f>
        <v>0.98360414777210758</v>
      </c>
      <c r="E134" s="1">
        <f>ROUND(表格2[[#This Row],[收盤]]*表格2[[#This Row],[配息乘數]],4)</f>
        <v>113.12430000000001</v>
      </c>
      <c r="F134" s="1">
        <f>表格2[[#This Row],[配息]]*0.7</f>
        <v>0</v>
      </c>
      <c r="G134" s="14">
        <f>IF(F133=0,G133,G133*(1-F133/表格2[[#This Row],[收盤]]))</f>
        <v>0.98849920995883012</v>
      </c>
      <c r="H134" s="9">
        <f>ROUND(表格2[[#This Row],[收盤]]*表格2[[#This Row],[七成配息
乘數]],4)</f>
        <v>113.68729999999999</v>
      </c>
    </row>
    <row r="135" spans="1:8" x14ac:dyDescent="0.25">
      <c r="A135" s="2">
        <v>42426</v>
      </c>
      <c r="B135" s="1">
        <v>114.93</v>
      </c>
      <c r="C135" s="4">
        <f>IFERROR(VLOOKUP(表格2[[#This Row],[日期]],表格1[],2,FALSE),0)</f>
        <v>0</v>
      </c>
      <c r="D135" s="13">
        <f>IF(C134=0,D134,D134*(1-C134/表格2[[#This Row],[收盤]]))</f>
        <v>0.98360414777210758</v>
      </c>
      <c r="E135" s="1">
        <f>ROUND(表格2[[#This Row],[收盤]]*表格2[[#This Row],[配息乘數]],4)</f>
        <v>113.04559999999999</v>
      </c>
      <c r="F135" s="1">
        <f>表格2[[#This Row],[配息]]*0.7</f>
        <v>0</v>
      </c>
      <c r="G135" s="14">
        <f>IF(F134=0,G134,G134*(1-F134/表格2[[#This Row],[收盤]]))</f>
        <v>0.98849920995883012</v>
      </c>
      <c r="H135" s="9">
        <f>ROUND(表格2[[#This Row],[收盤]]*表格2[[#This Row],[七成配息
乘數]],4)</f>
        <v>113.6082</v>
      </c>
    </row>
    <row r="136" spans="1:8" x14ac:dyDescent="0.25">
      <c r="A136" s="2">
        <v>42425</v>
      </c>
      <c r="B136" s="1">
        <v>114.970001</v>
      </c>
      <c r="C136" s="4">
        <f>IFERROR(VLOOKUP(表格2[[#This Row],[日期]],表格1[],2,FALSE),0)</f>
        <v>0</v>
      </c>
      <c r="D136" s="13">
        <f>IF(C135=0,D135,D135*(1-C135/表格2[[#This Row],[收盤]]))</f>
        <v>0.98360414777210758</v>
      </c>
      <c r="E136" s="1">
        <f>ROUND(表格2[[#This Row],[收盤]]*表格2[[#This Row],[配息乘數]],4)</f>
        <v>113.08499999999999</v>
      </c>
      <c r="F136" s="1">
        <f>表格2[[#This Row],[配息]]*0.7</f>
        <v>0</v>
      </c>
      <c r="G136" s="14">
        <f>IF(F135=0,G135,G135*(1-F135/表格2[[#This Row],[收盤]]))</f>
        <v>0.98849920995883012</v>
      </c>
      <c r="H136" s="9">
        <f>ROUND(表格2[[#This Row],[收盤]]*表格2[[#This Row],[七成配息
乘數]],4)</f>
        <v>113.6478</v>
      </c>
    </row>
    <row r="137" spans="1:8" x14ac:dyDescent="0.25">
      <c r="A137" s="2">
        <v>42424</v>
      </c>
      <c r="B137" s="1">
        <v>114.33000199999999</v>
      </c>
      <c r="C137" s="4">
        <f>IFERROR(VLOOKUP(表格2[[#This Row],[日期]],表格1[],2,FALSE),0)</f>
        <v>0</v>
      </c>
      <c r="D137" s="13">
        <f>IF(C136=0,D136,D136*(1-C136/表格2[[#This Row],[收盤]]))</f>
        <v>0.98360414777210758</v>
      </c>
      <c r="E137" s="1">
        <f>ROUND(表格2[[#This Row],[收盤]]*表格2[[#This Row],[配息乘數]],4)</f>
        <v>112.4555</v>
      </c>
      <c r="F137" s="1">
        <f>表格2[[#This Row],[配息]]*0.7</f>
        <v>0</v>
      </c>
      <c r="G137" s="14">
        <f>IF(F136=0,G136,G136*(1-F136/表格2[[#This Row],[收盤]]))</f>
        <v>0.98849920995883012</v>
      </c>
      <c r="H137" s="9">
        <f>ROUND(表格2[[#This Row],[收盤]]*表格2[[#This Row],[七成配息
乘數]],4)</f>
        <v>113.0151</v>
      </c>
    </row>
    <row r="138" spans="1:8" x14ac:dyDescent="0.25">
      <c r="A138" s="2">
        <v>42423</v>
      </c>
      <c r="B138" s="1">
        <v>114.220001</v>
      </c>
      <c r="C138" s="4">
        <f>IFERROR(VLOOKUP(表格2[[#This Row],[日期]],表格1[],2,FALSE),0)</f>
        <v>0</v>
      </c>
      <c r="D138" s="13">
        <f>IF(C137=0,D137,D137*(1-C137/表格2[[#This Row],[收盤]]))</f>
        <v>0.98360414777210758</v>
      </c>
      <c r="E138" s="1">
        <f>ROUND(表格2[[#This Row],[收盤]]*表格2[[#This Row],[配息乘數]],4)</f>
        <v>112.3473</v>
      </c>
      <c r="F138" s="1">
        <f>表格2[[#This Row],[配息]]*0.7</f>
        <v>0</v>
      </c>
      <c r="G138" s="14">
        <f>IF(F137=0,G137,G137*(1-F137/表格2[[#This Row],[收盤]]))</f>
        <v>0.98849920995883012</v>
      </c>
      <c r="H138" s="9">
        <f>ROUND(表格2[[#This Row],[收盤]]*表格2[[#This Row],[七成配息
乘數]],4)</f>
        <v>112.9064</v>
      </c>
    </row>
    <row r="139" spans="1:8" x14ac:dyDescent="0.25">
      <c r="A139" s="2">
        <v>42422</v>
      </c>
      <c r="B139" s="1">
        <v>113.989998</v>
      </c>
      <c r="C139" s="4">
        <f>IFERROR(VLOOKUP(表格2[[#This Row],[日期]],表格1[],2,FALSE),0)</f>
        <v>0</v>
      </c>
      <c r="D139" s="13">
        <f>IF(C138=0,D138,D138*(1-C138/表格2[[#This Row],[收盤]]))</f>
        <v>0.98360414777210758</v>
      </c>
      <c r="E139" s="1">
        <f>ROUND(表格2[[#This Row],[收盤]]*表格2[[#This Row],[配息乘數]],4)</f>
        <v>112.121</v>
      </c>
      <c r="F139" s="1">
        <f>表格2[[#This Row],[配息]]*0.7</f>
        <v>0</v>
      </c>
      <c r="G139" s="14">
        <f>IF(F138=0,G138,G138*(1-F138/表格2[[#This Row],[收盤]]))</f>
        <v>0.98849920995883012</v>
      </c>
      <c r="H139" s="9">
        <f>ROUND(表格2[[#This Row],[收盤]]*表格2[[#This Row],[七成配息
乘數]],4)</f>
        <v>112.679</v>
      </c>
    </row>
    <row r="140" spans="1:8" x14ac:dyDescent="0.25">
      <c r="A140" s="2">
        <v>42419</v>
      </c>
      <c r="B140" s="1">
        <v>113.760002</v>
      </c>
      <c r="C140" s="4">
        <f>IFERROR(VLOOKUP(表格2[[#This Row],[日期]],表格1[],2,FALSE),0)</f>
        <v>0</v>
      </c>
      <c r="D140" s="13">
        <f>IF(C139=0,D139,D139*(1-C139/表格2[[#This Row],[收盤]]))</f>
        <v>0.98360414777210758</v>
      </c>
      <c r="E140" s="1">
        <f>ROUND(表格2[[#This Row],[收盤]]*表格2[[#This Row],[配息乘數]],4)</f>
        <v>111.8948</v>
      </c>
      <c r="F140" s="1">
        <f>表格2[[#This Row],[配息]]*0.7</f>
        <v>0</v>
      </c>
      <c r="G140" s="14">
        <f>IF(F139=0,G139,G139*(1-F139/表格2[[#This Row],[收盤]]))</f>
        <v>0.98849920995883012</v>
      </c>
      <c r="H140" s="9">
        <f>ROUND(表格2[[#This Row],[收盤]]*表格2[[#This Row],[七成配息
乘數]],4)</f>
        <v>112.4517</v>
      </c>
    </row>
    <row r="141" spans="1:8" x14ac:dyDescent="0.25">
      <c r="A141" s="2">
        <v>42418</v>
      </c>
      <c r="B141" s="1">
        <v>113.839996</v>
      </c>
      <c r="C141" s="4">
        <f>IFERROR(VLOOKUP(表格2[[#This Row],[日期]],表格1[],2,FALSE),0)</f>
        <v>0</v>
      </c>
      <c r="D141" s="13">
        <f>IF(C140=0,D140,D140*(1-C140/表格2[[#This Row],[收盤]]))</f>
        <v>0.98360414777210758</v>
      </c>
      <c r="E141" s="1">
        <f>ROUND(表格2[[#This Row],[收盤]]*表格2[[#This Row],[配息乘數]],4)</f>
        <v>111.9735</v>
      </c>
      <c r="F141" s="1">
        <f>表格2[[#This Row],[配息]]*0.7</f>
        <v>0</v>
      </c>
      <c r="G141" s="14">
        <f>IF(F140=0,G140,G140*(1-F140/表格2[[#This Row],[收盤]]))</f>
        <v>0.98849920995883012</v>
      </c>
      <c r="H141" s="9">
        <f>ROUND(表格2[[#This Row],[收盤]]*表格2[[#This Row],[七成配息
乘數]],4)</f>
        <v>112.5307</v>
      </c>
    </row>
    <row r="142" spans="1:8" x14ac:dyDescent="0.25">
      <c r="A142" s="2">
        <v>42417</v>
      </c>
      <c r="B142" s="1">
        <v>112.91999800000001</v>
      </c>
      <c r="C142" s="4">
        <f>IFERROR(VLOOKUP(表格2[[#This Row],[日期]],表格1[],2,FALSE),0)</f>
        <v>0</v>
      </c>
      <c r="D142" s="13">
        <f>IF(C141=0,D141,D141*(1-C141/表格2[[#This Row],[收盤]]))</f>
        <v>0.98360414777210758</v>
      </c>
      <c r="E142" s="1">
        <f>ROUND(表格2[[#This Row],[收盤]]*表格2[[#This Row],[配息乘數]],4)</f>
        <v>111.0686</v>
      </c>
      <c r="F142" s="1">
        <f>表格2[[#This Row],[配息]]*0.7</f>
        <v>0</v>
      </c>
      <c r="G142" s="14">
        <f>IF(F141=0,G141,G141*(1-F141/表格2[[#This Row],[收盤]]))</f>
        <v>0.98849920995883012</v>
      </c>
      <c r="H142" s="9">
        <f>ROUND(表格2[[#This Row],[收盤]]*表格2[[#This Row],[七成配息
乘數]],4)</f>
        <v>111.62130000000001</v>
      </c>
    </row>
    <row r="143" spans="1:8" x14ac:dyDescent="0.25">
      <c r="A143" s="2">
        <v>42416</v>
      </c>
      <c r="B143" s="1">
        <v>112.949997</v>
      </c>
      <c r="C143" s="4">
        <f>IFERROR(VLOOKUP(表格2[[#This Row],[日期]],表格1[],2,FALSE),0)</f>
        <v>0</v>
      </c>
      <c r="D143" s="13">
        <f>IF(C142=0,D142,D142*(1-C142/表格2[[#This Row],[收盤]]))</f>
        <v>0.98360414777210758</v>
      </c>
      <c r="E143" s="1">
        <f>ROUND(表格2[[#This Row],[收盤]]*表格2[[#This Row],[配息乘數]],4)</f>
        <v>111.0981</v>
      </c>
      <c r="F143" s="1">
        <f>表格2[[#This Row],[配息]]*0.7</f>
        <v>0</v>
      </c>
      <c r="G143" s="14">
        <f>IF(F142=0,G142,G142*(1-F142/表格2[[#This Row],[收盤]]))</f>
        <v>0.98849920995883012</v>
      </c>
      <c r="H143" s="9">
        <f>ROUND(表格2[[#This Row],[收盤]]*表格2[[#This Row],[七成配息
乘數]],4)</f>
        <v>111.651</v>
      </c>
    </row>
    <row r="144" spans="1:8" x14ac:dyDescent="0.25">
      <c r="A144" s="2">
        <v>42412</v>
      </c>
      <c r="B144" s="1">
        <v>113.489998</v>
      </c>
      <c r="C144" s="4">
        <f>IFERROR(VLOOKUP(表格2[[#This Row],[日期]],表格1[],2,FALSE),0)</f>
        <v>0</v>
      </c>
      <c r="D144" s="13">
        <f>IF(C143=0,D143,D143*(1-C143/表格2[[#This Row],[收盤]]))</f>
        <v>0.98360414777210758</v>
      </c>
      <c r="E144" s="1">
        <f>ROUND(表格2[[#This Row],[收盤]]*表格2[[#This Row],[配息乘數]],4)</f>
        <v>111.6292</v>
      </c>
      <c r="F144" s="1">
        <f>表格2[[#This Row],[配息]]*0.7</f>
        <v>0</v>
      </c>
      <c r="G144" s="14">
        <f>IF(F143=0,G143,G143*(1-F143/表格2[[#This Row],[收盤]]))</f>
        <v>0.98849920995883012</v>
      </c>
      <c r="H144" s="9">
        <f>ROUND(表格2[[#This Row],[收盤]]*表格2[[#This Row],[七成配息
乘數]],4)</f>
        <v>112.1848</v>
      </c>
    </row>
    <row r="145" spans="1:8" x14ac:dyDescent="0.25">
      <c r="A145" s="2">
        <v>42411</v>
      </c>
      <c r="B145" s="1">
        <v>114.129997</v>
      </c>
      <c r="C145" s="4">
        <f>IFERROR(VLOOKUP(表格2[[#This Row],[日期]],表格1[],2,FALSE),0)</f>
        <v>0</v>
      </c>
      <c r="D145" s="13">
        <f>IF(C144=0,D144,D144*(1-C144/表格2[[#This Row],[收盤]]))</f>
        <v>0.98360414777210758</v>
      </c>
      <c r="E145" s="1">
        <f>ROUND(表格2[[#This Row],[收盤]]*表格2[[#This Row],[配息乘數]],4)</f>
        <v>112.2587</v>
      </c>
      <c r="F145" s="1">
        <f>表格2[[#This Row],[配息]]*0.7</f>
        <v>0</v>
      </c>
      <c r="G145" s="14">
        <f>IF(F144=0,G144,G144*(1-F144/表格2[[#This Row],[收盤]]))</f>
        <v>0.98849920995883012</v>
      </c>
      <c r="H145" s="9">
        <f>ROUND(表格2[[#This Row],[收盤]]*表格2[[#This Row],[七成配息
乘數]],4)</f>
        <v>112.81740000000001</v>
      </c>
    </row>
    <row r="146" spans="1:8" x14ac:dyDescent="0.25">
      <c r="A146" s="2">
        <v>42410</v>
      </c>
      <c r="B146" s="1">
        <v>113.75</v>
      </c>
      <c r="C146" s="4">
        <f>IFERROR(VLOOKUP(表格2[[#This Row],[日期]],表格1[],2,FALSE),0)</f>
        <v>0</v>
      </c>
      <c r="D146" s="13">
        <f>IF(C145=0,D145,D145*(1-C145/表格2[[#This Row],[收盤]]))</f>
        <v>0.98360414777210758</v>
      </c>
      <c r="E146" s="1">
        <f>ROUND(表格2[[#This Row],[收盤]]*表格2[[#This Row],[配息乘數]],4)</f>
        <v>111.88500000000001</v>
      </c>
      <c r="F146" s="1">
        <f>表格2[[#This Row],[配息]]*0.7</f>
        <v>0</v>
      </c>
      <c r="G146" s="14">
        <f>IF(F145=0,G145,G145*(1-F145/表格2[[#This Row],[收盤]]))</f>
        <v>0.98849920995883012</v>
      </c>
      <c r="H146" s="9">
        <f>ROUND(表格2[[#This Row],[收盤]]*表格2[[#This Row],[七成配息
乘數]],4)</f>
        <v>112.4418</v>
      </c>
    </row>
    <row r="147" spans="1:8" x14ac:dyDescent="0.25">
      <c r="A147" s="2">
        <v>42409</v>
      </c>
      <c r="B147" s="1">
        <v>113.610001</v>
      </c>
      <c r="C147" s="4">
        <f>IFERROR(VLOOKUP(表格2[[#This Row],[日期]],表格1[],2,FALSE),0)</f>
        <v>0</v>
      </c>
      <c r="D147" s="13">
        <f>IF(C146=0,D146,D146*(1-C146/表格2[[#This Row],[收盤]]))</f>
        <v>0.98360414777210758</v>
      </c>
      <c r="E147" s="1">
        <f>ROUND(表格2[[#This Row],[收盤]]*表格2[[#This Row],[配息乘數]],4)</f>
        <v>111.7473</v>
      </c>
      <c r="F147" s="1">
        <f>表格2[[#This Row],[配息]]*0.7</f>
        <v>0</v>
      </c>
      <c r="G147" s="14">
        <f>IF(F146=0,G146,G146*(1-F146/表格2[[#This Row],[收盤]]))</f>
        <v>0.98849920995883012</v>
      </c>
      <c r="H147" s="9">
        <f>ROUND(表格2[[#This Row],[收盤]]*表格2[[#This Row],[七成配息
乘數]],4)</f>
        <v>112.3034</v>
      </c>
    </row>
    <row r="148" spans="1:8" x14ac:dyDescent="0.25">
      <c r="A148" s="2">
        <v>42408</v>
      </c>
      <c r="B148" s="1">
        <v>114</v>
      </c>
      <c r="C148" s="4">
        <f>IFERROR(VLOOKUP(表格2[[#This Row],[日期]],表格1[],2,FALSE),0)</f>
        <v>0</v>
      </c>
      <c r="D148" s="13">
        <f>IF(C147=0,D147,D147*(1-C147/表格2[[#This Row],[收盤]]))</f>
        <v>0.98360414777210758</v>
      </c>
      <c r="E148" s="1">
        <f>ROUND(表格2[[#This Row],[收盤]]*表格2[[#This Row],[配息乘數]],4)</f>
        <v>112.1309</v>
      </c>
      <c r="F148" s="1">
        <f>表格2[[#This Row],[配息]]*0.7</f>
        <v>0</v>
      </c>
      <c r="G148" s="14">
        <f>IF(F147=0,G147,G147*(1-F147/表格2[[#This Row],[收盤]]))</f>
        <v>0.98849920995883012</v>
      </c>
      <c r="H148" s="9">
        <f>ROUND(表格2[[#This Row],[收盤]]*表格2[[#This Row],[七成配息
乘數]],4)</f>
        <v>112.6889</v>
      </c>
    </row>
    <row r="149" spans="1:8" x14ac:dyDescent="0.25">
      <c r="A149" s="2">
        <v>42405</v>
      </c>
      <c r="B149" s="1">
        <v>113.410004</v>
      </c>
      <c r="C149" s="4">
        <f>IFERROR(VLOOKUP(表格2[[#This Row],[日期]],表格1[],2,FALSE),0)</f>
        <v>0</v>
      </c>
      <c r="D149" s="13">
        <f>IF(C148=0,D148,D148*(1-C148/表格2[[#This Row],[收盤]]))</f>
        <v>0.98360414777210758</v>
      </c>
      <c r="E149" s="1">
        <f>ROUND(表格2[[#This Row],[收盤]]*表格2[[#This Row],[配息乘數]],4)</f>
        <v>111.5506</v>
      </c>
      <c r="F149" s="1">
        <f>表格2[[#This Row],[配息]]*0.7</f>
        <v>0</v>
      </c>
      <c r="G149" s="14">
        <f>IF(F148=0,G148,G148*(1-F148/表格2[[#This Row],[收盤]]))</f>
        <v>0.98849920995883012</v>
      </c>
      <c r="H149" s="9">
        <f>ROUND(表格2[[#This Row],[收盤]]*表格2[[#This Row],[七成配息
乘數]],4)</f>
        <v>112.1057</v>
      </c>
    </row>
    <row r="150" spans="1:8" x14ac:dyDescent="0.25">
      <c r="A150" s="2">
        <v>42404</v>
      </c>
      <c r="B150" s="1">
        <v>113.43</v>
      </c>
      <c r="C150" s="4">
        <f>IFERROR(VLOOKUP(表格2[[#This Row],[日期]],表格1[],2,FALSE),0)</f>
        <v>0</v>
      </c>
      <c r="D150" s="13">
        <f>IF(C149=0,D149,D149*(1-C149/表格2[[#This Row],[收盤]]))</f>
        <v>0.98360414777210758</v>
      </c>
      <c r="E150" s="1">
        <f>ROUND(表格2[[#This Row],[收盤]]*表格2[[#This Row],[配息乘數]],4)</f>
        <v>111.5702</v>
      </c>
      <c r="F150" s="1">
        <f>表格2[[#This Row],[配息]]*0.7</f>
        <v>0</v>
      </c>
      <c r="G150" s="14">
        <f>IF(F149=0,G149,G149*(1-F149/表格2[[#This Row],[收盤]]))</f>
        <v>0.98849920995883012</v>
      </c>
      <c r="H150" s="9">
        <f>ROUND(表格2[[#This Row],[收盤]]*表格2[[#This Row],[七成配息
乘數]],4)</f>
        <v>112.1255</v>
      </c>
    </row>
    <row r="151" spans="1:8" x14ac:dyDescent="0.25">
      <c r="A151" s="2">
        <v>42403</v>
      </c>
      <c r="B151" s="1">
        <v>113.379997</v>
      </c>
      <c r="C151" s="4">
        <f>IFERROR(VLOOKUP(表格2[[#This Row],[日期]],表格1[],2,FALSE),0)</f>
        <v>0</v>
      </c>
      <c r="D151" s="13">
        <f>IF(C150=0,D150,D150*(1-C150/表格2[[#This Row],[收盤]]))</f>
        <v>0.98360414777210758</v>
      </c>
      <c r="E151" s="1">
        <f>ROUND(表格2[[#This Row],[收盤]]*表格2[[#This Row],[配息乘數]],4)</f>
        <v>111.521</v>
      </c>
      <c r="F151" s="1">
        <f>表格2[[#This Row],[配息]]*0.7</f>
        <v>0</v>
      </c>
      <c r="G151" s="14">
        <f>IF(F150=0,G150,G150*(1-F150/表格2[[#This Row],[收盤]]))</f>
        <v>0.98849920995883012</v>
      </c>
      <c r="H151" s="9">
        <f>ROUND(表格2[[#This Row],[收盤]]*表格2[[#This Row],[七成配息
乘數]],4)</f>
        <v>112.07599999999999</v>
      </c>
    </row>
    <row r="152" spans="1:8" x14ac:dyDescent="0.25">
      <c r="A152" s="2">
        <v>42402</v>
      </c>
      <c r="B152" s="1">
        <v>113.660004</v>
      </c>
      <c r="C152" s="4">
        <f>IFERROR(VLOOKUP(表格2[[#This Row],[日期]],表格1[],2,FALSE),0)</f>
        <v>0</v>
      </c>
      <c r="D152" s="13">
        <f>IF(C151=0,D151,D151*(1-C151/表格2[[#This Row],[收盤]]))</f>
        <v>0.98360414777210758</v>
      </c>
      <c r="E152" s="1">
        <f>ROUND(表格2[[#This Row],[收盤]]*表格2[[#This Row],[配息乘數]],4)</f>
        <v>111.79649999999999</v>
      </c>
      <c r="F152" s="1">
        <f>表格2[[#This Row],[配息]]*0.7</f>
        <v>0</v>
      </c>
      <c r="G152" s="14">
        <f>IF(F151=0,G151,G151*(1-F151/表格2[[#This Row],[收盤]]))</f>
        <v>0.98849920995883012</v>
      </c>
      <c r="H152" s="9">
        <f>ROUND(表格2[[#This Row],[收盤]]*表格2[[#This Row],[七成配息
乘數]],4)</f>
        <v>112.3528</v>
      </c>
    </row>
    <row r="153" spans="1:8" x14ac:dyDescent="0.25">
      <c r="A153" s="2">
        <v>42401</v>
      </c>
      <c r="B153" s="1">
        <v>113.449997</v>
      </c>
      <c r="C153" s="4">
        <f>IFERROR(VLOOKUP(表格2[[#This Row],[日期]],表格1[],2,FALSE),0)</f>
        <v>0.33700000000000002</v>
      </c>
      <c r="D153" s="13">
        <f>IF(C152=0,D152,D152*(1-C152/表格2[[#This Row],[收盤]]))</f>
        <v>0.98360414777210758</v>
      </c>
      <c r="E153" s="1">
        <f>ROUND(表格2[[#This Row],[收盤]]*表格2[[#This Row],[配息乘數]],4)</f>
        <v>111.5899</v>
      </c>
      <c r="F153" s="1">
        <f>表格2[[#This Row],[配息]]*0.7</f>
        <v>0.2359</v>
      </c>
      <c r="G153" s="14">
        <f>IF(F152=0,G152,G152*(1-F152/表格2[[#This Row],[收盤]]))</f>
        <v>0.98849920995883012</v>
      </c>
      <c r="H153" s="9">
        <f>ROUND(表格2[[#This Row],[收盤]]*表格2[[#This Row],[七成配息
乘數]],4)</f>
        <v>112.1452</v>
      </c>
    </row>
    <row r="154" spans="1:8" x14ac:dyDescent="0.25">
      <c r="A154" s="2">
        <v>42398</v>
      </c>
      <c r="B154" s="1">
        <v>114.150002</v>
      </c>
      <c r="C154" s="4">
        <f>IFERROR(VLOOKUP(表格2[[#This Row],[日期]],表格1[],2,FALSE),0)</f>
        <v>0</v>
      </c>
      <c r="D154" s="13">
        <f>IF(C153=0,D153,D153*(1-C153/表格2[[#This Row],[收盤]]))</f>
        <v>0.98070029676911596</v>
      </c>
      <c r="E154" s="1">
        <f>ROUND(表格2[[#This Row],[收盤]]*表格2[[#This Row],[配息乘數]],4)</f>
        <v>111.9469</v>
      </c>
      <c r="F154" s="1">
        <f>表格2[[#This Row],[配息]]*0.7</f>
        <v>0</v>
      </c>
      <c r="G154" s="14">
        <f>IF(F153=0,G153,G153*(1-F153/表格2[[#This Row],[收盤]]))</f>
        <v>0.98645639822388786</v>
      </c>
      <c r="H154" s="9">
        <f>ROUND(表格2[[#This Row],[收盤]]*表格2[[#This Row],[七成配息
乘數]],4)</f>
        <v>112.604</v>
      </c>
    </row>
    <row r="155" spans="1:8" x14ac:dyDescent="0.25">
      <c r="A155" s="2">
        <v>42397</v>
      </c>
      <c r="B155" s="1">
        <v>113.55999799999999</v>
      </c>
      <c r="C155" s="4">
        <f>IFERROR(VLOOKUP(表格2[[#This Row],[日期]],表格1[],2,FALSE),0)</f>
        <v>0</v>
      </c>
      <c r="D155" s="13">
        <f>IF(C154=0,D154,D154*(1-C154/表格2[[#This Row],[收盤]]))</f>
        <v>0.98070029676911596</v>
      </c>
      <c r="E155" s="1">
        <f>ROUND(表格2[[#This Row],[收盤]]*表格2[[#This Row],[配息乘數]],4)</f>
        <v>111.3683</v>
      </c>
      <c r="F155" s="1">
        <f>表格2[[#This Row],[配息]]*0.7</f>
        <v>0</v>
      </c>
      <c r="G155" s="14">
        <f>IF(F154=0,G154,G154*(1-F154/表格2[[#This Row],[收盤]]))</f>
        <v>0.98645639822388786</v>
      </c>
      <c r="H155" s="9">
        <f>ROUND(表格2[[#This Row],[收盤]]*表格2[[#This Row],[七成配息
乘數]],4)</f>
        <v>112.02200000000001</v>
      </c>
    </row>
    <row r="156" spans="1:8" x14ac:dyDescent="0.25">
      <c r="A156" s="2">
        <v>42396</v>
      </c>
      <c r="B156" s="1">
        <v>113.43</v>
      </c>
      <c r="C156" s="4">
        <f>IFERROR(VLOOKUP(表格2[[#This Row],[日期]],表格1[],2,FALSE),0)</f>
        <v>0</v>
      </c>
      <c r="D156" s="13">
        <f>IF(C155=0,D155,D155*(1-C155/表格2[[#This Row],[收盤]]))</f>
        <v>0.98070029676911596</v>
      </c>
      <c r="E156" s="1">
        <f>ROUND(表格2[[#This Row],[收盤]]*表格2[[#This Row],[配息乘數]],4)</f>
        <v>111.24079999999999</v>
      </c>
      <c r="F156" s="1">
        <f>表格2[[#This Row],[配息]]*0.7</f>
        <v>0</v>
      </c>
      <c r="G156" s="14">
        <f>IF(F155=0,G155,G155*(1-F155/表格2[[#This Row],[收盤]]))</f>
        <v>0.98645639822388786</v>
      </c>
      <c r="H156" s="9">
        <f>ROUND(表格2[[#This Row],[收盤]]*表格2[[#This Row],[七成配息
乘數]],4)</f>
        <v>111.8937</v>
      </c>
    </row>
    <row r="157" spans="1:8" x14ac:dyDescent="0.25">
      <c r="A157" s="2">
        <v>42395</v>
      </c>
      <c r="B157" s="1">
        <v>113.739998</v>
      </c>
      <c r="C157" s="4">
        <f>IFERROR(VLOOKUP(表格2[[#This Row],[日期]],表格1[],2,FALSE),0)</f>
        <v>0</v>
      </c>
      <c r="D157" s="13">
        <f>IF(C156=0,D156,D156*(1-C156/表格2[[#This Row],[收盤]]))</f>
        <v>0.98070029676911596</v>
      </c>
      <c r="E157" s="1">
        <f>ROUND(表格2[[#This Row],[收盤]]*表格2[[#This Row],[配息乘數]],4)</f>
        <v>111.5448</v>
      </c>
      <c r="F157" s="1">
        <f>表格2[[#This Row],[配息]]*0.7</f>
        <v>0</v>
      </c>
      <c r="G157" s="14">
        <f>IF(F156=0,G156,G156*(1-F156/表格2[[#This Row],[收盤]]))</f>
        <v>0.98645639822388786</v>
      </c>
      <c r="H157" s="9">
        <f>ROUND(表格2[[#This Row],[收盤]]*表格2[[#This Row],[七成配息
乘數]],4)</f>
        <v>112.1995</v>
      </c>
    </row>
    <row r="158" spans="1:8" x14ac:dyDescent="0.25">
      <c r="A158" s="2">
        <v>42394</v>
      </c>
      <c r="B158" s="1">
        <v>113.41999800000001</v>
      </c>
      <c r="C158" s="4">
        <f>IFERROR(VLOOKUP(表格2[[#This Row],[日期]],表格1[],2,FALSE),0)</f>
        <v>0</v>
      </c>
      <c r="D158" s="13">
        <f>IF(C157=0,D157,D157*(1-C157/表格2[[#This Row],[收盤]]))</f>
        <v>0.98070029676911596</v>
      </c>
      <c r="E158" s="1">
        <f>ROUND(表格2[[#This Row],[收盤]]*表格2[[#This Row],[配息乘數]],4)</f>
        <v>111.23099999999999</v>
      </c>
      <c r="F158" s="1">
        <f>表格2[[#This Row],[配息]]*0.7</f>
        <v>0</v>
      </c>
      <c r="G158" s="14">
        <f>IF(F157=0,G157,G157*(1-F157/表格2[[#This Row],[收盤]]))</f>
        <v>0.98645639822388786</v>
      </c>
      <c r="H158" s="9">
        <f>ROUND(表格2[[#This Row],[收盤]]*表格2[[#This Row],[七成配息
乘數]],4)</f>
        <v>111.8839</v>
      </c>
    </row>
    <row r="159" spans="1:8" x14ac:dyDescent="0.25">
      <c r="A159" s="2">
        <v>42391</v>
      </c>
      <c r="B159" s="1">
        <v>113.540001</v>
      </c>
      <c r="C159" s="4">
        <f>IFERROR(VLOOKUP(表格2[[#This Row],[日期]],表格1[],2,FALSE),0)</f>
        <v>0</v>
      </c>
      <c r="D159" s="13">
        <f>IF(C158=0,D158,D158*(1-C158/表格2[[#This Row],[收盤]]))</f>
        <v>0.98070029676911596</v>
      </c>
      <c r="E159" s="1">
        <f>ROUND(表格2[[#This Row],[收盤]]*表格2[[#This Row],[配息乘數]],4)</f>
        <v>111.34869999999999</v>
      </c>
      <c r="F159" s="1">
        <f>表格2[[#This Row],[配息]]*0.7</f>
        <v>0</v>
      </c>
      <c r="G159" s="14">
        <f>IF(F158=0,G158,G158*(1-F158/表格2[[#This Row],[收盤]]))</f>
        <v>0.98645639822388786</v>
      </c>
      <c r="H159" s="9">
        <f>ROUND(表格2[[#This Row],[收盤]]*表格2[[#This Row],[七成配息
乘數]],4)</f>
        <v>112.00230000000001</v>
      </c>
    </row>
    <row r="160" spans="1:8" x14ac:dyDescent="0.25">
      <c r="A160" s="2">
        <v>42390</v>
      </c>
      <c r="B160" s="1">
        <v>113.470001</v>
      </c>
      <c r="C160" s="4">
        <f>IFERROR(VLOOKUP(表格2[[#This Row],[日期]],表格1[],2,FALSE),0)</f>
        <v>0</v>
      </c>
      <c r="D160" s="13">
        <f>IF(C159=0,D159,D159*(1-C159/表格2[[#This Row],[收盤]]))</f>
        <v>0.98070029676911596</v>
      </c>
      <c r="E160" s="1">
        <f>ROUND(表格2[[#This Row],[收盤]]*表格2[[#This Row],[配息乘數]],4)</f>
        <v>111.2801</v>
      </c>
      <c r="F160" s="1">
        <f>表格2[[#This Row],[配息]]*0.7</f>
        <v>0</v>
      </c>
      <c r="G160" s="14">
        <f>IF(F159=0,G159,G159*(1-F159/表格2[[#This Row],[收盤]]))</f>
        <v>0.98645639822388786</v>
      </c>
      <c r="H160" s="9">
        <f>ROUND(表格2[[#This Row],[收盤]]*表格2[[#This Row],[七成配息
乘數]],4)</f>
        <v>111.9332</v>
      </c>
    </row>
    <row r="161" spans="1:8" x14ac:dyDescent="0.25">
      <c r="A161" s="2">
        <v>42389</v>
      </c>
      <c r="B161" s="1">
        <v>113.800003</v>
      </c>
      <c r="C161" s="4">
        <f>IFERROR(VLOOKUP(表格2[[#This Row],[日期]],表格1[],2,FALSE),0)</f>
        <v>0</v>
      </c>
      <c r="D161" s="13">
        <f>IF(C160=0,D160,D160*(1-C160/表格2[[#This Row],[收盤]]))</f>
        <v>0.98070029676911596</v>
      </c>
      <c r="E161" s="1">
        <f>ROUND(表格2[[#This Row],[收盤]]*表格2[[#This Row],[配息乘數]],4)</f>
        <v>111.6037</v>
      </c>
      <c r="F161" s="1">
        <f>表格2[[#This Row],[配息]]*0.7</f>
        <v>0</v>
      </c>
      <c r="G161" s="14">
        <f>IF(F160=0,G160,G160*(1-F160/表格2[[#This Row],[收盤]]))</f>
        <v>0.98645639822388786</v>
      </c>
      <c r="H161" s="9">
        <f>ROUND(表格2[[#This Row],[收盤]]*表格2[[#This Row],[七成配息
乘數]],4)</f>
        <v>112.2587</v>
      </c>
    </row>
    <row r="162" spans="1:8" x14ac:dyDescent="0.25">
      <c r="A162" s="2">
        <v>42388</v>
      </c>
      <c r="B162" s="1">
        <v>113.629997</v>
      </c>
      <c r="C162" s="4">
        <f>IFERROR(VLOOKUP(表格2[[#This Row],[日期]],表格1[],2,FALSE),0)</f>
        <v>0</v>
      </c>
      <c r="D162" s="13">
        <f>IF(C161=0,D161,D161*(1-C161/表格2[[#This Row],[收盤]]))</f>
        <v>0.98070029676911596</v>
      </c>
      <c r="E162" s="1">
        <f>ROUND(表格2[[#This Row],[收盤]]*表格2[[#This Row],[配息乘數]],4)</f>
        <v>111.437</v>
      </c>
      <c r="F162" s="1">
        <f>表格2[[#This Row],[配息]]*0.7</f>
        <v>0</v>
      </c>
      <c r="G162" s="14">
        <f>IF(F161=0,G161,G161*(1-F161/表格2[[#This Row],[收盤]]))</f>
        <v>0.98645639822388786</v>
      </c>
      <c r="H162" s="9">
        <f>ROUND(表格2[[#This Row],[收盤]]*表格2[[#This Row],[七成配息
乘數]],4)</f>
        <v>112.09099999999999</v>
      </c>
    </row>
    <row r="163" spans="1:8" x14ac:dyDescent="0.25">
      <c r="A163" s="2">
        <v>42384</v>
      </c>
      <c r="B163" s="1">
        <v>114.139999</v>
      </c>
      <c r="C163" s="4">
        <f>IFERROR(VLOOKUP(表格2[[#This Row],[日期]],表格1[],2,FALSE),0)</f>
        <v>0</v>
      </c>
      <c r="D163" s="13">
        <f>IF(C162=0,D162,D162*(1-C162/表格2[[#This Row],[收盤]]))</f>
        <v>0.98070029676911596</v>
      </c>
      <c r="E163" s="1">
        <f>ROUND(表格2[[#This Row],[收盤]]*表格2[[#This Row],[配息乘數]],4)</f>
        <v>111.9371</v>
      </c>
      <c r="F163" s="1">
        <f>表格2[[#This Row],[配息]]*0.7</f>
        <v>0</v>
      </c>
      <c r="G163" s="14">
        <f>IF(F162=0,G162,G162*(1-F162/表格2[[#This Row],[收盤]]))</f>
        <v>0.98645639822388786</v>
      </c>
      <c r="H163" s="9">
        <f>ROUND(表格2[[#This Row],[收盤]]*表格2[[#This Row],[七成配息
乘數]],4)</f>
        <v>112.5941</v>
      </c>
    </row>
    <row r="164" spans="1:8" x14ac:dyDescent="0.25">
      <c r="A164" s="2">
        <v>42383</v>
      </c>
      <c r="B164" s="1">
        <v>114.30999799999999</v>
      </c>
      <c r="C164" s="4">
        <f>IFERROR(VLOOKUP(表格2[[#This Row],[日期]],表格1[],2,FALSE),0)</f>
        <v>0</v>
      </c>
      <c r="D164" s="13">
        <f>IF(C163=0,D163,D163*(1-C163/表格2[[#This Row],[收盤]]))</f>
        <v>0.98070029676911596</v>
      </c>
      <c r="E164" s="1">
        <f>ROUND(表格2[[#This Row],[收盤]]*表格2[[#This Row],[配息乘數]],4)</f>
        <v>112.10380000000001</v>
      </c>
      <c r="F164" s="1">
        <f>表格2[[#This Row],[配息]]*0.7</f>
        <v>0</v>
      </c>
      <c r="G164" s="14">
        <f>IF(F163=0,G163,G163*(1-F163/表格2[[#This Row],[收盤]]))</f>
        <v>0.98645639822388786</v>
      </c>
      <c r="H164" s="9">
        <f>ROUND(表格2[[#This Row],[收盤]]*表格2[[#This Row],[七成配息
乘數]],4)</f>
        <v>112.76179999999999</v>
      </c>
    </row>
    <row r="165" spans="1:8" x14ac:dyDescent="0.25">
      <c r="A165" s="2">
        <v>42382</v>
      </c>
      <c r="B165" s="1">
        <v>114.879997</v>
      </c>
      <c r="C165" s="4">
        <f>IFERROR(VLOOKUP(表格2[[#This Row],[日期]],表格1[],2,FALSE),0)</f>
        <v>0</v>
      </c>
      <c r="D165" s="13">
        <f>IF(C164=0,D164,D164*(1-C164/表格2[[#This Row],[收盤]]))</f>
        <v>0.98070029676911596</v>
      </c>
      <c r="E165" s="1">
        <f>ROUND(表格2[[#This Row],[收盤]]*表格2[[#This Row],[配息乘數]],4)</f>
        <v>112.6628</v>
      </c>
      <c r="F165" s="1">
        <f>表格2[[#This Row],[配息]]*0.7</f>
        <v>0</v>
      </c>
      <c r="G165" s="14">
        <f>IF(F164=0,G164,G164*(1-F164/表格2[[#This Row],[收盤]]))</f>
        <v>0.98645639822388786</v>
      </c>
      <c r="H165" s="9">
        <f>ROUND(表格2[[#This Row],[收盤]]*表格2[[#This Row],[七成配息
乘數]],4)</f>
        <v>113.3241</v>
      </c>
    </row>
    <row r="166" spans="1:8" x14ac:dyDescent="0.25">
      <c r="A166" s="2">
        <v>42381</v>
      </c>
      <c r="B166" s="1">
        <v>114.529999</v>
      </c>
      <c r="C166" s="4">
        <f>IFERROR(VLOOKUP(表格2[[#This Row],[日期]],表格1[],2,FALSE),0)</f>
        <v>0</v>
      </c>
      <c r="D166" s="13">
        <f>IF(C165=0,D165,D165*(1-C165/表格2[[#This Row],[收盤]]))</f>
        <v>0.98070029676911596</v>
      </c>
      <c r="E166" s="1">
        <f>ROUND(表格2[[#This Row],[收盤]]*表格2[[#This Row],[配息乘數]],4)</f>
        <v>112.31959999999999</v>
      </c>
      <c r="F166" s="1">
        <f>表格2[[#This Row],[配息]]*0.7</f>
        <v>0</v>
      </c>
      <c r="G166" s="14">
        <f>IF(F165=0,G165,G165*(1-F165/表格2[[#This Row],[收盤]]))</f>
        <v>0.98645639822388786</v>
      </c>
      <c r="H166" s="9">
        <f>ROUND(表格2[[#This Row],[收盤]]*表格2[[#This Row],[七成配息
乘數]],4)</f>
        <v>112.9789</v>
      </c>
    </row>
    <row r="167" spans="1:8" x14ac:dyDescent="0.25">
      <c r="A167" s="2">
        <v>42380</v>
      </c>
      <c r="B167" s="1">
        <v>114.269997</v>
      </c>
      <c r="C167" s="4">
        <f>IFERROR(VLOOKUP(表格2[[#This Row],[日期]],表格1[],2,FALSE),0)</f>
        <v>0</v>
      </c>
      <c r="D167" s="13">
        <f>IF(C166=0,D166,D166*(1-C166/表格2[[#This Row],[收盤]]))</f>
        <v>0.98070029676911596</v>
      </c>
      <c r="E167" s="1">
        <f>ROUND(表格2[[#This Row],[收盤]]*表格2[[#This Row],[配息乘數]],4)</f>
        <v>112.0646</v>
      </c>
      <c r="F167" s="1">
        <f>表格2[[#This Row],[配息]]*0.7</f>
        <v>0</v>
      </c>
      <c r="G167" s="14">
        <f>IF(F166=0,G166,G166*(1-F166/表格2[[#This Row],[收盤]]))</f>
        <v>0.98645639822388786</v>
      </c>
      <c r="H167" s="9">
        <f>ROUND(表格2[[#This Row],[收盤]]*表格2[[#This Row],[七成配息
乘數]],4)</f>
        <v>112.72239999999999</v>
      </c>
    </row>
    <row r="168" spans="1:8" x14ac:dyDescent="0.25">
      <c r="A168" s="2">
        <v>42377</v>
      </c>
      <c r="B168" s="1">
        <v>114.639999</v>
      </c>
      <c r="C168" s="4">
        <f>IFERROR(VLOOKUP(表格2[[#This Row],[日期]],表格1[],2,FALSE),0)</f>
        <v>0</v>
      </c>
      <c r="D168" s="13">
        <f>IF(C167=0,D167,D167*(1-C167/表格2[[#This Row],[收盤]]))</f>
        <v>0.98070029676911596</v>
      </c>
      <c r="E168" s="1">
        <f>ROUND(表格2[[#This Row],[收盤]]*表格2[[#This Row],[配息乘數]],4)</f>
        <v>112.42749999999999</v>
      </c>
      <c r="F168" s="1">
        <f>表格2[[#This Row],[配息]]*0.7</f>
        <v>0</v>
      </c>
      <c r="G168" s="14">
        <f>IF(F167=0,G167,G167*(1-F167/表格2[[#This Row],[收盤]]))</f>
        <v>0.98645639822388786</v>
      </c>
      <c r="H168" s="9">
        <f>ROUND(表格2[[#This Row],[收盤]]*表格2[[#This Row],[七成配息
乘數]],4)</f>
        <v>113.0874</v>
      </c>
    </row>
    <row r="169" spans="1:8" x14ac:dyDescent="0.25">
      <c r="A169" s="2">
        <v>42376</v>
      </c>
      <c r="B169" s="1">
        <v>114.550003</v>
      </c>
      <c r="C169" s="4">
        <f>IFERROR(VLOOKUP(表格2[[#This Row],[日期]],表格1[],2,FALSE),0)</f>
        <v>0</v>
      </c>
      <c r="D169" s="13">
        <f>IF(C168=0,D168,D168*(1-C168/表格2[[#This Row],[收盤]]))</f>
        <v>0.98070029676911596</v>
      </c>
      <c r="E169" s="1">
        <f>ROUND(表格2[[#This Row],[收盤]]*表格2[[#This Row],[配息乘數]],4)</f>
        <v>112.33920000000001</v>
      </c>
      <c r="F169" s="1">
        <f>表格2[[#This Row],[配息]]*0.7</f>
        <v>0</v>
      </c>
      <c r="G169" s="14">
        <f>IF(F168=0,G168,G168*(1-F168/表格2[[#This Row],[收盤]]))</f>
        <v>0.98645639822388786</v>
      </c>
      <c r="H169" s="9">
        <f>ROUND(表格2[[#This Row],[收盤]]*表格2[[#This Row],[七成配息
乘數]],4)</f>
        <v>112.9986</v>
      </c>
    </row>
    <row r="170" spans="1:8" x14ac:dyDescent="0.25">
      <c r="A170" s="2">
        <v>42375</v>
      </c>
      <c r="B170" s="1">
        <v>114.459999</v>
      </c>
      <c r="C170" s="4">
        <f>IFERROR(VLOOKUP(表格2[[#This Row],[日期]],表格1[],2,FALSE),0)</f>
        <v>0</v>
      </c>
      <c r="D170" s="13">
        <f>IF(C169=0,D169,D169*(1-C169/表格2[[#This Row],[收盤]]))</f>
        <v>0.98070029676911596</v>
      </c>
      <c r="E170" s="1">
        <f>ROUND(表格2[[#This Row],[收盤]]*表格2[[#This Row],[配息乘數]],4)</f>
        <v>112.251</v>
      </c>
      <c r="F170" s="1">
        <f>表格2[[#This Row],[配息]]*0.7</f>
        <v>0</v>
      </c>
      <c r="G170" s="14">
        <f>IF(F169=0,G169,G169*(1-F169/表格2[[#This Row],[收盤]]))</f>
        <v>0.98645639822388786</v>
      </c>
      <c r="H170" s="9">
        <f>ROUND(表格2[[#This Row],[收盤]]*表格2[[#This Row],[七成配息
乘數]],4)</f>
        <v>112.9098</v>
      </c>
    </row>
    <row r="171" spans="1:8" x14ac:dyDescent="0.25">
      <c r="A171" s="2">
        <v>42374</v>
      </c>
      <c r="B171" s="1">
        <v>114.010002</v>
      </c>
      <c r="C171" s="4">
        <f>IFERROR(VLOOKUP(表格2[[#This Row],[日期]],表格1[],2,FALSE),0)</f>
        <v>0</v>
      </c>
      <c r="D171" s="13">
        <f>IF(C170=0,D170,D170*(1-C170/表格2[[#This Row],[收盤]]))</f>
        <v>0.98070029676911596</v>
      </c>
      <c r="E171" s="1">
        <f>ROUND(表格2[[#This Row],[收盤]]*表格2[[#This Row],[配息乘數]],4)</f>
        <v>111.8096</v>
      </c>
      <c r="F171" s="1">
        <f>表格2[[#This Row],[配息]]*0.7</f>
        <v>0</v>
      </c>
      <c r="G171" s="14">
        <f>IF(F170=0,G170,G170*(1-F170/表格2[[#This Row],[收盤]]))</f>
        <v>0.98645639822388786</v>
      </c>
      <c r="H171" s="9">
        <f>ROUND(表格2[[#This Row],[收盤]]*表格2[[#This Row],[七成配息
乘數]],4)</f>
        <v>112.4659</v>
      </c>
    </row>
    <row r="172" spans="1:8" x14ac:dyDescent="0.25">
      <c r="A172" s="2">
        <v>42373</v>
      </c>
      <c r="B172" s="1">
        <v>113.949997</v>
      </c>
      <c r="C172" s="4">
        <f>IFERROR(VLOOKUP(表格2[[#This Row],[日期]],表格1[],2,FALSE),0)</f>
        <v>0</v>
      </c>
      <c r="D172" s="13">
        <f>IF(C171=0,D171,D171*(1-C171/表格2[[#This Row],[收盤]]))</f>
        <v>0.98070029676911596</v>
      </c>
      <c r="E172" s="1">
        <f>ROUND(表格2[[#This Row],[收盤]]*表格2[[#This Row],[配息乘數]],4)</f>
        <v>111.7508</v>
      </c>
      <c r="F172" s="1">
        <f>表格2[[#This Row],[配息]]*0.7</f>
        <v>0</v>
      </c>
      <c r="G172" s="14">
        <f>IF(F171=0,G171,G171*(1-F171/表格2[[#This Row],[收盤]]))</f>
        <v>0.98645639822388786</v>
      </c>
      <c r="H172" s="9">
        <f>ROUND(表格2[[#This Row],[收盤]]*表格2[[#This Row],[七成配息
乘數]],4)</f>
        <v>112.4067</v>
      </c>
    </row>
    <row r="173" spans="1:8" x14ac:dyDescent="0.25">
      <c r="A173" s="2">
        <v>42369</v>
      </c>
      <c r="B173" s="1">
        <v>114.010002</v>
      </c>
      <c r="C173" s="4">
        <f>IFERROR(VLOOKUP(表格2[[#This Row],[日期]],表格1[],2,FALSE),0)</f>
        <v>0</v>
      </c>
      <c r="D173" s="13">
        <f>IF(C172=0,D172,D172*(1-C172/表格2[[#This Row],[收盤]]))</f>
        <v>0.98070029676911596</v>
      </c>
      <c r="E173" s="1">
        <f>ROUND(表格2[[#This Row],[收盤]]*表格2[[#This Row],[配息乘數]],4)</f>
        <v>111.8096</v>
      </c>
      <c r="F173" s="1">
        <f>表格2[[#This Row],[配息]]*0.7</f>
        <v>0</v>
      </c>
      <c r="G173" s="14">
        <f>IF(F172=0,G172,G172*(1-F172/表格2[[#This Row],[收盤]]))</f>
        <v>0.98645639822388786</v>
      </c>
      <c r="H173" s="9">
        <f>ROUND(表格2[[#This Row],[收盤]]*表格2[[#This Row],[七成配息
乘數]],4)</f>
        <v>112.4659</v>
      </c>
    </row>
    <row r="174" spans="1:8" x14ac:dyDescent="0.25">
      <c r="A174" s="2">
        <v>42368</v>
      </c>
      <c r="B174" s="1">
        <v>113.82</v>
      </c>
      <c r="C174" s="4">
        <f>IFERROR(VLOOKUP(表格2[[#This Row],[日期]],表格1[],2,FALSE),0)</f>
        <v>0</v>
      </c>
      <c r="D174" s="13">
        <f>IF(C173=0,D173,D173*(1-C173/表格2[[#This Row],[收盤]]))</f>
        <v>0.98070029676911596</v>
      </c>
      <c r="E174" s="1">
        <f>ROUND(表格2[[#This Row],[收盤]]*表格2[[#This Row],[配息乘數]],4)</f>
        <v>111.6233</v>
      </c>
      <c r="F174" s="1">
        <f>表格2[[#This Row],[配息]]*0.7</f>
        <v>0</v>
      </c>
      <c r="G174" s="14">
        <f>IF(F173=0,G173,G173*(1-F173/表格2[[#This Row],[收盤]]))</f>
        <v>0.98645639822388786</v>
      </c>
      <c r="H174" s="9">
        <f>ROUND(表格2[[#This Row],[收盤]]*表格2[[#This Row],[七成配息
乘數]],4)</f>
        <v>112.27849999999999</v>
      </c>
    </row>
    <row r="175" spans="1:8" x14ac:dyDescent="0.25">
      <c r="A175" s="2">
        <v>42367</v>
      </c>
      <c r="B175" s="1">
        <v>113.82</v>
      </c>
      <c r="C175" s="4">
        <f>IFERROR(VLOOKUP(表格2[[#This Row],[日期]],表格1[],2,FALSE),0)</f>
        <v>0</v>
      </c>
      <c r="D175" s="13">
        <f>IF(C174=0,D174,D174*(1-C174/表格2[[#This Row],[收盤]]))</f>
        <v>0.98070029676911596</v>
      </c>
      <c r="E175" s="1">
        <f>ROUND(表格2[[#This Row],[收盤]]*表格2[[#This Row],[配息乘數]],4)</f>
        <v>111.6233</v>
      </c>
      <c r="F175" s="1">
        <f>表格2[[#This Row],[配息]]*0.7</f>
        <v>0</v>
      </c>
      <c r="G175" s="14">
        <f>IF(F174=0,G174,G174*(1-F174/表格2[[#This Row],[收盤]]))</f>
        <v>0.98645639822388786</v>
      </c>
      <c r="H175" s="9">
        <f>ROUND(表格2[[#This Row],[收盤]]*表格2[[#This Row],[七成配息
乘數]],4)</f>
        <v>112.27849999999999</v>
      </c>
    </row>
    <row r="176" spans="1:8" x14ac:dyDescent="0.25">
      <c r="A176" s="2">
        <v>42366</v>
      </c>
      <c r="B176" s="1">
        <v>114.410004</v>
      </c>
      <c r="C176" s="4">
        <f>IFERROR(VLOOKUP(表格2[[#This Row],[日期]],表格1[],2,FALSE),0)</f>
        <v>0</v>
      </c>
      <c r="D176" s="13">
        <f>IF(C175=0,D175,D175*(1-C175/表格2[[#This Row],[收盤]]))</f>
        <v>0.98070029676911596</v>
      </c>
      <c r="E176" s="1">
        <f>ROUND(表格2[[#This Row],[收盤]]*表格2[[#This Row],[配息乘數]],4)</f>
        <v>112.20189999999999</v>
      </c>
      <c r="F176" s="1">
        <f>表格2[[#This Row],[配息]]*0.7</f>
        <v>0</v>
      </c>
      <c r="G176" s="14">
        <f>IF(F175=0,G175,G175*(1-F175/表格2[[#This Row],[收盤]]))</f>
        <v>0.98645639822388786</v>
      </c>
      <c r="H176" s="9">
        <f>ROUND(表格2[[#This Row],[收盤]]*表格2[[#This Row],[七成配息
乘數]],4)</f>
        <v>112.8605</v>
      </c>
    </row>
    <row r="177" spans="1:8" x14ac:dyDescent="0.25">
      <c r="A177" s="2">
        <v>42362</v>
      </c>
      <c r="B177" s="1">
        <v>114.550003</v>
      </c>
      <c r="C177" s="4">
        <f>IFERROR(VLOOKUP(表格2[[#This Row],[日期]],表格1[],2,FALSE),0)</f>
        <v>0.32200000000000001</v>
      </c>
      <c r="D177" s="13">
        <f>IF(C176=0,D176,D176*(1-C176/表格2[[#This Row],[收盤]]))</f>
        <v>0.98070029676911596</v>
      </c>
      <c r="E177" s="1">
        <f>ROUND(表格2[[#This Row],[收盤]]*表格2[[#This Row],[配息乘數]],4)</f>
        <v>112.33920000000001</v>
      </c>
      <c r="F177" s="1">
        <f>表格2[[#This Row],[配息]]*0.7</f>
        <v>0.22539999999999999</v>
      </c>
      <c r="G177" s="14">
        <f>IF(F176=0,G176,G176*(1-F176/表格2[[#This Row],[收盤]]))</f>
        <v>0.98645639822388786</v>
      </c>
      <c r="H177" s="9">
        <f>ROUND(表格2[[#This Row],[收盤]]*表格2[[#This Row],[七成配息
乘數]],4)</f>
        <v>112.9986</v>
      </c>
    </row>
    <row r="178" spans="1:8" x14ac:dyDescent="0.25">
      <c r="A178" s="2">
        <v>42361</v>
      </c>
      <c r="B178" s="1">
        <v>114.5</v>
      </c>
      <c r="C178" s="4">
        <f>IFERROR(VLOOKUP(表格2[[#This Row],[日期]],表格1[],2,FALSE),0)</f>
        <v>0</v>
      </c>
      <c r="D178" s="13">
        <f>IF(C177=0,D177,D177*(1-C177/表格2[[#This Row],[收盤]]))</f>
        <v>0.97794234484283082</v>
      </c>
      <c r="E178" s="1">
        <f>ROUND(表格2[[#This Row],[收盤]]*表格2[[#This Row],[配息乘數]],4)</f>
        <v>111.9744</v>
      </c>
      <c r="F178" s="1">
        <f>表格2[[#This Row],[配息]]*0.7</f>
        <v>0</v>
      </c>
      <c r="G178" s="14">
        <f>IF(F177=0,G177,G177*(1-F177/表格2[[#This Row],[收盤]]))</f>
        <v>0.9845145006504411</v>
      </c>
      <c r="H178" s="9">
        <f>ROUND(表格2[[#This Row],[收盤]]*表格2[[#This Row],[七成配息
乘數]],4)</f>
        <v>112.7269</v>
      </c>
    </row>
    <row r="179" spans="1:8" x14ac:dyDescent="0.25">
      <c r="A179" s="2">
        <v>42360</v>
      </c>
      <c r="B179" s="1">
        <v>114.400002</v>
      </c>
      <c r="C179" s="4">
        <f>IFERROR(VLOOKUP(表格2[[#This Row],[日期]],表格1[],2,FALSE),0)</f>
        <v>0</v>
      </c>
      <c r="D179" s="13">
        <f>IF(C178=0,D178,D178*(1-C178/表格2[[#This Row],[收盤]]))</f>
        <v>0.97794234484283082</v>
      </c>
      <c r="E179" s="1">
        <f>ROUND(表格2[[#This Row],[收盤]]*表格2[[#This Row],[配息乘數]],4)</f>
        <v>111.8766</v>
      </c>
      <c r="F179" s="1">
        <f>表格2[[#This Row],[配息]]*0.7</f>
        <v>0</v>
      </c>
      <c r="G179" s="14">
        <f>IF(F178=0,G178,G178*(1-F178/表格2[[#This Row],[收盤]]))</f>
        <v>0.9845145006504411</v>
      </c>
      <c r="H179" s="9">
        <f>ROUND(表格2[[#This Row],[收盤]]*表格2[[#This Row],[七成配息
乘數]],4)</f>
        <v>112.6285</v>
      </c>
    </row>
    <row r="180" spans="1:8" x14ac:dyDescent="0.25">
      <c r="A180" s="2">
        <v>42359</v>
      </c>
      <c r="B180" s="1">
        <v>114.550003</v>
      </c>
      <c r="C180" s="4">
        <f>IFERROR(VLOOKUP(表格2[[#This Row],[日期]],表格1[],2,FALSE),0)</f>
        <v>0</v>
      </c>
      <c r="D180" s="13">
        <f>IF(C179=0,D179,D179*(1-C179/表格2[[#This Row],[收盤]]))</f>
        <v>0.97794234484283082</v>
      </c>
      <c r="E180" s="1">
        <f>ROUND(表格2[[#This Row],[收盤]]*表格2[[#This Row],[配息乘數]],4)</f>
        <v>112.02330000000001</v>
      </c>
      <c r="F180" s="1">
        <f>表格2[[#This Row],[配息]]*0.7</f>
        <v>0</v>
      </c>
      <c r="G180" s="14">
        <f>IF(F179=0,G179,G179*(1-F179/表格2[[#This Row],[收盤]]))</f>
        <v>0.9845145006504411</v>
      </c>
      <c r="H180" s="9">
        <f>ROUND(表格2[[#This Row],[收盤]]*表格2[[#This Row],[七成配息
乘數]],4)</f>
        <v>112.7761</v>
      </c>
    </row>
    <row r="181" spans="1:8" x14ac:dyDescent="0.25">
      <c r="A181" s="2">
        <v>42356</v>
      </c>
      <c r="B181" s="1">
        <v>114.470001</v>
      </c>
      <c r="C181" s="4">
        <f>IFERROR(VLOOKUP(表格2[[#This Row],[日期]],表格1[],2,FALSE),0)</f>
        <v>0</v>
      </c>
      <c r="D181" s="13">
        <f>IF(C180=0,D180,D180*(1-C180/表格2[[#This Row],[收盤]]))</f>
        <v>0.97794234484283082</v>
      </c>
      <c r="E181" s="1">
        <f>ROUND(表格2[[#This Row],[收盤]]*表格2[[#This Row],[配息乘數]],4)</f>
        <v>111.9451</v>
      </c>
      <c r="F181" s="1">
        <f>表格2[[#This Row],[配息]]*0.7</f>
        <v>0</v>
      </c>
      <c r="G181" s="14">
        <f>IF(F180=0,G180,G180*(1-F180/表格2[[#This Row],[收盤]]))</f>
        <v>0.9845145006504411</v>
      </c>
      <c r="H181" s="9">
        <f>ROUND(表格2[[#This Row],[收盤]]*表格2[[#This Row],[七成配息
乘數]],4)</f>
        <v>112.6974</v>
      </c>
    </row>
    <row r="182" spans="1:8" x14ac:dyDescent="0.25">
      <c r="A182" s="2">
        <v>42355</v>
      </c>
      <c r="B182" s="1">
        <v>114.470001</v>
      </c>
      <c r="C182" s="4">
        <f>IFERROR(VLOOKUP(表格2[[#This Row],[日期]],表格1[],2,FALSE),0)</f>
        <v>0</v>
      </c>
      <c r="D182" s="13">
        <f>IF(C181=0,D181,D181*(1-C181/表格2[[#This Row],[收盤]]))</f>
        <v>0.97794234484283082</v>
      </c>
      <c r="E182" s="1">
        <f>ROUND(表格2[[#This Row],[收盤]]*表格2[[#This Row],[配息乘數]],4)</f>
        <v>111.9451</v>
      </c>
      <c r="F182" s="1">
        <f>表格2[[#This Row],[配息]]*0.7</f>
        <v>0</v>
      </c>
      <c r="G182" s="14">
        <f>IF(F181=0,G181,G181*(1-F181/表格2[[#This Row],[收盤]]))</f>
        <v>0.9845145006504411</v>
      </c>
      <c r="H182" s="9">
        <f>ROUND(表格2[[#This Row],[收盤]]*表格2[[#This Row],[七成配息
乘數]],4)</f>
        <v>112.6974</v>
      </c>
    </row>
    <row r="183" spans="1:8" x14ac:dyDescent="0.25">
      <c r="A183" s="2">
        <v>42354</v>
      </c>
      <c r="B183" s="1">
        <v>114.339996</v>
      </c>
      <c r="C183" s="4">
        <f>IFERROR(VLOOKUP(表格2[[#This Row],[日期]],表格1[],2,FALSE),0)</f>
        <v>0</v>
      </c>
      <c r="D183" s="13">
        <f>IF(C182=0,D182,D182*(1-C182/表格2[[#This Row],[收盤]]))</f>
        <v>0.97794234484283082</v>
      </c>
      <c r="E183" s="1">
        <f>ROUND(表格2[[#This Row],[收盤]]*表格2[[#This Row],[配息乘數]],4)</f>
        <v>111.81789999999999</v>
      </c>
      <c r="F183" s="1">
        <f>表格2[[#This Row],[配息]]*0.7</f>
        <v>0</v>
      </c>
      <c r="G183" s="14">
        <f>IF(F182=0,G182,G182*(1-F182/表格2[[#This Row],[收盤]]))</f>
        <v>0.9845145006504411</v>
      </c>
      <c r="H183" s="9">
        <f>ROUND(表格2[[#This Row],[收盤]]*表格2[[#This Row],[七成配息
乘數]],4)</f>
        <v>112.5694</v>
      </c>
    </row>
    <row r="184" spans="1:8" x14ac:dyDescent="0.25">
      <c r="A184" s="2">
        <v>42353</v>
      </c>
      <c r="B184" s="1">
        <v>114.360001</v>
      </c>
      <c r="C184" s="4">
        <f>IFERROR(VLOOKUP(表格2[[#This Row],[日期]],表格1[],2,FALSE),0)</f>
        <v>0</v>
      </c>
      <c r="D184" s="13">
        <f>IF(C183=0,D183,D183*(1-C183/表格2[[#This Row],[收盤]]))</f>
        <v>0.97794234484283082</v>
      </c>
      <c r="E184" s="1">
        <f>ROUND(表格2[[#This Row],[收盤]]*表格2[[#This Row],[配息乘數]],4)</f>
        <v>111.83750000000001</v>
      </c>
      <c r="F184" s="1">
        <f>表格2[[#This Row],[配息]]*0.7</f>
        <v>0</v>
      </c>
      <c r="G184" s="14">
        <f>IF(F183=0,G183,G183*(1-F183/表格2[[#This Row],[收盤]]))</f>
        <v>0.9845145006504411</v>
      </c>
      <c r="H184" s="9">
        <f>ROUND(表格2[[#This Row],[收盤]]*表格2[[#This Row],[七成配息
乘數]],4)</f>
        <v>112.5891</v>
      </c>
    </row>
    <row r="185" spans="1:8" x14ac:dyDescent="0.25">
      <c r="A185" s="2">
        <v>42352</v>
      </c>
      <c r="B185" s="1">
        <v>114.349998</v>
      </c>
      <c r="C185" s="4">
        <f>IFERROR(VLOOKUP(表格2[[#This Row],[日期]],表格1[],2,FALSE),0)</f>
        <v>0</v>
      </c>
      <c r="D185" s="13">
        <f>IF(C184=0,D184,D184*(1-C184/表格2[[#This Row],[收盤]]))</f>
        <v>0.97794234484283082</v>
      </c>
      <c r="E185" s="1">
        <f>ROUND(表格2[[#This Row],[收盤]]*表格2[[#This Row],[配息乘數]],4)</f>
        <v>111.82769999999999</v>
      </c>
      <c r="F185" s="1">
        <f>表格2[[#This Row],[配息]]*0.7</f>
        <v>0</v>
      </c>
      <c r="G185" s="14">
        <f>IF(F184=0,G184,G184*(1-F184/表格2[[#This Row],[收盤]]))</f>
        <v>0.9845145006504411</v>
      </c>
      <c r="H185" s="9">
        <f>ROUND(表格2[[#This Row],[收盤]]*表格2[[#This Row],[七成配息
乘數]],4)</f>
        <v>112.5792</v>
      </c>
    </row>
    <row r="186" spans="1:8" x14ac:dyDescent="0.25">
      <c r="A186" s="2">
        <v>42349</v>
      </c>
      <c r="B186" s="1">
        <v>115.199997</v>
      </c>
      <c r="C186" s="4">
        <f>IFERROR(VLOOKUP(表格2[[#This Row],[日期]],表格1[],2,FALSE),0)</f>
        <v>0</v>
      </c>
      <c r="D186" s="13">
        <f>IF(C185=0,D185,D185*(1-C185/表格2[[#This Row],[收盤]]))</f>
        <v>0.97794234484283082</v>
      </c>
      <c r="E186" s="1">
        <f>ROUND(表格2[[#This Row],[收盤]]*表格2[[#This Row],[配息乘數]],4)</f>
        <v>112.65900000000001</v>
      </c>
      <c r="F186" s="1">
        <f>表格2[[#This Row],[配息]]*0.7</f>
        <v>0</v>
      </c>
      <c r="G186" s="14">
        <f>IF(F185=0,G185,G185*(1-F185/表格2[[#This Row],[收盤]]))</f>
        <v>0.9845145006504411</v>
      </c>
      <c r="H186" s="9">
        <f>ROUND(表格2[[#This Row],[收盤]]*表格2[[#This Row],[七成配息
乘數]],4)</f>
        <v>113.4161</v>
      </c>
    </row>
    <row r="187" spans="1:8" x14ac:dyDescent="0.25">
      <c r="A187" s="2">
        <v>42348</v>
      </c>
      <c r="B187" s="1">
        <v>115</v>
      </c>
      <c r="C187" s="4">
        <f>IFERROR(VLOOKUP(表格2[[#This Row],[日期]],表格1[],2,FALSE),0)</f>
        <v>0</v>
      </c>
      <c r="D187" s="13">
        <f>IF(C186=0,D186,D186*(1-C186/表格2[[#This Row],[收盤]]))</f>
        <v>0.97794234484283082</v>
      </c>
      <c r="E187" s="1">
        <f>ROUND(表格2[[#This Row],[收盤]]*表格2[[#This Row],[配息乘數]],4)</f>
        <v>112.46339999999999</v>
      </c>
      <c r="F187" s="1">
        <f>表格2[[#This Row],[配息]]*0.7</f>
        <v>0</v>
      </c>
      <c r="G187" s="14">
        <f>IF(F186=0,G186,G186*(1-F186/表格2[[#This Row],[收盤]]))</f>
        <v>0.9845145006504411</v>
      </c>
      <c r="H187" s="9">
        <f>ROUND(表格2[[#This Row],[收盤]]*表格2[[#This Row],[七成配息
乘數]],4)</f>
        <v>113.2192</v>
      </c>
    </row>
    <row r="188" spans="1:8" x14ac:dyDescent="0.25">
      <c r="A188" s="2">
        <v>42347</v>
      </c>
      <c r="B188" s="1">
        <v>115.269997</v>
      </c>
      <c r="C188" s="4">
        <f>IFERROR(VLOOKUP(表格2[[#This Row],[日期]],表格1[],2,FALSE),0)</f>
        <v>0</v>
      </c>
      <c r="D188" s="13">
        <f>IF(C187=0,D187,D187*(1-C187/表格2[[#This Row],[收盤]]))</f>
        <v>0.97794234484283082</v>
      </c>
      <c r="E188" s="1">
        <f>ROUND(表格2[[#This Row],[收盤]]*表格2[[#This Row],[配息乘數]],4)</f>
        <v>112.7274</v>
      </c>
      <c r="F188" s="1">
        <f>表格2[[#This Row],[配息]]*0.7</f>
        <v>0</v>
      </c>
      <c r="G188" s="14">
        <f>IF(F187=0,G187,G187*(1-F187/表格2[[#This Row],[收盤]]))</f>
        <v>0.9845145006504411</v>
      </c>
      <c r="H188" s="9">
        <f>ROUND(表格2[[#This Row],[收盤]]*表格2[[#This Row],[七成配息
乘數]],4)</f>
        <v>113.485</v>
      </c>
    </row>
    <row r="189" spans="1:8" x14ac:dyDescent="0.25">
      <c r="A189" s="2">
        <v>42346</v>
      </c>
      <c r="B189" s="1">
        <v>115.300003</v>
      </c>
      <c r="C189" s="4">
        <f>IFERROR(VLOOKUP(表格2[[#This Row],[日期]],表格1[],2,FALSE),0)</f>
        <v>0</v>
      </c>
      <c r="D189" s="13">
        <f>IF(C188=0,D188,D188*(1-C188/表格2[[#This Row],[收盤]]))</f>
        <v>0.97794234484283082</v>
      </c>
      <c r="E189" s="1">
        <f>ROUND(表格2[[#This Row],[收盤]]*表格2[[#This Row],[配息乘數]],4)</f>
        <v>112.7568</v>
      </c>
      <c r="F189" s="1">
        <f>表格2[[#This Row],[配息]]*0.7</f>
        <v>0</v>
      </c>
      <c r="G189" s="14">
        <f>IF(F188=0,G188,G188*(1-F188/表格2[[#This Row],[收盤]]))</f>
        <v>0.9845145006504411</v>
      </c>
      <c r="H189" s="9">
        <f>ROUND(表格2[[#This Row],[收盤]]*表格2[[#This Row],[七成配息
乘數]],4)</f>
        <v>113.5145</v>
      </c>
    </row>
    <row r="190" spans="1:8" x14ac:dyDescent="0.25">
      <c r="A190" s="2">
        <v>42345</v>
      </c>
      <c r="B190" s="1">
        <v>115.449997</v>
      </c>
      <c r="C190" s="4">
        <f>IFERROR(VLOOKUP(表格2[[#This Row],[日期]],表格1[],2,FALSE),0)</f>
        <v>0</v>
      </c>
      <c r="D190" s="13">
        <f>IF(C189=0,D189,D189*(1-C189/表格2[[#This Row],[收盤]]))</f>
        <v>0.97794234484283082</v>
      </c>
      <c r="E190" s="1">
        <f>ROUND(表格2[[#This Row],[收盤]]*表格2[[#This Row],[配息乘數]],4)</f>
        <v>112.9034</v>
      </c>
      <c r="F190" s="1">
        <f>表格2[[#This Row],[配息]]*0.7</f>
        <v>0</v>
      </c>
      <c r="G190" s="14">
        <f>IF(F189=0,G189,G189*(1-F189/表格2[[#This Row],[收盤]]))</f>
        <v>0.9845145006504411</v>
      </c>
      <c r="H190" s="9">
        <f>ROUND(表格2[[#This Row],[收盤]]*表格2[[#This Row],[七成配息
乘數]],4)</f>
        <v>113.6622</v>
      </c>
    </row>
    <row r="191" spans="1:8" x14ac:dyDescent="0.25">
      <c r="A191" s="2">
        <v>42342</v>
      </c>
      <c r="B191" s="1">
        <v>115.25</v>
      </c>
      <c r="C191" s="4">
        <f>IFERROR(VLOOKUP(表格2[[#This Row],[日期]],表格1[],2,FALSE),0)</f>
        <v>0</v>
      </c>
      <c r="D191" s="13">
        <f>IF(C190=0,D190,D190*(1-C190/表格2[[#This Row],[收盤]]))</f>
        <v>0.97794234484283082</v>
      </c>
      <c r="E191" s="1">
        <f>ROUND(表格2[[#This Row],[收盤]]*表格2[[#This Row],[配息乘數]],4)</f>
        <v>112.7079</v>
      </c>
      <c r="F191" s="1">
        <f>表格2[[#This Row],[配息]]*0.7</f>
        <v>0</v>
      </c>
      <c r="G191" s="14">
        <f>IF(F190=0,G190,G190*(1-F190/表格2[[#This Row],[收盤]]))</f>
        <v>0.9845145006504411</v>
      </c>
      <c r="H191" s="9">
        <f>ROUND(表格2[[#This Row],[收盤]]*表格2[[#This Row],[七成配息
乘數]],4)</f>
        <v>113.4653</v>
      </c>
    </row>
    <row r="192" spans="1:8" x14ac:dyDescent="0.25">
      <c r="A192" s="2">
        <v>42341</v>
      </c>
      <c r="B192" s="1">
        <v>114.629997</v>
      </c>
      <c r="C192" s="4">
        <f>IFERROR(VLOOKUP(表格2[[#This Row],[日期]],表格1[],2,FALSE),0)</f>
        <v>0</v>
      </c>
      <c r="D192" s="13">
        <f>IF(C191=0,D191,D191*(1-C191/表格2[[#This Row],[收盤]]))</f>
        <v>0.97794234484283082</v>
      </c>
      <c r="E192" s="1">
        <f>ROUND(表格2[[#This Row],[收盤]]*表格2[[#This Row],[配息乘數]],4)</f>
        <v>112.1015</v>
      </c>
      <c r="F192" s="1">
        <f>表格2[[#This Row],[配息]]*0.7</f>
        <v>0</v>
      </c>
      <c r="G192" s="14">
        <f>IF(F191=0,G191,G191*(1-F191/表格2[[#This Row],[收盤]]))</f>
        <v>0.9845145006504411</v>
      </c>
      <c r="H192" s="9">
        <f>ROUND(表格2[[#This Row],[收盤]]*表格2[[#This Row],[七成配息
乘數]],4)</f>
        <v>112.8549</v>
      </c>
    </row>
    <row r="193" spans="1:8" x14ac:dyDescent="0.25">
      <c r="A193" s="2">
        <v>42340</v>
      </c>
      <c r="B193" s="1">
        <v>116.16999800000001</v>
      </c>
      <c r="C193" s="4">
        <f>IFERROR(VLOOKUP(表格2[[#This Row],[日期]],表格1[],2,FALSE),0)</f>
        <v>0</v>
      </c>
      <c r="D193" s="13">
        <f>IF(C192=0,D192,D192*(1-C192/表格2[[#This Row],[收盤]]))</f>
        <v>0.97794234484283082</v>
      </c>
      <c r="E193" s="1">
        <f>ROUND(表格2[[#This Row],[收盤]]*表格2[[#This Row],[配息乘數]],4)</f>
        <v>113.60760000000001</v>
      </c>
      <c r="F193" s="1">
        <f>表格2[[#This Row],[配息]]*0.7</f>
        <v>0</v>
      </c>
      <c r="G193" s="14">
        <f>IF(F192=0,G192,G192*(1-F192/表格2[[#This Row],[收盤]]))</f>
        <v>0.9845145006504411</v>
      </c>
      <c r="H193" s="9">
        <f>ROUND(表格2[[#This Row],[收盤]]*表格2[[#This Row],[七成配息
乘數]],4)</f>
        <v>114.371</v>
      </c>
    </row>
    <row r="194" spans="1:8" x14ac:dyDescent="0.25">
      <c r="A194" s="2">
        <v>42339</v>
      </c>
      <c r="B194" s="1">
        <v>116.449997</v>
      </c>
      <c r="C194" s="4">
        <f>IFERROR(VLOOKUP(表格2[[#This Row],[日期]],表格1[],2,FALSE),0)</f>
        <v>0.32900000000000001</v>
      </c>
      <c r="D194" s="13">
        <f>IF(C193=0,D193,D193*(1-C193/表格2[[#This Row],[收盤]]))</f>
        <v>0.97794234484283082</v>
      </c>
      <c r="E194" s="1">
        <f>ROUND(表格2[[#This Row],[收盤]]*表格2[[#This Row],[配息乘數]],4)</f>
        <v>113.8814</v>
      </c>
      <c r="F194" s="1">
        <f>表格2[[#This Row],[配息]]*0.7</f>
        <v>0.2303</v>
      </c>
      <c r="G194" s="14">
        <f>IF(F193=0,G193,G193*(1-F193/表格2[[#This Row],[收盤]]))</f>
        <v>0.9845145006504411</v>
      </c>
      <c r="H194" s="9">
        <f>ROUND(表格2[[#This Row],[收盤]]*表格2[[#This Row],[七成配息
乘數]],4)</f>
        <v>114.6467</v>
      </c>
    </row>
    <row r="195" spans="1:8" x14ac:dyDescent="0.25">
      <c r="A195" s="2">
        <v>42338</v>
      </c>
      <c r="B195" s="1">
        <v>115.910004</v>
      </c>
      <c r="C195" s="4">
        <f>IFERROR(VLOOKUP(表格2[[#This Row],[日期]],表格1[],2,FALSE),0)</f>
        <v>0</v>
      </c>
      <c r="D195" s="13">
        <f>IF(C194=0,D194,D194*(1-C194/表格2[[#This Row],[收盤]]))</f>
        <v>0.97516654447746032</v>
      </c>
      <c r="E195" s="1">
        <f>ROUND(表格2[[#This Row],[收盤]]*表格2[[#This Row],[配息乘數]],4)</f>
        <v>113.0316</v>
      </c>
      <c r="F195" s="1">
        <f>表格2[[#This Row],[配息]]*0.7</f>
        <v>0</v>
      </c>
      <c r="G195" s="14">
        <f>IF(F194=0,G194,G194*(1-F194/表格2[[#This Row],[收盤]]))</f>
        <v>0.9825583822682884</v>
      </c>
      <c r="H195" s="9">
        <f>ROUND(表格2[[#This Row],[收盤]]*表格2[[#This Row],[七成配息
乘數]],4)</f>
        <v>113.8883</v>
      </c>
    </row>
    <row r="196" spans="1:8" x14ac:dyDescent="0.25">
      <c r="A196" s="2">
        <v>42335</v>
      </c>
      <c r="B196" s="1">
        <v>115.860001</v>
      </c>
      <c r="C196" s="4">
        <f>IFERROR(VLOOKUP(表格2[[#This Row],[日期]],表格1[],2,FALSE),0)</f>
        <v>0</v>
      </c>
      <c r="D196" s="13">
        <f>IF(C195=0,D195,D195*(1-C195/表格2[[#This Row],[收盤]]))</f>
        <v>0.97516654447746032</v>
      </c>
      <c r="E196" s="1">
        <f>ROUND(表格2[[#This Row],[收盤]]*表格2[[#This Row],[配息乘數]],4)</f>
        <v>112.9828</v>
      </c>
      <c r="F196" s="1">
        <f>表格2[[#This Row],[配息]]*0.7</f>
        <v>0</v>
      </c>
      <c r="G196" s="14">
        <f>IF(F195=0,G195,G195*(1-F195/表格2[[#This Row],[收盤]]))</f>
        <v>0.9825583822682884</v>
      </c>
      <c r="H196" s="9">
        <f>ROUND(表格2[[#This Row],[收盤]]*表格2[[#This Row],[七成配息
乘數]],4)</f>
        <v>113.83920000000001</v>
      </c>
    </row>
    <row r="197" spans="1:8" x14ac:dyDescent="0.25">
      <c r="A197" s="2">
        <v>42333</v>
      </c>
      <c r="B197" s="1">
        <v>115.82</v>
      </c>
      <c r="C197" s="4">
        <f>IFERROR(VLOOKUP(表格2[[#This Row],[日期]],表格1[],2,FALSE),0)</f>
        <v>0</v>
      </c>
      <c r="D197" s="13">
        <f>IF(C196=0,D196,D196*(1-C196/表格2[[#This Row],[收盤]]))</f>
        <v>0.97516654447746032</v>
      </c>
      <c r="E197" s="1">
        <f>ROUND(表格2[[#This Row],[收盤]]*表格2[[#This Row],[配息乘數]],4)</f>
        <v>112.9438</v>
      </c>
      <c r="F197" s="1">
        <f>表格2[[#This Row],[配息]]*0.7</f>
        <v>0</v>
      </c>
      <c r="G197" s="14">
        <f>IF(F196=0,G196,G196*(1-F196/表格2[[#This Row],[收盤]]))</f>
        <v>0.9825583822682884</v>
      </c>
      <c r="H197" s="9">
        <f>ROUND(表格2[[#This Row],[收盤]]*表格2[[#This Row],[七成配息
乘數]],4)</f>
        <v>113.79989999999999</v>
      </c>
    </row>
    <row r="198" spans="1:8" x14ac:dyDescent="0.25">
      <c r="A198" s="2">
        <v>42332</v>
      </c>
      <c r="B198" s="1">
        <v>115.709999</v>
      </c>
      <c r="C198" s="4">
        <f>IFERROR(VLOOKUP(表格2[[#This Row],[日期]],表格1[],2,FALSE),0)</f>
        <v>0</v>
      </c>
      <c r="D198" s="13">
        <f>IF(C197=0,D197,D197*(1-C197/表格2[[#This Row],[收盤]]))</f>
        <v>0.97516654447746032</v>
      </c>
      <c r="E198" s="1">
        <f>ROUND(表格2[[#This Row],[收盤]]*表格2[[#This Row],[配息乘數]],4)</f>
        <v>112.8365</v>
      </c>
      <c r="F198" s="1">
        <f>表格2[[#This Row],[配息]]*0.7</f>
        <v>0</v>
      </c>
      <c r="G198" s="14">
        <f>IF(F197=0,G197,G197*(1-F197/表格2[[#This Row],[收盤]]))</f>
        <v>0.9825583822682884</v>
      </c>
      <c r="H198" s="9">
        <f>ROUND(表格2[[#This Row],[收盤]]*表格2[[#This Row],[七成配息
乘數]],4)</f>
        <v>113.6918</v>
      </c>
    </row>
    <row r="199" spans="1:8" x14ac:dyDescent="0.25">
      <c r="A199" s="2">
        <v>42331</v>
      </c>
      <c r="B199" s="1">
        <v>115.66999800000001</v>
      </c>
      <c r="C199" s="4">
        <f>IFERROR(VLOOKUP(表格2[[#This Row],[日期]],表格1[],2,FALSE),0)</f>
        <v>0</v>
      </c>
      <c r="D199" s="13">
        <f>IF(C198=0,D198,D198*(1-C198/表格2[[#This Row],[收盤]]))</f>
        <v>0.97516654447746032</v>
      </c>
      <c r="E199" s="1">
        <f>ROUND(表格2[[#This Row],[收盤]]*表格2[[#This Row],[配息乘數]],4)</f>
        <v>112.7975</v>
      </c>
      <c r="F199" s="1">
        <f>表格2[[#This Row],[配息]]*0.7</f>
        <v>0</v>
      </c>
      <c r="G199" s="14">
        <f>IF(F198=0,G198,G198*(1-F198/表格2[[#This Row],[收盤]]))</f>
        <v>0.9825583822682884</v>
      </c>
      <c r="H199" s="9">
        <f>ROUND(表格2[[#This Row],[收盤]]*表格2[[#This Row],[七成配息
乘數]],4)</f>
        <v>113.6525</v>
      </c>
    </row>
    <row r="200" spans="1:8" x14ac:dyDescent="0.25">
      <c r="A200" s="2">
        <v>42328</v>
      </c>
      <c r="B200" s="1">
        <v>115.629997</v>
      </c>
      <c r="C200" s="4">
        <f>IFERROR(VLOOKUP(表格2[[#This Row],[日期]],表格1[],2,FALSE),0)</f>
        <v>0</v>
      </c>
      <c r="D200" s="13">
        <f>IF(C199=0,D199,D199*(1-C199/表格2[[#This Row],[收盤]]))</f>
        <v>0.97516654447746032</v>
      </c>
      <c r="E200" s="1">
        <f>ROUND(表格2[[#This Row],[收盤]]*表格2[[#This Row],[配息乘數]],4)</f>
        <v>112.7585</v>
      </c>
      <c r="F200" s="1">
        <f>表格2[[#This Row],[配息]]*0.7</f>
        <v>0</v>
      </c>
      <c r="G200" s="14">
        <f>IF(F199=0,G199,G199*(1-F199/表格2[[#This Row],[收盤]]))</f>
        <v>0.9825583822682884</v>
      </c>
      <c r="H200" s="9">
        <f>ROUND(表格2[[#This Row],[收盤]]*表格2[[#This Row],[七成配息
乘數]],4)</f>
        <v>113.61320000000001</v>
      </c>
    </row>
    <row r="201" spans="1:8" x14ac:dyDescent="0.25">
      <c r="A201" s="2">
        <v>42327</v>
      </c>
      <c r="B201" s="1">
        <v>115.650002</v>
      </c>
      <c r="C201" s="4">
        <f>IFERROR(VLOOKUP(表格2[[#This Row],[日期]],表格1[],2,FALSE),0)</f>
        <v>0</v>
      </c>
      <c r="D201" s="13">
        <f>IF(C200=0,D200,D200*(1-C200/表格2[[#This Row],[收盤]]))</f>
        <v>0.97516654447746032</v>
      </c>
      <c r="E201" s="1">
        <f>ROUND(表格2[[#This Row],[收盤]]*表格2[[#This Row],[配息乘數]],4)</f>
        <v>112.77800000000001</v>
      </c>
      <c r="F201" s="1">
        <f>表格2[[#This Row],[配息]]*0.7</f>
        <v>0</v>
      </c>
      <c r="G201" s="14">
        <f>IF(F200=0,G200,G200*(1-F200/表格2[[#This Row],[收盤]]))</f>
        <v>0.9825583822682884</v>
      </c>
      <c r="H201" s="9">
        <f>ROUND(表格2[[#This Row],[收盤]]*表格2[[#This Row],[七成配息
乘數]],4)</f>
        <v>113.63290000000001</v>
      </c>
    </row>
    <row r="202" spans="1:8" x14ac:dyDescent="0.25">
      <c r="A202" s="2">
        <v>42326</v>
      </c>
      <c r="B202" s="1">
        <v>115.30999799999999</v>
      </c>
      <c r="C202" s="4">
        <f>IFERROR(VLOOKUP(表格2[[#This Row],[日期]],表格1[],2,FALSE),0)</f>
        <v>0</v>
      </c>
      <c r="D202" s="13">
        <f>IF(C201=0,D201,D201*(1-C201/表格2[[#This Row],[收盤]]))</f>
        <v>0.97516654447746032</v>
      </c>
      <c r="E202" s="1">
        <f>ROUND(表格2[[#This Row],[收盤]]*表格2[[#This Row],[配息乘數]],4)</f>
        <v>112.4465</v>
      </c>
      <c r="F202" s="1">
        <f>表格2[[#This Row],[配息]]*0.7</f>
        <v>0</v>
      </c>
      <c r="G202" s="14">
        <f>IF(F201=0,G201,G201*(1-F201/表格2[[#This Row],[收盤]]))</f>
        <v>0.9825583822682884</v>
      </c>
      <c r="H202" s="9">
        <f>ROUND(表格2[[#This Row],[收盤]]*表格2[[#This Row],[七成配息
乘數]],4)</f>
        <v>113.2988</v>
      </c>
    </row>
    <row r="203" spans="1:8" x14ac:dyDescent="0.25">
      <c r="A203" s="2">
        <v>42325</v>
      </c>
      <c r="B203" s="1">
        <v>115.279999</v>
      </c>
      <c r="C203" s="4">
        <f>IFERROR(VLOOKUP(表格2[[#This Row],[日期]],表格1[],2,FALSE),0)</f>
        <v>0</v>
      </c>
      <c r="D203" s="13">
        <f>IF(C202=0,D202,D202*(1-C202/表格2[[#This Row],[收盤]]))</f>
        <v>0.97516654447746032</v>
      </c>
      <c r="E203" s="1">
        <f>ROUND(表格2[[#This Row],[收盤]]*表格2[[#This Row],[配息乘數]],4)</f>
        <v>112.41719999999999</v>
      </c>
      <c r="F203" s="1">
        <f>表格2[[#This Row],[配息]]*0.7</f>
        <v>0</v>
      </c>
      <c r="G203" s="14">
        <f>IF(F202=0,G202,G202*(1-F202/表格2[[#This Row],[收盤]]))</f>
        <v>0.9825583822682884</v>
      </c>
      <c r="H203" s="9">
        <f>ROUND(表格2[[#This Row],[收盤]]*表格2[[#This Row],[七成配息
乘數]],4)</f>
        <v>113.2693</v>
      </c>
    </row>
    <row r="204" spans="1:8" x14ac:dyDescent="0.25">
      <c r="A204" s="2">
        <v>42324</v>
      </c>
      <c r="B204" s="1">
        <v>115.160004</v>
      </c>
      <c r="C204" s="4">
        <f>IFERROR(VLOOKUP(表格2[[#This Row],[日期]],表格1[],2,FALSE),0)</f>
        <v>0</v>
      </c>
      <c r="D204" s="13">
        <f>IF(C203=0,D203,D203*(1-C203/表格2[[#This Row],[收盤]]))</f>
        <v>0.97516654447746032</v>
      </c>
      <c r="E204" s="1">
        <f>ROUND(表格2[[#This Row],[收盤]]*表格2[[#This Row],[配息乘數]],4)</f>
        <v>112.3002</v>
      </c>
      <c r="F204" s="1">
        <f>表格2[[#This Row],[配息]]*0.7</f>
        <v>0</v>
      </c>
      <c r="G204" s="14">
        <f>IF(F203=0,G203,G203*(1-F203/表格2[[#This Row],[收盤]]))</f>
        <v>0.9825583822682884</v>
      </c>
      <c r="H204" s="9">
        <f>ROUND(表格2[[#This Row],[收盤]]*表格2[[#This Row],[七成配息
乘數]],4)</f>
        <v>113.1514</v>
      </c>
    </row>
    <row r="205" spans="1:8" x14ac:dyDescent="0.25">
      <c r="A205" s="2">
        <v>42321</v>
      </c>
      <c r="B205" s="1">
        <v>115.139999</v>
      </c>
      <c r="C205" s="4">
        <f>IFERROR(VLOOKUP(表格2[[#This Row],[日期]],表格1[],2,FALSE),0)</f>
        <v>0</v>
      </c>
      <c r="D205" s="13">
        <f>IF(C204=0,D204,D204*(1-C204/表格2[[#This Row],[收盤]]))</f>
        <v>0.97516654447746032</v>
      </c>
      <c r="E205" s="1">
        <f>ROUND(表格2[[#This Row],[收盤]]*表格2[[#This Row],[配息乘數]],4)</f>
        <v>112.2807</v>
      </c>
      <c r="F205" s="1">
        <f>表格2[[#This Row],[配息]]*0.7</f>
        <v>0</v>
      </c>
      <c r="G205" s="14">
        <f>IF(F204=0,G204,G204*(1-F204/表格2[[#This Row],[收盤]]))</f>
        <v>0.9825583822682884</v>
      </c>
      <c r="H205" s="9">
        <f>ROUND(表格2[[#This Row],[收盤]]*表格2[[#This Row],[七成配息
乘數]],4)</f>
        <v>113.1318</v>
      </c>
    </row>
    <row r="206" spans="1:8" x14ac:dyDescent="0.25">
      <c r="A206" s="2">
        <v>42320</v>
      </c>
      <c r="B206" s="1">
        <v>114.800003</v>
      </c>
      <c r="C206" s="4">
        <f>IFERROR(VLOOKUP(表格2[[#This Row],[日期]],表格1[],2,FALSE),0)</f>
        <v>0</v>
      </c>
      <c r="D206" s="13">
        <f>IF(C205=0,D205,D205*(1-C205/表格2[[#This Row],[收盤]]))</f>
        <v>0.97516654447746032</v>
      </c>
      <c r="E206" s="1">
        <f>ROUND(表格2[[#This Row],[收盤]]*表格2[[#This Row],[配息乘數]],4)</f>
        <v>111.9491</v>
      </c>
      <c r="F206" s="1">
        <f>表格2[[#This Row],[配息]]*0.7</f>
        <v>0</v>
      </c>
      <c r="G206" s="14">
        <f>IF(F205=0,G205,G205*(1-F205/表格2[[#This Row],[收盤]]))</f>
        <v>0.9825583822682884</v>
      </c>
      <c r="H206" s="9">
        <f>ROUND(表格2[[#This Row],[收盤]]*表格2[[#This Row],[七成配息
乘數]],4)</f>
        <v>112.79770000000001</v>
      </c>
    </row>
    <row r="207" spans="1:8" x14ac:dyDescent="0.25">
      <c r="A207" s="2">
        <v>42319</v>
      </c>
      <c r="B207" s="1">
        <v>114.839996</v>
      </c>
      <c r="C207" s="4">
        <f>IFERROR(VLOOKUP(表格2[[#This Row],[日期]],表格1[],2,FALSE),0)</f>
        <v>0</v>
      </c>
      <c r="D207" s="13">
        <f>IF(C206=0,D206,D206*(1-C206/表格2[[#This Row],[收盤]]))</f>
        <v>0.97516654447746032</v>
      </c>
      <c r="E207" s="1">
        <f>ROUND(表格2[[#This Row],[收盤]]*表格2[[#This Row],[配息乘數]],4)</f>
        <v>111.9881</v>
      </c>
      <c r="F207" s="1">
        <f>表格2[[#This Row],[配息]]*0.7</f>
        <v>0</v>
      </c>
      <c r="G207" s="14">
        <f>IF(F206=0,G206,G206*(1-F206/表格2[[#This Row],[收盤]]))</f>
        <v>0.9825583822682884</v>
      </c>
      <c r="H207" s="9">
        <f>ROUND(表格2[[#This Row],[收盤]]*表格2[[#This Row],[七成配息
乘數]],4)</f>
        <v>112.837</v>
      </c>
    </row>
    <row r="208" spans="1:8" x14ac:dyDescent="0.25">
      <c r="A208" s="2">
        <v>42318</v>
      </c>
      <c r="B208" s="1">
        <v>114.849998</v>
      </c>
      <c r="C208" s="4">
        <f>IFERROR(VLOOKUP(表格2[[#This Row],[日期]],表格1[],2,FALSE),0)</f>
        <v>0</v>
      </c>
      <c r="D208" s="13">
        <f>IF(C207=0,D207,D207*(1-C207/表格2[[#This Row],[收盤]]))</f>
        <v>0.97516654447746032</v>
      </c>
      <c r="E208" s="1">
        <f>ROUND(表格2[[#This Row],[收盤]]*表格2[[#This Row],[配息乘數]],4)</f>
        <v>111.9979</v>
      </c>
      <c r="F208" s="1">
        <f>表格2[[#This Row],[配息]]*0.7</f>
        <v>0</v>
      </c>
      <c r="G208" s="14">
        <f>IF(F207=0,G207,G207*(1-F207/表格2[[#This Row],[收盤]]))</f>
        <v>0.9825583822682884</v>
      </c>
      <c r="H208" s="9">
        <f>ROUND(表格2[[#This Row],[收盤]]*表格2[[#This Row],[七成配息
乘數]],4)</f>
        <v>112.8468</v>
      </c>
    </row>
    <row r="209" spans="1:8" x14ac:dyDescent="0.25">
      <c r="A209" s="2">
        <v>42317</v>
      </c>
      <c r="B209" s="1">
        <v>114.55999799999999</v>
      </c>
      <c r="C209" s="4">
        <f>IFERROR(VLOOKUP(表格2[[#This Row],[日期]],表格1[],2,FALSE),0)</f>
        <v>0</v>
      </c>
      <c r="D209" s="13">
        <f>IF(C208=0,D208,D208*(1-C208/表格2[[#This Row],[收盤]]))</f>
        <v>0.97516654447746032</v>
      </c>
      <c r="E209" s="1">
        <f>ROUND(表格2[[#This Row],[收盤]]*表格2[[#This Row],[配息乘數]],4)</f>
        <v>111.71510000000001</v>
      </c>
      <c r="F209" s="1">
        <f>表格2[[#This Row],[配息]]*0.7</f>
        <v>0</v>
      </c>
      <c r="G209" s="14">
        <f>IF(F208=0,G208,G208*(1-F208/表格2[[#This Row],[收盤]]))</f>
        <v>0.9825583822682884</v>
      </c>
      <c r="H209" s="9">
        <f>ROUND(表格2[[#This Row],[收盤]]*表格2[[#This Row],[七成配息
乘數]],4)</f>
        <v>112.56189999999999</v>
      </c>
    </row>
    <row r="210" spans="1:8" x14ac:dyDescent="0.25">
      <c r="A210" s="2">
        <v>42314</v>
      </c>
      <c r="B210" s="1">
        <v>114.75</v>
      </c>
      <c r="C210" s="4">
        <f>IFERROR(VLOOKUP(表格2[[#This Row],[日期]],表格1[],2,FALSE),0)</f>
        <v>0</v>
      </c>
      <c r="D210" s="13">
        <f>IF(C209=0,D209,D209*(1-C209/表格2[[#This Row],[收盤]]))</f>
        <v>0.97516654447746032</v>
      </c>
      <c r="E210" s="1">
        <f>ROUND(表格2[[#This Row],[收盤]]*表格2[[#This Row],[配息乘數]],4)</f>
        <v>111.9004</v>
      </c>
      <c r="F210" s="1">
        <f>表格2[[#This Row],[配息]]*0.7</f>
        <v>0</v>
      </c>
      <c r="G210" s="14">
        <f>IF(F209=0,G209,G209*(1-F209/表格2[[#This Row],[收盤]]))</f>
        <v>0.9825583822682884</v>
      </c>
      <c r="H210" s="9">
        <f>ROUND(表格2[[#This Row],[收盤]]*表格2[[#This Row],[七成配息
乘數]],4)</f>
        <v>112.7486</v>
      </c>
    </row>
    <row r="211" spans="1:8" x14ac:dyDescent="0.25">
      <c r="A211" s="2">
        <v>42313</v>
      </c>
      <c r="B211" s="1">
        <v>115.5</v>
      </c>
      <c r="C211" s="4">
        <f>IFERROR(VLOOKUP(表格2[[#This Row],[日期]],表格1[],2,FALSE),0)</f>
        <v>0</v>
      </c>
      <c r="D211" s="13">
        <f>IF(C210=0,D210,D210*(1-C210/表格2[[#This Row],[收盤]]))</f>
        <v>0.97516654447746032</v>
      </c>
      <c r="E211" s="1">
        <f>ROUND(表格2[[#This Row],[收盤]]*表格2[[#This Row],[配息乘數]],4)</f>
        <v>112.6317</v>
      </c>
      <c r="F211" s="1">
        <f>表格2[[#This Row],[配息]]*0.7</f>
        <v>0</v>
      </c>
      <c r="G211" s="14">
        <f>IF(F210=0,G210,G210*(1-F210/表格2[[#This Row],[收盤]]))</f>
        <v>0.9825583822682884</v>
      </c>
      <c r="H211" s="9">
        <f>ROUND(表格2[[#This Row],[收盤]]*表格2[[#This Row],[七成配息
乘數]],4)</f>
        <v>113.4855</v>
      </c>
    </row>
    <row r="212" spans="1:8" x14ac:dyDescent="0.25">
      <c r="A212" s="2">
        <v>42312</v>
      </c>
      <c r="B212" s="1">
        <v>115.470001</v>
      </c>
      <c r="C212" s="4">
        <f>IFERROR(VLOOKUP(表格2[[#This Row],[日期]],表格1[],2,FALSE),0)</f>
        <v>0</v>
      </c>
      <c r="D212" s="13">
        <f>IF(C211=0,D211,D211*(1-C211/表格2[[#This Row],[收盤]]))</f>
        <v>0.97516654447746032</v>
      </c>
      <c r="E212" s="1">
        <f>ROUND(表格2[[#This Row],[收盤]]*表格2[[#This Row],[配息乘數]],4)</f>
        <v>112.60250000000001</v>
      </c>
      <c r="F212" s="1">
        <f>表格2[[#This Row],[配息]]*0.7</f>
        <v>0</v>
      </c>
      <c r="G212" s="14">
        <f>IF(F211=0,G211,G211*(1-F211/表格2[[#This Row],[收盤]]))</f>
        <v>0.9825583822682884</v>
      </c>
      <c r="H212" s="9">
        <f>ROUND(表格2[[#This Row],[收盤]]*表格2[[#This Row],[七成配息
乘數]],4)</f>
        <v>113.456</v>
      </c>
    </row>
    <row r="213" spans="1:8" x14ac:dyDescent="0.25">
      <c r="A213" s="2">
        <v>42311</v>
      </c>
      <c r="B213" s="1">
        <v>115.599998</v>
      </c>
      <c r="C213" s="4">
        <f>IFERROR(VLOOKUP(表格2[[#This Row],[日期]],表格1[],2,FALSE),0)</f>
        <v>0</v>
      </c>
      <c r="D213" s="13">
        <f>IF(C212=0,D212,D212*(1-C212/表格2[[#This Row],[收盤]]))</f>
        <v>0.97516654447746032</v>
      </c>
      <c r="E213" s="1">
        <f>ROUND(表格2[[#This Row],[收盤]]*表格2[[#This Row],[配息乘數]],4)</f>
        <v>112.72929999999999</v>
      </c>
      <c r="F213" s="1">
        <f>表格2[[#This Row],[配息]]*0.7</f>
        <v>0</v>
      </c>
      <c r="G213" s="14">
        <f>IF(F212=0,G212,G212*(1-F212/表格2[[#This Row],[收盤]]))</f>
        <v>0.9825583822682884</v>
      </c>
      <c r="H213" s="9">
        <f>ROUND(表格2[[#This Row],[收盤]]*表格2[[#This Row],[七成配息
乘數]],4)</f>
        <v>113.58369999999999</v>
      </c>
    </row>
    <row r="214" spans="1:8" x14ac:dyDescent="0.25">
      <c r="A214" s="2">
        <v>42310</v>
      </c>
      <c r="B214" s="1">
        <v>115.589996</v>
      </c>
      <c r="C214" s="4">
        <f>IFERROR(VLOOKUP(表格2[[#This Row],[日期]],表格1[],2,FALSE),0)</f>
        <v>0.33100000000000002</v>
      </c>
      <c r="D214" s="13">
        <f>IF(C213=0,D213,D213*(1-C213/表格2[[#This Row],[收盤]]))</f>
        <v>0.97516654447746032</v>
      </c>
      <c r="E214" s="1">
        <f>ROUND(表格2[[#This Row],[收盤]]*表格2[[#This Row],[配息乘數]],4)</f>
        <v>112.7195</v>
      </c>
      <c r="F214" s="1">
        <f>表格2[[#This Row],[配息]]*0.7</f>
        <v>0.23169999999999999</v>
      </c>
      <c r="G214" s="14">
        <f>IF(F213=0,G213,G213*(1-F213/表格2[[#This Row],[收盤]]))</f>
        <v>0.9825583822682884</v>
      </c>
      <c r="H214" s="9">
        <f>ROUND(表格2[[#This Row],[收盤]]*表格2[[#This Row],[七成配息
乘數]],4)</f>
        <v>113.57389999999999</v>
      </c>
    </row>
    <row r="215" spans="1:8" x14ac:dyDescent="0.25">
      <c r="A215" s="2">
        <v>42307</v>
      </c>
      <c r="B215" s="1">
        <v>116.41999800000001</v>
      </c>
      <c r="C215" s="4">
        <f>IFERROR(VLOOKUP(表格2[[#This Row],[日期]],表格1[],2,FALSE),0)</f>
        <v>0</v>
      </c>
      <c r="D215" s="13">
        <f>IF(C214=0,D214,D214*(1-C214/表格2[[#This Row],[收盤]]))</f>
        <v>0.97239399567341345</v>
      </c>
      <c r="E215" s="1">
        <f>ROUND(表格2[[#This Row],[收盤]]*表格2[[#This Row],[配息乘數]],4)</f>
        <v>113.20610000000001</v>
      </c>
      <c r="F215" s="1">
        <f>表格2[[#This Row],[配息]]*0.7</f>
        <v>0</v>
      </c>
      <c r="G215" s="14">
        <f>IF(F214=0,G214,G214*(1-F214/表格2[[#This Row],[收盤]]))</f>
        <v>0.98060288681147212</v>
      </c>
      <c r="H215" s="9">
        <f>ROUND(表格2[[#This Row],[收盤]]*表格2[[#This Row],[七成配息
乘數]],4)</f>
        <v>114.1618</v>
      </c>
    </row>
    <row r="216" spans="1:8" x14ac:dyDescent="0.25">
      <c r="A216" s="2">
        <v>42306</v>
      </c>
      <c r="B216" s="1">
        <v>116.120003</v>
      </c>
      <c r="C216" s="4">
        <f>IFERROR(VLOOKUP(表格2[[#This Row],[日期]],表格1[],2,FALSE),0)</f>
        <v>0</v>
      </c>
      <c r="D216" s="13">
        <f>IF(C215=0,D215,D215*(1-C215/表格2[[#This Row],[收盤]]))</f>
        <v>0.97239399567341345</v>
      </c>
      <c r="E216" s="1">
        <f>ROUND(表格2[[#This Row],[收盤]]*表格2[[#This Row],[配息乘數]],4)</f>
        <v>112.9144</v>
      </c>
      <c r="F216" s="1">
        <f>表格2[[#This Row],[配息]]*0.7</f>
        <v>0</v>
      </c>
      <c r="G216" s="14">
        <f>IF(F215=0,G215,G215*(1-F215/表格2[[#This Row],[收盤]]))</f>
        <v>0.98060288681147212</v>
      </c>
      <c r="H216" s="9">
        <f>ROUND(表格2[[#This Row],[收盤]]*表格2[[#This Row],[七成配息
乘數]],4)</f>
        <v>113.8676</v>
      </c>
    </row>
    <row r="217" spans="1:8" x14ac:dyDescent="0.25">
      <c r="A217" s="2">
        <v>42305</v>
      </c>
      <c r="B217" s="1">
        <v>116.94000200000001</v>
      </c>
      <c r="C217" s="4">
        <f>IFERROR(VLOOKUP(表格2[[#This Row],[日期]],表格1[],2,FALSE),0)</f>
        <v>0</v>
      </c>
      <c r="D217" s="13">
        <f>IF(C216=0,D216,D216*(1-C216/表格2[[#This Row],[收盤]]))</f>
        <v>0.97239399567341345</v>
      </c>
      <c r="E217" s="1">
        <f>ROUND(表格2[[#This Row],[收盤]]*表格2[[#This Row],[配息乘數]],4)</f>
        <v>113.7118</v>
      </c>
      <c r="F217" s="1">
        <f>表格2[[#This Row],[配息]]*0.7</f>
        <v>0</v>
      </c>
      <c r="G217" s="14">
        <f>IF(F216=0,G216,G216*(1-F216/表格2[[#This Row],[收盤]]))</f>
        <v>0.98060288681147212</v>
      </c>
      <c r="H217" s="9">
        <f>ROUND(表格2[[#This Row],[收盤]]*表格2[[#This Row],[七成配息
乘數]],4)</f>
        <v>114.6717</v>
      </c>
    </row>
    <row r="218" spans="1:8" x14ac:dyDescent="0.25">
      <c r="A218" s="2">
        <v>42304</v>
      </c>
      <c r="B218" s="1">
        <v>117.400002</v>
      </c>
      <c r="C218" s="4">
        <f>IFERROR(VLOOKUP(表格2[[#This Row],[日期]],表格1[],2,FALSE),0)</f>
        <v>0</v>
      </c>
      <c r="D218" s="13">
        <f>IF(C217=0,D217,D217*(1-C217/表格2[[#This Row],[收盤]]))</f>
        <v>0.97239399567341345</v>
      </c>
      <c r="E218" s="1">
        <f>ROUND(表格2[[#This Row],[收盤]]*表格2[[#This Row],[配息乘數]],4)</f>
        <v>114.1591</v>
      </c>
      <c r="F218" s="1">
        <f>表格2[[#This Row],[配息]]*0.7</f>
        <v>0</v>
      </c>
      <c r="G218" s="14">
        <f>IF(F217=0,G217,G217*(1-F217/表格2[[#This Row],[收盤]]))</f>
        <v>0.98060288681147212</v>
      </c>
      <c r="H218" s="9">
        <f>ROUND(表格2[[#This Row],[收盤]]*表格2[[#This Row],[七成配息
乘數]],4)</f>
        <v>115.1228</v>
      </c>
    </row>
    <row r="219" spans="1:8" x14ac:dyDescent="0.25">
      <c r="A219" s="2">
        <v>42303</v>
      </c>
      <c r="B219" s="1">
        <v>117.370003</v>
      </c>
      <c r="C219" s="4">
        <f>IFERROR(VLOOKUP(表格2[[#This Row],[日期]],表格1[],2,FALSE),0)</f>
        <v>0</v>
      </c>
      <c r="D219" s="13">
        <f>IF(C218=0,D218,D218*(1-C218/表格2[[#This Row],[收盤]]))</f>
        <v>0.97239399567341345</v>
      </c>
      <c r="E219" s="1">
        <f>ROUND(表格2[[#This Row],[收盤]]*表格2[[#This Row],[配息乘數]],4)</f>
        <v>114.12990000000001</v>
      </c>
      <c r="F219" s="1">
        <f>表格2[[#This Row],[配息]]*0.7</f>
        <v>0</v>
      </c>
      <c r="G219" s="14">
        <f>IF(F218=0,G218,G218*(1-F218/表格2[[#This Row],[收盤]]))</f>
        <v>0.98060288681147212</v>
      </c>
      <c r="H219" s="9">
        <f>ROUND(表格2[[#This Row],[收盤]]*表格2[[#This Row],[七成配息
乘數]],4)</f>
        <v>115.0934</v>
      </c>
    </row>
    <row r="220" spans="1:8" x14ac:dyDescent="0.25">
      <c r="A220" s="2">
        <v>42300</v>
      </c>
      <c r="B220" s="1">
        <v>117.160004</v>
      </c>
      <c r="C220" s="4">
        <f>IFERROR(VLOOKUP(表格2[[#This Row],[日期]],表格1[],2,FALSE),0)</f>
        <v>0</v>
      </c>
      <c r="D220" s="13">
        <f>IF(C219=0,D219,D219*(1-C219/表格2[[#This Row],[收盤]]))</f>
        <v>0.97239399567341345</v>
      </c>
      <c r="E220" s="1">
        <f>ROUND(表格2[[#This Row],[收盤]]*表格2[[#This Row],[配息乘數]],4)</f>
        <v>113.92570000000001</v>
      </c>
      <c r="F220" s="1">
        <f>表格2[[#This Row],[配息]]*0.7</f>
        <v>0</v>
      </c>
      <c r="G220" s="14">
        <f>IF(F219=0,G219,G219*(1-F219/表格2[[#This Row],[收盤]]))</f>
        <v>0.98060288681147212</v>
      </c>
      <c r="H220" s="9">
        <f>ROUND(表格2[[#This Row],[收盤]]*表格2[[#This Row],[七成配息
乘數]],4)</f>
        <v>114.8874</v>
      </c>
    </row>
    <row r="221" spans="1:8" x14ac:dyDescent="0.25">
      <c r="A221" s="2">
        <v>42299</v>
      </c>
      <c r="B221" s="1">
        <v>117.589996</v>
      </c>
      <c r="C221" s="4">
        <f>IFERROR(VLOOKUP(表格2[[#This Row],[日期]],表格1[],2,FALSE),0)</f>
        <v>0</v>
      </c>
      <c r="D221" s="13">
        <f>IF(C220=0,D220,D220*(1-C220/表格2[[#This Row],[收盤]]))</f>
        <v>0.97239399567341345</v>
      </c>
      <c r="E221" s="1">
        <f>ROUND(表格2[[#This Row],[收盤]]*表格2[[#This Row],[配息乘數]],4)</f>
        <v>114.3438</v>
      </c>
      <c r="F221" s="1">
        <f>表格2[[#This Row],[配息]]*0.7</f>
        <v>0</v>
      </c>
      <c r="G221" s="14">
        <f>IF(F220=0,G220,G220*(1-F220/表格2[[#This Row],[收盤]]))</f>
        <v>0.98060288681147212</v>
      </c>
      <c r="H221" s="9">
        <f>ROUND(表格2[[#This Row],[收盤]]*表格2[[#This Row],[七成配息
乘數]],4)</f>
        <v>115.3091</v>
      </c>
    </row>
    <row r="222" spans="1:8" x14ac:dyDescent="0.25">
      <c r="A222" s="2">
        <v>42298</v>
      </c>
      <c r="B222" s="1">
        <v>117.339996</v>
      </c>
      <c r="C222" s="4">
        <f>IFERROR(VLOOKUP(表格2[[#This Row],[日期]],表格1[],2,FALSE),0)</f>
        <v>0</v>
      </c>
      <c r="D222" s="13">
        <f>IF(C221=0,D221,D221*(1-C221/表格2[[#This Row],[收盤]]))</f>
        <v>0.97239399567341345</v>
      </c>
      <c r="E222" s="1">
        <f>ROUND(表格2[[#This Row],[收盤]]*表格2[[#This Row],[配息乘數]],4)</f>
        <v>114.1007</v>
      </c>
      <c r="F222" s="1">
        <f>表格2[[#This Row],[配息]]*0.7</f>
        <v>0</v>
      </c>
      <c r="G222" s="14">
        <f>IF(F221=0,G221,G221*(1-F221/表格2[[#This Row],[收盤]]))</f>
        <v>0.98060288681147212</v>
      </c>
      <c r="H222" s="9">
        <f>ROUND(表格2[[#This Row],[收盤]]*表格2[[#This Row],[七成配息
乘數]],4)</f>
        <v>115.0639</v>
      </c>
    </row>
    <row r="223" spans="1:8" x14ac:dyDescent="0.25">
      <c r="A223" s="2">
        <v>42297</v>
      </c>
      <c r="B223" s="1">
        <v>116.760002</v>
      </c>
      <c r="C223" s="4">
        <f>IFERROR(VLOOKUP(表格2[[#This Row],[日期]],表格1[],2,FALSE),0)</f>
        <v>0</v>
      </c>
      <c r="D223" s="13">
        <f>IF(C222=0,D222,D222*(1-C222/表格2[[#This Row],[收盤]]))</f>
        <v>0.97239399567341345</v>
      </c>
      <c r="E223" s="1">
        <f>ROUND(表格2[[#This Row],[收盤]]*表格2[[#This Row],[配息乘數]],4)</f>
        <v>113.5367</v>
      </c>
      <c r="F223" s="1">
        <f>表格2[[#This Row],[配息]]*0.7</f>
        <v>0</v>
      </c>
      <c r="G223" s="14">
        <f>IF(F222=0,G222,G222*(1-F222/表格2[[#This Row],[收盤]]))</f>
        <v>0.98060288681147212</v>
      </c>
      <c r="H223" s="9">
        <f>ROUND(表格2[[#This Row],[收盤]]*表格2[[#This Row],[七成配息
乘數]],4)</f>
        <v>114.4952</v>
      </c>
    </row>
    <row r="224" spans="1:8" x14ac:dyDescent="0.25">
      <c r="A224" s="2">
        <v>42296</v>
      </c>
      <c r="B224" s="1">
        <v>116.980003</v>
      </c>
      <c r="C224" s="4">
        <f>IFERROR(VLOOKUP(表格2[[#This Row],[日期]],表格1[],2,FALSE),0)</f>
        <v>0</v>
      </c>
      <c r="D224" s="13">
        <f>IF(C223=0,D223,D223*(1-C223/表格2[[#This Row],[收盤]]))</f>
        <v>0.97239399567341345</v>
      </c>
      <c r="E224" s="1">
        <f>ROUND(表格2[[#This Row],[收盤]]*表格2[[#This Row],[配息乘數]],4)</f>
        <v>113.75069999999999</v>
      </c>
      <c r="F224" s="1">
        <f>表格2[[#This Row],[配息]]*0.7</f>
        <v>0</v>
      </c>
      <c r="G224" s="14">
        <f>IF(F223=0,G223,G223*(1-F223/表格2[[#This Row],[收盤]]))</f>
        <v>0.98060288681147212</v>
      </c>
      <c r="H224" s="9">
        <f>ROUND(表格2[[#This Row],[收盤]]*表格2[[#This Row],[七成配息
乘數]],4)</f>
        <v>114.7109</v>
      </c>
    </row>
    <row r="225" spans="1:8" x14ac:dyDescent="0.25">
      <c r="A225" s="2">
        <v>42293</v>
      </c>
      <c r="B225" s="1">
        <v>116.989998</v>
      </c>
      <c r="C225" s="4">
        <f>IFERROR(VLOOKUP(表格2[[#This Row],[日期]],表格1[],2,FALSE),0)</f>
        <v>0</v>
      </c>
      <c r="D225" s="13">
        <f>IF(C224=0,D224,D224*(1-C224/表格2[[#This Row],[收盤]]))</f>
        <v>0.97239399567341345</v>
      </c>
      <c r="E225" s="1">
        <f>ROUND(表格2[[#This Row],[收盤]]*表格2[[#This Row],[配息乘數]],4)</f>
        <v>113.7604</v>
      </c>
      <c r="F225" s="1">
        <f>表格2[[#This Row],[配息]]*0.7</f>
        <v>0</v>
      </c>
      <c r="G225" s="14">
        <f>IF(F224=0,G224,G224*(1-F224/表格2[[#This Row],[收盤]]))</f>
        <v>0.98060288681147212</v>
      </c>
      <c r="H225" s="9">
        <f>ROUND(表格2[[#This Row],[收盤]]*表格2[[#This Row],[七成配息
乘數]],4)</f>
        <v>114.72069999999999</v>
      </c>
    </row>
    <row r="226" spans="1:8" x14ac:dyDescent="0.25">
      <c r="A226" s="2">
        <v>42292</v>
      </c>
      <c r="B226" s="1">
        <v>116.949997</v>
      </c>
      <c r="C226" s="4">
        <f>IFERROR(VLOOKUP(表格2[[#This Row],[日期]],表格1[],2,FALSE),0)</f>
        <v>0</v>
      </c>
      <c r="D226" s="13">
        <f>IF(C225=0,D225,D225*(1-C225/表格2[[#This Row],[收盤]]))</f>
        <v>0.97239399567341345</v>
      </c>
      <c r="E226" s="1">
        <f>ROUND(表格2[[#This Row],[收盤]]*表格2[[#This Row],[配息乘數]],4)</f>
        <v>113.72150000000001</v>
      </c>
      <c r="F226" s="1">
        <f>表格2[[#This Row],[配息]]*0.7</f>
        <v>0</v>
      </c>
      <c r="G226" s="14">
        <f>IF(F225=0,G225,G225*(1-F225/表格2[[#This Row],[收盤]]))</f>
        <v>0.98060288681147212</v>
      </c>
      <c r="H226" s="9">
        <f>ROUND(表格2[[#This Row],[收盤]]*表格2[[#This Row],[七成配息
乘數]],4)</f>
        <v>114.6815</v>
      </c>
    </row>
    <row r="227" spans="1:8" x14ac:dyDescent="0.25">
      <c r="A227" s="2">
        <v>42291</v>
      </c>
      <c r="B227" s="1">
        <v>117</v>
      </c>
      <c r="C227" s="4">
        <f>IFERROR(VLOOKUP(表格2[[#This Row],[日期]],表格1[],2,FALSE),0)</f>
        <v>0</v>
      </c>
      <c r="D227" s="13">
        <f>IF(C226=0,D226,D226*(1-C226/表格2[[#This Row],[收盤]]))</f>
        <v>0.97239399567341345</v>
      </c>
      <c r="E227" s="1">
        <f>ROUND(表格2[[#This Row],[收盤]]*表格2[[#This Row],[配息乘數]],4)</f>
        <v>113.7701</v>
      </c>
      <c r="F227" s="1">
        <f>表格2[[#This Row],[配息]]*0.7</f>
        <v>0</v>
      </c>
      <c r="G227" s="14">
        <f>IF(F226=0,G226,G226*(1-F226/表格2[[#This Row],[收盤]]))</f>
        <v>0.98060288681147212</v>
      </c>
      <c r="H227" s="9">
        <f>ROUND(表格2[[#This Row],[收盤]]*表格2[[#This Row],[七成配息
乘數]],4)</f>
        <v>114.73050000000001</v>
      </c>
    </row>
    <row r="228" spans="1:8" x14ac:dyDescent="0.25">
      <c r="A228" s="2">
        <v>42290</v>
      </c>
      <c r="B228" s="1">
        <v>116.540001</v>
      </c>
      <c r="C228" s="4">
        <f>IFERROR(VLOOKUP(表格2[[#This Row],[日期]],表格1[],2,FALSE),0)</f>
        <v>0</v>
      </c>
      <c r="D228" s="13">
        <f>IF(C227=0,D227,D227*(1-C227/表格2[[#This Row],[收盤]]))</f>
        <v>0.97239399567341345</v>
      </c>
      <c r="E228" s="1">
        <f>ROUND(表格2[[#This Row],[收盤]]*表格2[[#This Row],[配息乘數]],4)</f>
        <v>113.3228</v>
      </c>
      <c r="F228" s="1">
        <f>表格2[[#This Row],[配息]]*0.7</f>
        <v>0</v>
      </c>
      <c r="G228" s="14">
        <f>IF(F227=0,G227,G227*(1-F227/表格2[[#This Row],[收盤]]))</f>
        <v>0.98060288681147212</v>
      </c>
      <c r="H228" s="9">
        <f>ROUND(表格2[[#This Row],[收盤]]*表格2[[#This Row],[七成配息
乘數]],4)</f>
        <v>114.2795</v>
      </c>
    </row>
    <row r="229" spans="1:8" x14ac:dyDescent="0.25">
      <c r="A229" s="2">
        <v>42289</v>
      </c>
      <c r="B229" s="1">
        <v>116.629997</v>
      </c>
      <c r="C229" s="4">
        <f>IFERROR(VLOOKUP(表格2[[#This Row],[日期]],表格1[],2,FALSE),0)</f>
        <v>0</v>
      </c>
      <c r="D229" s="13">
        <f>IF(C228=0,D228,D228*(1-C228/表格2[[#This Row],[收盤]]))</f>
        <v>0.97239399567341345</v>
      </c>
      <c r="E229" s="1">
        <f>ROUND(表格2[[#This Row],[收盤]]*表格2[[#This Row],[配息乘數]],4)</f>
        <v>113.41030000000001</v>
      </c>
      <c r="F229" s="1">
        <f>表格2[[#This Row],[配息]]*0.7</f>
        <v>0</v>
      </c>
      <c r="G229" s="14">
        <f>IF(F228=0,G228,G228*(1-F228/表格2[[#This Row],[收盤]]))</f>
        <v>0.98060288681147212</v>
      </c>
      <c r="H229" s="9">
        <f>ROUND(表格2[[#This Row],[收盤]]*表格2[[#This Row],[七成配息
乘數]],4)</f>
        <v>114.3677</v>
      </c>
    </row>
    <row r="230" spans="1:8" x14ac:dyDescent="0.25">
      <c r="A230" s="2">
        <v>42286</v>
      </c>
      <c r="B230" s="1">
        <v>116.160004</v>
      </c>
      <c r="C230" s="4">
        <f>IFERROR(VLOOKUP(表格2[[#This Row],[日期]],表格1[],2,FALSE),0)</f>
        <v>0</v>
      </c>
      <c r="D230" s="13">
        <f>IF(C229=0,D229,D229*(1-C229/表格2[[#This Row],[收盤]]))</f>
        <v>0.97239399567341345</v>
      </c>
      <c r="E230" s="1">
        <f>ROUND(表格2[[#This Row],[收盤]]*表格2[[#This Row],[配息乘數]],4)</f>
        <v>112.9533</v>
      </c>
      <c r="F230" s="1">
        <f>表格2[[#This Row],[配息]]*0.7</f>
        <v>0</v>
      </c>
      <c r="G230" s="14">
        <f>IF(F229=0,G229,G229*(1-F229/表格2[[#This Row],[收盤]]))</f>
        <v>0.98060288681147212</v>
      </c>
      <c r="H230" s="9">
        <f>ROUND(表格2[[#This Row],[收盤]]*表格2[[#This Row],[七成配息
乘數]],4)</f>
        <v>113.9068</v>
      </c>
    </row>
    <row r="231" spans="1:8" x14ac:dyDescent="0.25">
      <c r="A231" s="2">
        <v>42285</v>
      </c>
      <c r="B231" s="1">
        <v>116.110001</v>
      </c>
      <c r="C231" s="4">
        <f>IFERROR(VLOOKUP(表格2[[#This Row],[日期]],表格1[],2,FALSE),0)</f>
        <v>0</v>
      </c>
      <c r="D231" s="13">
        <f>IF(C230=0,D230,D230*(1-C230/表格2[[#This Row],[收盤]]))</f>
        <v>0.97239399567341345</v>
      </c>
      <c r="E231" s="1">
        <f>ROUND(表格2[[#This Row],[收盤]]*表格2[[#This Row],[配息乘數]],4)</f>
        <v>112.90470000000001</v>
      </c>
      <c r="F231" s="1">
        <f>表格2[[#This Row],[配息]]*0.7</f>
        <v>0</v>
      </c>
      <c r="G231" s="14">
        <f>IF(F230=0,G230,G230*(1-F230/表格2[[#This Row],[收盤]]))</f>
        <v>0.98060288681147212</v>
      </c>
      <c r="H231" s="9">
        <f>ROUND(表格2[[#This Row],[收盤]]*表格2[[#This Row],[七成配息
乘數]],4)</f>
        <v>113.8578</v>
      </c>
    </row>
    <row r="232" spans="1:8" x14ac:dyDescent="0.25">
      <c r="A232" s="2">
        <v>42284</v>
      </c>
      <c r="B232" s="1">
        <v>116.57</v>
      </c>
      <c r="C232" s="4">
        <f>IFERROR(VLOOKUP(表格2[[#This Row],[日期]],表格1[],2,FALSE),0)</f>
        <v>0</v>
      </c>
      <c r="D232" s="13">
        <f>IF(C231=0,D231,D231*(1-C231/表格2[[#This Row],[收盤]]))</f>
        <v>0.97239399567341345</v>
      </c>
      <c r="E232" s="1">
        <f>ROUND(表格2[[#This Row],[收盤]]*表格2[[#This Row],[配息乘數]],4)</f>
        <v>113.352</v>
      </c>
      <c r="F232" s="1">
        <f>表格2[[#This Row],[配息]]*0.7</f>
        <v>0</v>
      </c>
      <c r="G232" s="14">
        <f>IF(F231=0,G231,G231*(1-F231/表格2[[#This Row],[收盤]]))</f>
        <v>0.98060288681147212</v>
      </c>
      <c r="H232" s="9">
        <f>ROUND(表格2[[#This Row],[收盤]]*表格2[[#This Row],[七成配息
乘數]],4)</f>
        <v>114.30889999999999</v>
      </c>
    </row>
    <row r="233" spans="1:8" x14ac:dyDescent="0.25">
      <c r="A233" s="2">
        <v>42283</v>
      </c>
      <c r="B233" s="1">
        <v>116.160004</v>
      </c>
      <c r="C233" s="4">
        <f>IFERROR(VLOOKUP(表格2[[#This Row],[日期]],表格1[],2,FALSE),0)</f>
        <v>0</v>
      </c>
      <c r="D233" s="13">
        <f>IF(C232=0,D232,D232*(1-C232/表格2[[#This Row],[收盤]]))</f>
        <v>0.97239399567341345</v>
      </c>
      <c r="E233" s="1">
        <f>ROUND(表格2[[#This Row],[收盤]]*表格2[[#This Row],[配息乘數]],4)</f>
        <v>112.9533</v>
      </c>
      <c r="F233" s="1">
        <f>表格2[[#This Row],[配息]]*0.7</f>
        <v>0</v>
      </c>
      <c r="G233" s="14">
        <f>IF(F232=0,G232,G232*(1-F232/表格2[[#This Row],[收盤]]))</f>
        <v>0.98060288681147212</v>
      </c>
      <c r="H233" s="9">
        <f>ROUND(表格2[[#This Row],[收盤]]*表格2[[#This Row],[七成配息
乘數]],4)</f>
        <v>113.9068</v>
      </c>
    </row>
    <row r="234" spans="1:8" x14ac:dyDescent="0.25">
      <c r="A234" s="2">
        <v>42282</v>
      </c>
      <c r="B234" s="1">
        <v>115.93</v>
      </c>
      <c r="C234" s="4">
        <f>IFERROR(VLOOKUP(表格2[[#This Row],[日期]],表格1[],2,FALSE),0)</f>
        <v>0</v>
      </c>
      <c r="D234" s="13">
        <f>IF(C233=0,D233,D233*(1-C233/表格2[[#This Row],[收盤]]))</f>
        <v>0.97239399567341345</v>
      </c>
      <c r="E234" s="1">
        <f>ROUND(表格2[[#This Row],[收盤]]*表格2[[#This Row],[配息乘數]],4)</f>
        <v>112.7296</v>
      </c>
      <c r="F234" s="1">
        <f>表格2[[#This Row],[配息]]*0.7</f>
        <v>0</v>
      </c>
      <c r="G234" s="14">
        <f>IF(F233=0,G233,G233*(1-F233/表格2[[#This Row],[收盤]]))</f>
        <v>0.98060288681147212</v>
      </c>
      <c r="H234" s="9">
        <f>ROUND(表格2[[#This Row],[收盤]]*表格2[[#This Row],[七成配息
乘數]],4)</f>
        <v>113.68129999999999</v>
      </c>
    </row>
    <row r="235" spans="1:8" x14ac:dyDescent="0.25">
      <c r="A235" s="2">
        <v>42279</v>
      </c>
      <c r="B235" s="1">
        <v>116.239998</v>
      </c>
      <c r="C235" s="4">
        <f>IFERROR(VLOOKUP(表格2[[#This Row],[日期]],表格1[],2,FALSE),0)</f>
        <v>0</v>
      </c>
      <c r="D235" s="13">
        <f>IF(C234=0,D234,D234*(1-C234/表格2[[#This Row],[收盤]]))</f>
        <v>0.97239399567341345</v>
      </c>
      <c r="E235" s="1">
        <f>ROUND(表格2[[#This Row],[收盤]]*表格2[[#This Row],[配息乘數]],4)</f>
        <v>113.0311</v>
      </c>
      <c r="F235" s="1">
        <f>表格2[[#This Row],[配息]]*0.7</f>
        <v>0</v>
      </c>
      <c r="G235" s="14">
        <f>IF(F234=0,G234,G234*(1-F234/表格2[[#This Row],[收盤]]))</f>
        <v>0.98060288681147212</v>
      </c>
      <c r="H235" s="9">
        <f>ROUND(表格2[[#This Row],[收盤]]*表格2[[#This Row],[七成配息
乘數]],4)</f>
        <v>113.9853</v>
      </c>
    </row>
    <row r="236" spans="1:8" x14ac:dyDescent="0.25">
      <c r="A236" s="2">
        <v>42278</v>
      </c>
      <c r="B236" s="1">
        <v>115.730003</v>
      </c>
      <c r="C236" s="4">
        <f>IFERROR(VLOOKUP(表格2[[#This Row],[日期]],表格1[],2,FALSE),0)</f>
        <v>0.33400000000000002</v>
      </c>
      <c r="D236" s="13">
        <f>IF(C235=0,D235,D235*(1-C235/表格2[[#This Row],[收盤]]))</f>
        <v>0.97239399567341345</v>
      </c>
      <c r="E236" s="1">
        <f>ROUND(表格2[[#This Row],[收盤]]*表格2[[#This Row],[配息乘數]],4)</f>
        <v>112.5352</v>
      </c>
      <c r="F236" s="1">
        <f>表格2[[#This Row],[配息]]*0.7</f>
        <v>0.23380000000000001</v>
      </c>
      <c r="G236" s="14">
        <f>IF(F235=0,G235,G235*(1-F235/表格2[[#This Row],[收盤]]))</f>
        <v>0.98060288681147212</v>
      </c>
      <c r="H236" s="9">
        <f>ROUND(表格2[[#This Row],[收盤]]*表格2[[#This Row],[七成配息
乘數]],4)</f>
        <v>113.48520000000001</v>
      </c>
    </row>
    <row r="237" spans="1:8" x14ac:dyDescent="0.25">
      <c r="A237" s="2">
        <v>42277</v>
      </c>
      <c r="B237" s="1">
        <v>116.089996</v>
      </c>
      <c r="C237" s="4">
        <f>IFERROR(VLOOKUP(表格2[[#This Row],[日期]],表格1[],2,FALSE),0)</f>
        <v>0</v>
      </c>
      <c r="D237" s="13">
        <f>IF(C236=0,D236,D236*(1-C236/表格2[[#This Row],[收盤]]))</f>
        <v>0.96959634207925771</v>
      </c>
      <c r="E237" s="1">
        <f>ROUND(表格2[[#This Row],[收盤]]*表格2[[#This Row],[配息乘數]],4)</f>
        <v>112.5604</v>
      </c>
      <c r="F237" s="1">
        <f>表格2[[#This Row],[配息]]*0.7</f>
        <v>0</v>
      </c>
      <c r="G237" s="14">
        <f>IF(F236=0,G236,G236*(1-F236/表格2[[#This Row],[收盤]]))</f>
        <v>0.97862799696018365</v>
      </c>
      <c r="H237" s="9">
        <f>ROUND(表格2[[#This Row],[收盤]]*表格2[[#This Row],[七成配息
乘數]],4)</f>
        <v>113.60890000000001</v>
      </c>
    </row>
    <row r="238" spans="1:8" x14ac:dyDescent="0.25">
      <c r="A238" s="2">
        <v>42276</v>
      </c>
      <c r="B238" s="1">
        <v>116.110001</v>
      </c>
      <c r="C238" s="4">
        <f>IFERROR(VLOOKUP(表格2[[#This Row],[日期]],表格1[],2,FALSE),0)</f>
        <v>0</v>
      </c>
      <c r="D238" s="13">
        <f>IF(C237=0,D237,D237*(1-C237/表格2[[#This Row],[收盤]]))</f>
        <v>0.96959634207925771</v>
      </c>
      <c r="E238" s="1">
        <f>ROUND(表格2[[#This Row],[收盤]]*表格2[[#This Row],[配息乘數]],4)</f>
        <v>112.57980000000001</v>
      </c>
      <c r="F238" s="1">
        <f>表格2[[#This Row],[配息]]*0.7</f>
        <v>0</v>
      </c>
      <c r="G238" s="14">
        <f>IF(F237=0,G237,G237*(1-F237/表格2[[#This Row],[收盤]]))</f>
        <v>0.97862799696018365</v>
      </c>
      <c r="H238" s="9">
        <f>ROUND(表格2[[#This Row],[收盤]]*表格2[[#This Row],[七成配息
乘數]],4)</f>
        <v>113.6285</v>
      </c>
    </row>
    <row r="239" spans="1:8" x14ac:dyDescent="0.25">
      <c r="A239" s="2">
        <v>42275</v>
      </c>
      <c r="B239" s="1">
        <v>115.959999</v>
      </c>
      <c r="C239" s="4">
        <f>IFERROR(VLOOKUP(表格2[[#This Row],[日期]],表格1[],2,FALSE),0)</f>
        <v>0</v>
      </c>
      <c r="D239" s="13">
        <f>IF(C238=0,D238,D238*(1-C238/表格2[[#This Row],[收盤]]))</f>
        <v>0.96959634207925771</v>
      </c>
      <c r="E239" s="1">
        <f>ROUND(表格2[[#This Row],[收盤]]*表格2[[#This Row],[配息乘數]],4)</f>
        <v>112.4344</v>
      </c>
      <c r="F239" s="1">
        <f>表格2[[#This Row],[配息]]*0.7</f>
        <v>0</v>
      </c>
      <c r="G239" s="14">
        <f>IF(F238=0,G238,G238*(1-F238/表格2[[#This Row],[收盤]]))</f>
        <v>0.97862799696018365</v>
      </c>
      <c r="H239" s="9">
        <f>ROUND(表格2[[#This Row],[收盤]]*表格2[[#This Row],[七成配息
乘數]],4)</f>
        <v>113.4817</v>
      </c>
    </row>
    <row r="240" spans="1:8" x14ac:dyDescent="0.25">
      <c r="A240" s="2">
        <v>42272</v>
      </c>
      <c r="B240" s="1">
        <v>115.760002</v>
      </c>
      <c r="C240" s="4">
        <f>IFERROR(VLOOKUP(表格2[[#This Row],[日期]],表格1[],2,FALSE),0)</f>
        <v>0</v>
      </c>
      <c r="D240" s="13">
        <f>IF(C239=0,D239,D239*(1-C239/表格2[[#This Row],[收盤]]))</f>
        <v>0.96959634207925771</v>
      </c>
      <c r="E240" s="1">
        <f>ROUND(表格2[[#This Row],[收盤]]*表格2[[#This Row],[配息乘數]],4)</f>
        <v>112.2405</v>
      </c>
      <c r="F240" s="1">
        <f>表格2[[#This Row],[配息]]*0.7</f>
        <v>0</v>
      </c>
      <c r="G240" s="14">
        <f>IF(F239=0,G239,G239*(1-F239/表格2[[#This Row],[收盤]]))</f>
        <v>0.97862799696018365</v>
      </c>
      <c r="H240" s="9">
        <f>ROUND(表格2[[#This Row],[收盤]]*表格2[[#This Row],[七成配息
乘數]],4)</f>
        <v>113.286</v>
      </c>
    </row>
    <row r="241" spans="1:8" x14ac:dyDescent="0.25">
      <c r="A241" s="2">
        <v>42271</v>
      </c>
      <c r="B241" s="1">
        <v>116.110001</v>
      </c>
      <c r="C241" s="4">
        <f>IFERROR(VLOOKUP(表格2[[#This Row],[日期]],表格1[],2,FALSE),0)</f>
        <v>0</v>
      </c>
      <c r="D241" s="13">
        <f>IF(C240=0,D240,D240*(1-C240/表格2[[#This Row],[收盤]]))</f>
        <v>0.96959634207925771</v>
      </c>
      <c r="E241" s="1">
        <f>ROUND(表格2[[#This Row],[收盤]]*表格2[[#This Row],[配息乘數]],4)</f>
        <v>112.57980000000001</v>
      </c>
      <c r="F241" s="1">
        <f>表格2[[#This Row],[配息]]*0.7</f>
        <v>0</v>
      </c>
      <c r="G241" s="14">
        <f>IF(F240=0,G240,G240*(1-F240/表格2[[#This Row],[收盤]]))</f>
        <v>0.97862799696018365</v>
      </c>
      <c r="H241" s="9">
        <f>ROUND(表格2[[#This Row],[收盤]]*表格2[[#This Row],[七成配息
乘數]],4)</f>
        <v>113.6285</v>
      </c>
    </row>
    <row r="242" spans="1:8" x14ac:dyDescent="0.25">
      <c r="A242" s="2">
        <v>42270</v>
      </c>
      <c r="B242" s="1">
        <v>116.089996</v>
      </c>
      <c r="C242" s="4">
        <f>IFERROR(VLOOKUP(表格2[[#This Row],[日期]],表格1[],2,FALSE),0)</f>
        <v>0</v>
      </c>
      <c r="D242" s="13">
        <f>IF(C241=0,D241,D241*(1-C241/表格2[[#This Row],[收盤]]))</f>
        <v>0.96959634207925771</v>
      </c>
      <c r="E242" s="1">
        <f>ROUND(表格2[[#This Row],[收盤]]*表格2[[#This Row],[配息乘數]],4)</f>
        <v>112.5604</v>
      </c>
      <c r="F242" s="1">
        <f>表格2[[#This Row],[配息]]*0.7</f>
        <v>0</v>
      </c>
      <c r="G242" s="14">
        <f>IF(F241=0,G241,G241*(1-F241/表格2[[#This Row],[收盤]]))</f>
        <v>0.97862799696018365</v>
      </c>
      <c r="H242" s="9">
        <f>ROUND(表格2[[#This Row],[收盤]]*表格2[[#This Row],[七成配息
乘數]],4)</f>
        <v>113.60890000000001</v>
      </c>
    </row>
    <row r="243" spans="1:8" x14ac:dyDescent="0.25">
      <c r="A243" s="2">
        <v>42269</v>
      </c>
      <c r="B243" s="1">
        <v>116.160004</v>
      </c>
      <c r="C243" s="4">
        <f>IFERROR(VLOOKUP(表格2[[#This Row],[日期]],表格1[],2,FALSE),0)</f>
        <v>0</v>
      </c>
      <c r="D243" s="13">
        <f>IF(C242=0,D242,D242*(1-C242/表格2[[#This Row],[收盤]]))</f>
        <v>0.96959634207925771</v>
      </c>
      <c r="E243" s="1">
        <f>ROUND(表格2[[#This Row],[收盤]]*表格2[[#This Row],[配息乘數]],4)</f>
        <v>112.6283</v>
      </c>
      <c r="F243" s="1">
        <f>表格2[[#This Row],[配息]]*0.7</f>
        <v>0</v>
      </c>
      <c r="G243" s="14">
        <f>IF(F242=0,G242,G242*(1-F242/表格2[[#This Row],[收盤]]))</f>
        <v>0.97862799696018365</v>
      </c>
      <c r="H243" s="9">
        <f>ROUND(表格2[[#This Row],[收盤]]*表格2[[#This Row],[七成配息
乘數]],4)</f>
        <v>113.67740000000001</v>
      </c>
    </row>
    <row r="244" spans="1:8" x14ac:dyDescent="0.25">
      <c r="A244" s="2">
        <v>42268</v>
      </c>
      <c r="B244" s="1">
        <v>115.660004</v>
      </c>
      <c r="C244" s="4">
        <f>IFERROR(VLOOKUP(表格2[[#This Row],[日期]],表格1[],2,FALSE),0)</f>
        <v>0</v>
      </c>
      <c r="D244" s="13">
        <f>IF(C243=0,D243,D243*(1-C243/表格2[[#This Row],[收盤]]))</f>
        <v>0.96959634207925771</v>
      </c>
      <c r="E244" s="1">
        <f>ROUND(表格2[[#This Row],[收盤]]*表格2[[#This Row],[配息乘數]],4)</f>
        <v>112.1435</v>
      </c>
      <c r="F244" s="1">
        <f>表格2[[#This Row],[配息]]*0.7</f>
        <v>0</v>
      </c>
      <c r="G244" s="14">
        <f>IF(F243=0,G243,G243*(1-F243/表格2[[#This Row],[收盤]]))</f>
        <v>0.97862799696018365</v>
      </c>
      <c r="H244" s="9">
        <f>ROUND(表格2[[#This Row],[收盤]]*表格2[[#This Row],[七成配息
乘數]],4)</f>
        <v>113.18810000000001</v>
      </c>
    </row>
    <row r="245" spans="1:8" x14ac:dyDescent="0.25">
      <c r="A245" s="2">
        <v>42265</v>
      </c>
      <c r="B245" s="1">
        <v>116.25</v>
      </c>
      <c r="C245" s="4">
        <f>IFERROR(VLOOKUP(表格2[[#This Row],[日期]],表格1[],2,FALSE),0)</f>
        <v>0</v>
      </c>
      <c r="D245" s="13">
        <f>IF(C244=0,D244,D244*(1-C244/表格2[[#This Row],[收盤]]))</f>
        <v>0.96959634207925771</v>
      </c>
      <c r="E245" s="1">
        <f>ROUND(表格2[[#This Row],[收盤]]*表格2[[#This Row],[配息乘數]],4)</f>
        <v>112.71559999999999</v>
      </c>
      <c r="F245" s="1">
        <f>表格2[[#This Row],[配息]]*0.7</f>
        <v>0</v>
      </c>
      <c r="G245" s="14">
        <f>IF(F244=0,G244,G244*(1-F244/表格2[[#This Row],[收盤]]))</f>
        <v>0.97862799696018365</v>
      </c>
      <c r="H245" s="9">
        <f>ROUND(表格2[[#This Row],[收盤]]*表格2[[#This Row],[七成配息
乘數]],4)</f>
        <v>113.7655</v>
      </c>
    </row>
    <row r="246" spans="1:8" x14ac:dyDescent="0.25">
      <c r="A246" s="2">
        <v>42264</v>
      </c>
      <c r="B246" s="1">
        <v>115.900002</v>
      </c>
      <c r="C246" s="4">
        <f>IFERROR(VLOOKUP(表格2[[#This Row],[日期]],表格1[],2,FALSE),0)</f>
        <v>0</v>
      </c>
      <c r="D246" s="13">
        <f>IF(C245=0,D245,D245*(1-C245/表格2[[#This Row],[收盤]]))</f>
        <v>0.96959634207925771</v>
      </c>
      <c r="E246" s="1">
        <f>ROUND(表格2[[#This Row],[收盤]]*表格2[[#This Row],[配息乘數]],4)</f>
        <v>112.3762</v>
      </c>
      <c r="F246" s="1">
        <f>表格2[[#This Row],[配息]]*0.7</f>
        <v>0</v>
      </c>
      <c r="G246" s="14">
        <f>IF(F245=0,G245,G245*(1-F245/表格2[[#This Row],[收盤]]))</f>
        <v>0.97862799696018365</v>
      </c>
      <c r="H246" s="9">
        <f>ROUND(表格2[[#This Row],[收盤]]*表格2[[#This Row],[七成配息
乘數]],4)</f>
        <v>113.423</v>
      </c>
    </row>
    <row r="247" spans="1:8" x14ac:dyDescent="0.25">
      <c r="A247" s="2">
        <v>42263</v>
      </c>
      <c r="B247" s="1">
        <v>114.949997</v>
      </c>
      <c r="C247" s="4">
        <f>IFERROR(VLOOKUP(表格2[[#This Row],[日期]],表格1[],2,FALSE),0)</f>
        <v>0</v>
      </c>
      <c r="D247" s="13">
        <f>IF(C246=0,D246,D246*(1-C246/表格2[[#This Row],[收盤]]))</f>
        <v>0.96959634207925771</v>
      </c>
      <c r="E247" s="1">
        <f>ROUND(表格2[[#This Row],[收盤]]*表格2[[#This Row],[配息乘數]],4)</f>
        <v>111.4551</v>
      </c>
      <c r="F247" s="1">
        <f>表格2[[#This Row],[配息]]*0.7</f>
        <v>0</v>
      </c>
      <c r="G247" s="14">
        <f>IF(F246=0,G246,G246*(1-F246/表格2[[#This Row],[收盤]]))</f>
        <v>0.97862799696018365</v>
      </c>
      <c r="H247" s="9">
        <f>ROUND(表格2[[#This Row],[收盤]]*表格2[[#This Row],[七成配息
乘數]],4)</f>
        <v>112.4933</v>
      </c>
    </row>
    <row r="248" spans="1:8" x14ac:dyDescent="0.25">
      <c r="A248" s="2">
        <v>42262</v>
      </c>
      <c r="B248" s="1">
        <v>114.739998</v>
      </c>
      <c r="C248" s="4">
        <f>IFERROR(VLOOKUP(表格2[[#This Row],[日期]],表格1[],2,FALSE),0)</f>
        <v>0</v>
      </c>
      <c r="D248" s="13">
        <f>IF(C247=0,D247,D247*(1-C247/表格2[[#This Row],[收盤]]))</f>
        <v>0.96959634207925771</v>
      </c>
      <c r="E248" s="1">
        <f>ROUND(表格2[[#This Row],[收盤]]*表格2[[#This Row],[配息乘數]],4)</f>
        <v>111.25149999999999</v>
      </c>
      <c r="F248" s="1">
        <f>表格2[[#This Row],[配息]]*0.7</f>
        <v>0</v>
      </c>
      <c r="G248" s="14">
        <f>IF(F247=0,G247,G247*(1-F247/表格2[[#This Row],[收盤]]))</f>
        <v>0.97862799696018365</v>
      </c>
      <c r="H248" s="9">
        <f>ROUND(表格2[[#This Row],[收盤]]*表格2[[#This Row],[七成配息
乘數]],4)</f>
        <v>112.2878</v>
      </c>
    </row>
    <row r="249" spans="1:8" x14ac:dyDescent="0.25">
      <c r="A249" s="2">
        <v>42261</v>
      </c>
      <c r="B249" s="1">
        <v>115.610001</v>
      </c>
      <c r="C249" s="4">
        <f>IFERROR(VLOOKUP(表格2[[#This Row],[日期]],表格1[],2,FALSE),0)</f>
        <v>0</v>
      </c>
      <c r="D249" s="13">
        <f>IF(C248=0,D248,D248*(1-C248/表格2[[#This Row],[收盤]]))</f>
        <v>0.96959634207925771</v>
      </c>
      <c r="E249" s="1">
        <f>ROUND(表格2[[#This Row],[收盤]]*表格2[[#This Row],[配息乘數]],4)</f>
        <v>112.095</v>
      </c>
      <c r="F249" s="1">
        <f>表格2[[#This Row],[配息]]*0.7</f>
        <v>0</v>
      </c>
      <c r="G249" s="14">
        <f>IF(F248=0,G248,G248*(1-F248/表格2[[#This Row],[收盤]]))</f>
        <v>0.97862799696018365</v>
      </c>
      <c r="H249" s="9">
        <f>ROUND(表格2[[#This Row],[收盤]]*表格2[[#This Row],[七成配息
乘數]],4)</f>
        <v>113.1392</v>
      </c>
    </row>
    <row r="250" spans="1:8" x14ac:dyDescent="0.25">
      <c r="A250" s="2">
        <v>42258</v>
      </c>
      <c r="B250" s="1">
        <v>115.620003</v>
      </c>
      <c r="C250" s="4">
        <f>IFERROR(VLOOKUP(表格2[[#This Row],[日期]],表格1[],2,FALSE),0)</f>
        <v>0</v>
      </c>
      <c r="D250" s="13">
        <f>IF(C249=0,D249,D249*(1-C249/表格2[[#This Row],[收盤]]))</f>
        <v>0.96959634207925771</v>
      </c>
      <c r="E250" s="1">
        <f>ROUND(表格2[[#This Row],[收盤]]*表格2[[#This Row],[配息乘數]],4)</f>
        <v>112.10469999999999</v>
      </c>
      <c r="F250" s="1">
        <f>表格2[[#This Row],[配息]]*0.7</f>
        <v>0</v>
      </c>
      <c r="G250" s="14">
        <f>IF(F249=0,G249,G249*(1-F249/表格2[[#This Row],[收盤]]))</f>
        <v>0.97862799696018365</v>
      </c>
      <c r="H250" s="9">
        <f>ROUND(表格2[[#This Row],[收盤]]*表格2[[#This Row],[七成配息
乘數]],4)</f>
        <v>113.149</v>
      </c>
    </row>
    <row r="251" spans="1:8" x14ac:dyDescent="0.25">
      <c r="A251" s="2">
        <v>42257</v>
      </c>
      <c r="B251" s="1">
        <v>115.540001</v>
      </c>
      <c r="C251" s="4">
        <f>IFERROR(VLOOKUP(表格2[[#This Row],[日期]],表格1[],2,FALSE),0)</f>
        <v>0</v>
      </c>
      <c r="D251" s="13">
        <f>IF(C250=0,D250,D250*(1-C250/表格2[[#This Row],[收盤]]))</f>
        <v>0.96959634207925771</v>
      </c>
      <c r="E251" s="1">
        <f>ROUND(表格2[[#This Row],[收盤]]*表格2[[#This Row],[配息乘數]],4)</f>
        <v>112.02719999999999</v>
      </c>
      <c r="F251" s="1">
        <f>表格2[[#This Row],[配息]]*0.7</f>
        <v>0</v>
      </c>
      <c r="G251" s="14">
        <f>IF(F250=0,G250,G250*(1-F250/表格2[[#This Row],[收盤]]))</f>
        <v>0.97862799696018365</v>
      </c>
      <c r="H251" s="9">
        <f>ROUND(表格2[[#This Row],[收盤]]*表格2[[#This Row],[七成配息
乘數]],4)</f>
        <v>113.0707</v>
      </c>
    </row>
    <row r="252" spans="1:8" x14ac:dyDescent="0.25">
      <c r="A252" s="2">
        <v>42256</v>
      </c>
      <c r="B252" s="1">
        <v>115.769997</v>
      </c>
      <c r="C252" s="4">
        <f>IFERROR(VLOOKUP(表格2[[#This Row],[日期]],表格1[],2,FALSE),0)</f>
        <v>0</v>
      </c>
      <c r="D252" s="13">
        <f>IF(C251=0,D251,D251*(1-C251/表格2[[#This Row],[收盤]]))</f>
        <v>0.96959634207925771</v>
      </c>
      <c r="E252" s="1">
        <f>ROUND(表格2[[#This Row],[收盤]]*表格2[[#This Row],[配息乘數]],4)</f>
        <v>112.25020000000001</v>
      </c>
      <c r="F252" s="1">
        <f>表格2[[#This Row],[配息]]*0.7</f>
        <v>0</v>
      </c>
      <c r="G252" s="14">
        <f>IF(F251=0,G251,G251*(1-F251/表格2[[#This Row],[收盤]]))</f>
        <v>0.97862799696018365</v>
      </c>
      <c r="H252" s="9">
        <f>ROUND(表格2[[#This Row],[收盤]]*表格2[[#This Row],[七成配息
乘數]],4)</f>
        <v>113.2958</v>
      </c>
    </row>
    <row r="253" spans="1:8" x14ac:dyDescent="0.25">
      <c r="A253" s="2">
        <v>42255</v>
      </c>
      <c r="B253" s="1">
        <v>115.519997</v>
      </c>
      <c r="C253" s="4">
        <f>IFERROR(VLOOKUP(表格2[[#This Row],[日期]],表格1[],2,FALSE),0)</f>
        <v>0</v>
      </c>
      <c r="D253" s="13">
        <f>IF(C252=0,D252,D252*(1-C252/表格2[[#This Row],[收盤]]))</f>
        <v>0.96959634207925771</v>
      </c>
      <c r="E253" s="1">
        <f>ROUND(表格2[[#This Row],[收盤]]*表格2[[#This Row],[配息乘數]],4)</f>
        <v>112.0078</v>
      </c>
      <c r="F253" s="1">
        <f>表格2[[#This Row],[配息]]*0.7</f>
        <v>0</v>
      </c>
      <c r="G253" s="14">
        <f>IF(F252=0,G252,G252*(1-F252/表格2[[#This Row],[收盤]]))</f>
        <v>0.97862799696018365</v>
      </c>
      <c r="H253" s="9">
        <f>ROUND(表格2[[#This Row],[收盤]]*表格2[[#This Row],[七成配息
乘數]],4)</f>
        <v>113.05110000000001</v>
      </c>
    </row>
    <row r="254" spans="1:8" x14ac:dyDescent="0.25">
      <c r="A254" s="2">
        <v>42251</v>
      </c>
      <c r="B254" s="1">
        <v>116.05999799999999</v>
      </c>
      <c r="C254" s="4">
        <f>IFERROR(VLOOKUP(表格2[[#This Row],[日期]],表格1[],2,FALSE),0)</f>
        <v>0</v>
      </c>
      <c r="D254" s="13">
        <f>IF(C253=0,D253,D253*(1-C253/表格2[[#This Row],[收盤]]))</f>
        <v>0.96959634207925771</v>
      </c>
      <c r="E254" s="1">
        <f>ROUND(表格2[[#This Row],[收盤]]*表格2[[#This Row],[配息乘數]],4)</f>
        <v>112.5313</v>
      </c>
      <c r="F254" s="1">
        <f>表格2[[#This Row],[配息]]*0.7</f>
        <v>0</v>
      </c>
      <c r="G254" s="14">
        <f>IF(F253=0,G253,G253*(1-F253/表格2[[#This Row],[收盤]]))</f>
        <v>0.97862799696018365</v>
      </c>
      <c r="H254" s="9">
        <f>ROUND(表格2[[#This Row],[收盤]]*表格2[[#This Row],[七成配息
乘數]],4)</f>
        <v>113.5796</v>
      </c>
    </row>
    <row r="255" spans="1:8" x14ac:dyDescent="0.25">
      <c r="A255" s="2">
        <v>42250</v>
      </c>
      <c r="B255" s="1">
        <v>115.800003</v>
      </c>
      <c r="C255" s="4">
        <f>IFERROR(VLOOKUP(表格2[[#This Row],[日期]],表格1[],2,FALSE),0)</f>
        <v>0</v>
      </c>
      <c r="D255" s="13">
        <f>IF(C254=0,D254,D254*(1-C254/表格2[[#This Row],[收盤]]))</f>
        <v>0.96959634207925771</v>
      </c>
      <c r="E255" s="1">
        <f>ROUND(表格2[[#This Row],[收盤]]*表格2[[#This Row],[配息乘數]],4)</f>
        <v>112.27930000000001</v>
      </c>
      <c r="F255" s="1">
        <f>表格2[[#This Row],[配息]]*0.7</f>
        <v>0</v>
      </c>
      <c r="G255" s="14">
        <f>IF(F254=0,G254,G254*(1-F254/表格2[[#This Row],[收盤]]))</f>
        <v>0.97862799696018365</v>
      </c>
      <c r="H255" s="9">
        <f>ROUND(表格2[[#This Row],[收盤]]*表格2[[#This Row],[七成配息
乘數]],4)</f>
        <v>113.32510000000001</v>
      </c>
    </row>
    <row r="256" spans="1:8" x14ac:dyDescent="0.25">
      <c r="A256" s="2">
        <v>42249</v>
      </c>
      <c r="B256" s="1">
        <v>115.25</v>
      </c>
      <c r="C256" s="4">
        <f>IFERROR(VLOOKUP(表格2[[#This Row],[日期]],表格1[],2,FALSE),0)</f>
        <v>0</v>
      </c>
      <c r="D256" s="13">
        <f>IF(C255=0,D255,D255*(1-C255/表格2[[#This Row],[收盤]]))</f>
        <v>0.96959634207925771</v>
      </c>
      <c r="E256" s="1">
        <f>ROUND(表格2[[#This Row],[收盤]]*表格2[[#This Row],[配息乘數]],4)</f>
        <v>111.746</v>
      </c>
      <c r="F256" s="1">
        <f>表格2[[#This Row],[配息]]*0.7</f>
        <v>0</v>
      </c>
      <c r="G256" s="14">
        <f>IF(F255=0,G255,G255*(1-F255/表格2[[#This Row],[收盤]]))</f>
        <v>0.97862799696018365</v>
      </c>
      <c r="H256" s="9">
        <f>ROUND(表格2[[#This Row],[收盤]]*表格2[[#This Row],[七成配息
乘數]],4)</f>
        <v>112.7869</v>
      </c>
    </row>
    <row r="257" spans="1:8" x14ac:dyDescent="0.25">
      <c r="A257" s="2">
        <v>42248</v>
      </c>
      <c r="B257" s="1">
        <v>115.41999800000001</v>
      </c>
      <c r="C257" s="4">
        <f>IFERROR(VLOOKUP(表格2[[#This Row],[日期]],表格1[],2,FALSE),0)</f>
        <v>0.33500000000000002</v>
      </c>
      <c r="D257" s="13">
        <f>IF(C256=0,D256,D256*(1-C256/表格2[[#This Row],[收盤]]))</f>
        <v>0.96959634207925771</v>
      </c>
      <c r="E257" s="1">
        <f>ROUND(表格2[[#This Row],[收盤]]*表格2[[#This Row],[配息乘數]],4)</f>
        <v>111.91079999999999</v>
      </c>
      <c r="F257" s="1">
        <f>表格2[[#This Row],[配息]]*0.7</f>
        <v>0.23449999999999999</v>
      </c>
      <c r="G257" s="14">
        <f>IF(F256=0,G256,G256*(1-F256/表格2[[#This Row],[收盤]]))</f>
        <v>0.97862799696018365</v>
      </c>
      <c r="H257" s="9">
        <f>ROUND(表格2[[#This Row],[收盤]]*表格2[[#This Row],[七成配息
乘數]],4)</f>
        <v>112.9532</v>
      </c>
    </row>
    <row r="258" spans="1:8" x14ac:dyDescent="0.25">
      <c r="A258" s="2">
        <v>42247</v>
      </c>
      <c r="B258" s="1">
        <v>115.05999799999999</v>
      </c>
      <c r="C258" s="4">
        <f>IFERROR(VLOOKUP(表格2[[#This Row],[日期]],表格1[],2,FALSE),0)</f>
        <v>0</v>
      </c>
      <c r="D258" s="13">
        <f>IF(C257=0,D257,D257*(1-C257/表格2[[#This Row],[收盤]]))</f>
        <v>0.96677333860070247</v>
      </c>
      <c r="E258" s="1">
        <f>ROUND(表格2[[#This Row],[收盤]]*表格2[[#This Row],[配息乘數]],4)</f>
        <v>111.23690000000001</v>
      </c>
      <c r="F258" s="1">
        <f>表格2[[#This Row],[配息]]*0.7</f>
        <v>0</v>
      </c>
      <c r="G258" s="14">
        <f>IF(F257=0,G257,G257*(1-F257/表格2[[#This Row],[收盤]]))</f>
        <v>0.976633487406245</v>
      </c>
      <c r="H258" s="9">
        <f>ROUND(表格2[[#This Row],[收盤]]*表格2[[#This Row],[七成配息
乘數]],4)</f>
        <v>112.37139999999999</v>
      </c>
    </row>
    <row r="259" spans="1:8" x14ac:dyDescent="0.25">
      <c r="A259" s="2">
        <v>42244</v>
      </c>
      <c r="B259" s="1">
        <v>115.349998</v>
      </c>
      <c r="C259" s="4">
        <f>IFERROR(VLOOKUP(表格2[[#This Row],[日期]],表格1[],2,FALSE),0)</f>
        <v>0</v>
      </c>
      <c r="D259" s="13">
        <f>IF(C258=0,D258,D258*(1-C258/表格2[[#This Row],[收盤]]))</f>
        <v>0.96677333860070247</v>
      </c>
      <c r="E259" s="1">
        <f>ROUND(表格2[[#This Row],[收盤]]*表格2[[#This Row],[配息乘數]],4)</f>
        <v>111.51730000000001</v>
      </c>
      <c r="F259" s="1">
        <f>表格2[[#This Row],[配息]]*0.7</f>
        <v>0</v>
      </c>
      <c r="G259" s="14">
        <f>IF(F258=0,G258,G258*(1-F258/表格2[[#This Row],[收盤]]))</f>
        <v>0.976633487406245</v>
      </c>
      <c r="H259" s="9">
        <f>ROUND(表格2[[#This Row],[收盤]]*表格2[[#This Row],[七成配息
乘數]],4)</f>
        <v>112.65470000000001</v>
      </c>
    </row>
    <row r="260" spans="1:8" x14ac:dyDescent="0.25">
      <c r="A260" s="2">
        <v>42243</v>
      </c>
      <c r="B260" s="1">
        <v>115.139999</v>
      </c>
      <c r="C260" s="4">
        <f>IFERROR(VLOOKUP(表格2[[#This Row],[日期]],表格1[],2,FALSE),0)</f>
        <v>0</v>
      </c>
      <c r="D260" s="13">
        <f>IF(C259=0,D259,D259*(1-C259/表格2[[#This Row],[收盤]]))</f>
        <v>0.96677333860070247</v>
      </c>
      <c r="E260" s="1">
        <f>ROUND(表格2[[#This Row],[收盤]]*表格2[[#This Row],[配息乘數]],4)</f>
        <v>111.3143</v>
      </c>
      <c r="F260" s="1">
        <f>表格2[[#This Row],[配息]]*0.7</f>
        <v>0</v>
      </c>
      <c r="G260" s="14">
        <f>IF(F259=0,G259,G259*(1-F259/表格2[[#This Row],[收盤]]))</f>
        <v>0.976633487406245</v>
      </c>
      <c r="H260" s="9">
        <f>ROUND(表格2[[#This Row],[收盤]]*表格2[[#This Row],[七成配息
乘數]],4)</f>
        <v>112.4496</v>
      </c>
    </row>
    <row r="261" spans="1:8" x14ac:dyDescent="0.25">
      <c r="A261" s="2">
        <v>42242</v>
      </c>
      <c r="B261" s="1">
        <v>115.029999</v>
      </c>
      <c r="C261" s="4">
        <f>IFERROR(VLOOKUP(表格2[[#This Row],[日期]],表格1[],2,FALSE),0)</f>
        <v>0</v>
      </c>
      <c r="D261" s="13">
        <f>IF(C260=0,D260,D260*(1-C260/表格2[[#This Row],[收盤]]))</f>
        <v>0.96677333860070247</v>
      </c>
      <c r="E261" s="1">
        <f>ROUND(表格2[[#This Row],[收盤]]*表格2[[#This Row],[配息乘數]],4)</f>
        <v>111.2079</v>
      </c>
      <c r="F261" s="1">
        <f>表格2[[#This Row],[配息]]*0.7</f>
        <v>0</v>
      </c>
      <c r="G261" s="14">
        <f>IF(F260=0,G260,G260*(1-F260/表格2[[#This Row],[收盤]]))</f>
        <v>0.976633487406245</v>
      </c>
      <c r="H261" s="9">
        <f>ROUND(表格2[[#This Row],[收盤]]*表格2[[#This Row],[七成配息
乘數]],4)</f>
        <v>112.3421</v>
      </c>
    </row>
    <row r="262" spans="1:8" x14ac:dyDescent="0.25">
      <c r="A262" s="2">
        <v>42241</v>
      </c>
      <c r="B262" s="1">
        <v>115.099998</v>
      </c>
      <c r="C262" s="4">
        <f>IFERROR(VLOOKUP(表格2[[#This Row],[日期]],表格1[],2,FALSE),0)</f>
        <v>0</v>
      </c>
      <c r="D262" s="13">
        <f>IF(C261=0,D261,D261*(1-C261/表格2[[#This Row],[收盤]]))</f>
        <v>0.96677333860070247</v>
      </c>
      <c r="E262" s="1">
        <f>ROUND(表格2[[#This Row],[收盤]]*表格2[[#This Row],[配息乘數]],4)</f>
        <v>111.2756</v>
      </c>
      <c r="F262" s="1">
        <f>表格2[[#This Row],[配息]]*0.7</f>
        <v>0</v>
      </c>
      <c r="G262" s="14">
        <f>IF(F261=0,G261,G261*(1-F261/表格2[[#This Row],[收盤]]))</f>
        <v>0.976633487406245</v>
      </c>
      <c r="H262" s="9">
        <f>ROUND(表格2[[#This Row],[收盤]]*表格2[[#This Row],[七成配息
乘數]],4)</f>
        <v>112.4105</v>
      </c>
    </row>
    <row r="263" spans="1:8" x14ac:dyDescent="0.25">
      <c r="A263" s="2">
        <v>42240</v>
      </c>
      <c r="B263" s="1">
        <v>115.69000200000001</v>
      </c>
      <c r="C263" s="4">
        <f>IFERROR(VLOOKUP(表格2[[#This Row],[日期]],表格1[],2,FALSE),0)</f>
        <v>0</v>
      </c>
      <c r="D263" s="13">
        <f>IF(C262=0,D262,D262*(1-C262/表格2[[#This Row],[收盤]]))</f>
        <v>0.96677333860070247</v>
      </c>
      <c r="E263" s="1">
        <f>ROUND(表格2[[#This Row],[收盤]]*表格2[[#This Row],[配息乘數]],4)</f>
        <v>111.846</v>
      </c>
      <c r="F263" s="1">
        <f>表格2[[#This Row],[配息]]*0.7</f>
        <v>0</v>
      </c>
      <c r="G263" s="14">
        <f>IF(F262=0,G262,G262*(1-F262/表格2[[#This Row],[收盤]]))</f>
        <v>0.976633487406245</v>
      </c>
      <c r="H263" s="9">
        <f>ROUND(表格2[[#This Row],[收盤]]*表格2[[#This Row],[七成配息
乘數]],4)</f>
        <v>112.9867</v>
      </c>
    </row>
    <row r="264" spans="1:8" x14ac:dyDescent="0.25">
      <c r="A264" s="2">
        <v>42237</v>
      </c>
      <c r="B264" s="1">
        <v>116.010002</v>
      </c>
      <c r="C264" s="4">
        <f>IFERROR(VLOOKUP(表格2[[#This Row],[日期]],表格1[],2,FALSE),0)</f>
        <v>0</v>
      </c>
      <c r="D264" s="13">
        <f>IF(C263=0,D263,D263*(1-C263/表格2[[#This Row],[收盤]]))</f>
        <v>0.96677333860070247</v>
      </c>
      <c r="E264" s="1">
        <f>ROUND(表格2[[#This Row],[收盤]]*表格2[[#This Row],[配息乘數]],4)</f>
        <v>112.1554</v>
      </c>
      <c r="F264" s="1">
        <f>表格2[[#This Row],[配息]]*0.7</f>
        <v>0</v>
      </c>
      <c r="G264" s="14">
        <f>IF(F263=0,G263,G263*(1-F263/表格2[[#This Row],[收盤]]))</f>
        <v>0.976633487406245</v>
      </c>
      <c r="H264" s="9">
        <f>ROUND(表格2[[#This Row],[收盤]]*表格2[[#This Row],[七成配息
乘數]],4)</f>
        <v>113.2993</v>
      </c>
    </row>
    <row r="265" spans="1:8" x14ac:dyDescent="0.25">
      <c r="A265" s="2">
        <v>42236</v>
      </c>
      <c r="B265" s="1">
        <v>115.980003</v>
      </c>
      <c r="C265" s="4">
        <f>IFERROR(VLOOKUP(表格2[[#This Row],[日期]],表格1[],2,FALSE),0)</f>
        <v>0</v>
      </c>
      <c r="D265" s="13">
        <f>IF(C264=0,D264,D264*(1-C264/表格2[[#This Row],[收盤]]))</f>
        <v>0.96677333860070247</v>
      </c>
      <c r="E265" s="1">
        <f>ROUND(表格2[[#This Row],[收盤]]*表格2[[#This Row],[配息乘數]],4)</f>
        <v>112.1264</v>
      </c>
      <c r="F265" s="1">
        <f>表格2[[#This Row],[配息]]*0.7</f>
        <v>0</v>
      </c>
      <c r="G265" s="14">
        <f>IF(F264=0,G264,G264*(1-F264/表格2[[#This Row],[收盤]]))</f>
        <v>0.976633487406245</v>
      </c>
      <c r="H265" s="9">
        <f>ROUND(表格2[[#This Row],[收盤]]*表格2[[#This Row],[七成配息
乘數]],4)</f>
        <v>113.27</v>
      </c>
    </row>
    <row r="266" spans="1:8" x14ac:dyDescent="0.25">
      <c r="A266" s="2">
        <v>42235</v>
      </c>
      <c r="B266" s="1">
        <v>115.910004</v>
      </c>
      <c r="C266" s="4">
        <f>IFERROR(VLOOKUP(表格2[[#This Row],[日期]],表格1[],2,FALSE),0)</f>
        <v>0</v>
      </c>
      <c r="D266" s="13">
        <f>IF(C265=0,D265,D265*(1-C265/表格2[[#This Row],[收盤]]))</f>
        <v>0.96677333860070247</v>
      </c>
      <c r="E266" s="1">
        <f>ROUND(表格2[[#This Row],[收盤]]*表格2[[#This Row],[配息乘數]],4)</f>
        <v>112.0587</v>
      </c>
      <c r="F266" s="1">
        <f>表格2[[#This Row],[配息]]*0.7</f>
        <v>0</v>
      </c>
      <c r="G266" s="14">
        <f>IF(F265=0,G265,G265*(1-F265/表格2[[#This Row],[收盤]]))</f>
        <v>0.976633487406245</v>
      </c>
      <c r="H266" s="9">
        <f>ROUND(表格2[[#This Row],[收盤]]*表格2[[#This Row],[七成配息
乘數]],4)</f>
        <v>113.2016</v>
      </c>
    </row>
    <row r="267" spans="1:8" x14ac:dyDescent="0.25">
      <c r="A267" s="2">
        <v>42234</v>
      </c>
      <c r="B267" s="1">
        <v>115.349998</v>
      </c>
      <c r="C267" s="4">
        <f>IFERROR(VLOOKUP(表格2[[#This Row],[日期]],表格1[],2,FALSE),0)</f>
        <v>0</v>
      </c>
      <c r="D267" s="13">
        <f>IF(C266=0,D266,D266*(1-C266/表格2[[#This Row],[收盤]]))</f>
        <v>0.96677333860070247</v>
      </c>
      <c r="E267" s="1">
        <f>ROUND(表格2[[#This Row],[收盤]]*表格2[[#This Row],[配息乘數]],4)</f>
        <v>111.51730000000001</v>
      </c>
      <c r="F267" s="1">
        <f>表格2[[#This Row],[配息]]*0.7</f>
        <v>0</v>
      </c>
      <c r="G267" s="14">
        <f>IF(F266=0,G266,G266*(1-F266/表格2[[#This Row],[收盤]]))</f>
        <v>0.976633487406245</v>
      </c>
      <c r="H267" s="9">
        <f>ROUND(表格2[[#This Row],[收盤]]*表格2[[#This Row],[七成配息
乘數]],4)</f>
        <v>112.65470000000001</v>
      </c>
    </row>
    <row r="268" spans="1:8" x14ac:dyDescent="0.25">
      <c r="A268" s="2">
        <v>42233</v>
      </c>
      <c r="B268" s="1">
        <v>115.790001</v>
      </c>
      <c r="C268" s="4">
        <f>IFERROR(VLOOKUP(表格2[[#This Row],[日期]],表格1[],2,FALSE),0)</f>
        <v>0</v>
      </c>
      <c r="D268" s="13">
        <f>IF(C267=0,D267,D267*(1-C267/表格2[[#This Row],[收盤]]))</f>
        <v>0.96677333860070247</v>
      </c>
      <c r="E268" s="1">
        <f>ROUND(表格2[[#This Row],[收盤]]*表格2[[#This Row],[配息乘數]],4)</f>
        <v>111.9427</v>
      </c>
      <c r="F268" s="1">
        <f>表格2[[#This Row],[配息]]*0.7</f>
        <v>0</v>
      </c>
      <c r="G268" s="14">
        <f>IF(F267=0,G267,G267*(1-F267/表格2[[#This Row],[收盤]]))</f>
        <v>0.976633487406245</v>
      </c>
      <c r="H268" s="9">
        <f>ROUND(表格2[[#This Row],[收盤]]*表格2[[#This Row],[七成配息
乘數]],4)</f>
        <v>113.0844</v>
      </c>
    </row>
    <row r="269" spans="1:8" x14ac:dyDescent="0.25">
      <c r="A269" s="2">
        <v>42230</v>
      </c>
      <c r="B269" s="1">
        <v>115.41999800000001</v>
      </c>
      <c r="C269" s="4">
        <f>IFERROR(VLOOKUP(表格2[[#This Row],[日期]],表格1[],2,FALSE),0)</f>
        <v>0</v>
      </c>
      <c r="D269" s="13">
        <f>IF(C268=0,D268,D268*(1-C268/表格2[[#This Row],[收盤]]))</f>
        <v>0.96677333860070247</v>
      </c>
      <c r="E269" s="1">
        <f>ROUND(表格2[[#This Row],[收盤]]*表格2[[#This Row],[配息乘數]],4)</f>
        <v>111.58499999999999</v>
      </c>
      <c r="F269" s="1">
        <f>表格2[[#This Row],[配息]]*0.7</f>
        <v>0</v>
      </c>
      <c r="G269" s="14">
        <f>IF(F268=0,G268,G268*(1-F268/表格2[[#This Row],[收盤]]))</f>
        <v>0.976633487406245</v>
      </c>
      <c r="H269" s="9">
        <f>ROUND(表格2[[#This Row],[收盤]]*表格2[[#This Row],[七成配息
乘數]],4)</f>
        <v>112.723</v>
      </c>
    </row>
    <row r="270" spans="1:8" x14ac:dyDescent="0.25">
      <c r="A270" s="2">
        <v>42229</v>
      </c>
      <c r="B270" s="1">
        <v>115.30999799999999</v>
      </c>
      <c r="C270" s="4">
        <f>IFERROR(VLOOKUP(表格2[[#This Row],[日期]],表格1[],2,FALSE),0)</f>
        <v>0</v>
      </c>
      <c r="D270" s="13">
        <f>IF(C269=0,D269,D269*(1-C269/表格2[[#This Row],[收盤]]))</f>
        <v>0.96677333860070247</v>
      </c>
      <c r="E270" s="1">
        <f>ROUND(表格2[[#This Row],[收盤]]*表格2[[#This Row],[配息乘數]],4)</f>
        <v>111.4786</v>
      </c>
      <c r="F270" s="1">
        <f>表格2[[#This Row],[配息]]*0.7</f>
        <v>0</v>
      </c>
      <c r="G270" s="14">
        <f>IF(F269=0,G269,G269*(1-F269/表格2[[#This Row],[收盤]]))</f>
        <v>0.976633487406245</v>
      </c>
      <c r="H270" s="9">
        <f>ROUND(表格2[[#This Row],[收盤]]*表格2[[#This Row],[七成配息
乘數]],4)</f>
        <v>112.6156</v>
      </c>
    </row>
    <row r="271" spans="1:8" x14ac:dyDescent="0.25">
      <c r="A271" s="2">
        <v>42228</v>
      </c>
      <c r="B271" s="1">
        <v>115.709999</v>
      </c>
      <c r="C271" s="4">
        <f>IFERROR(VLOOKUP(表格2[[#This Row],[日期]],表格1[],2,FALSE),0)</f>
        <v>0</v>
      </c>
      <c r="D271" s="13">
        <f>IF(C270=0,D270,D270*(1-C270/表格2[[#This Row],[收盤]]))</f>
        <v>0.96677333860070247</v>
      </c>
      <c r="E271" s="1">
        <f>ROUND(表格2[[#This Row],[收盤]]*表格2[[#This Row],[配息乘數]],4)</f>
        <v>111.8653</v>
      </c>
      <c r="F271" s="1">
        <f>表格2[[#This Row],[配息]]*0.7</f>
        <v>0</v>
      </c>
      <c r="G271" s="14">
        <f>IF(F270=0,G270,G270*(1-F270/表格2[[#This Row],[收盤]]))</f>
        <v>0.976633487406245</v>
      </c>
      <c r="H271" s="9">
        <f>ROUND(表格2[[#This Row],[收盤]]*表格2[[#This Row],[七成配息
乘數]],4)</f>
        <v>113.0063</v>
      </c>
    </row>
    <row r="272" spans="1:8" x14ac:dyDescent="0.25">
      <c r="A272" s="2">
        <v>42227</v>
      </c>
      <c r="B272" s="1">
        <v>115.889999</v>
      </c>
      <c r="C272" s="4">
        <f>IFERROR(VLOOKUP(表格2[[#This Row],[日期]],表格1[],2,FALSE),0)</f>
        <v>0</v>
      </c>
      <c r="D272" s="13">
        <f>IF(C271=0,D271,D271*(1-C271/表格2[[#This Row],[收盤]]))</f>
        <v>0.96677333860070247</v>
      </c>
      <c r="E272" s="1">
        <f>ROUND(表格2[[#This Row],[收盤]]*表格2[[#This Row],[配息乘數]],4)</f>
        <v>112.0394</v>
      </c>
      <c r="F272" s="1">
        <f>表格2[[#This Row],[配息]]*0.7</f>
        <v>0</v>
      </c>
      <c r="G272" s="14">
        <f>IF(F271=0,G271,G271*(1-F271/表格2[[#This Row],[收盤]]))</f>
        <v>0.976633487406245</v>
      </c>
      <c r="H272" s="9">
        <f>ROUND(表格2[[#This Row],[收盤]]*表格2[[#This Row],[七成配息
乘數]],4)</f>
        <v>113.18210000000001</v>
      </c>
    </row>
    <row r="273" spans="1:8" x14ac:dyDescent="0.25">
      <c r="A273" s="2">
        <v>42226</v>
      </c>
      <c r="B273" s="1">
        <v>115.410004</v>
      </c>
      <c r="C273" s="4">
        <f>IFERROR(VLOOKUP(表格2[[#This Row],[日期]],表格1[],2,FALSE),0)</f>
        <v>0</v>
      </c>
      <c r="D273" s="13">
        <f>IF(C272=0,D272,D272*(1-C272/表格2[[#This Row],[收盤]]))</f>
        <v>0.96677333860070247</v>
      </c>
      <c r="E273" s="1">
        <f>ROUND(表格2[[#This Row],[收盤]]*表格2[[#This Row],[配息乘數]],4)</f>
        <v>111.5753</v>
      </c>
      <c r="F273" s="1">
        <f>表格2[[#This Row],[配息]]*0.7</f>
        <v>0</v>
      </c>
      <c r="G273" s="14">
        <f>IF(F272=0,G272,G272*(1-F272/表格2[[#This Row],[收盤]]))</f>
        <v>0.976633487406245</v>
      </c>
      <c r="H273" s="9">
        <f>ROUND(表格2[[#This Row],[收盤]]*表格2[[#This Row],[七成配息
乘數]],4)</f>
        <v>112.7133</v>
      </c>
    </row>
    <row r="274" spans="1:8" x14ac:dyDescent="0.25">
      <c r="A274" s="2">
        <v>42223</v>
      </c>
      <c r="B274" s="1">
        <v>115.870003</v>
      </c>
      <c r="C274" s="4">
        <f>IFERROR(VLOOKUP(表格2[[#This Row],[日期]],表格1[],2,FALSE),0)</f>
        <v>0</v>
      </c>
      <c r="D274" s="13">
        <f>IF(C273=0,D273,D273*(1-C273/表格2[[#This Row],[收盤]]))</f>
        <v>0.96677333860070247</v>
      </c>
      <c r="E274" s="1">
        <f>ROUND(表格2[[#This Row],[收盤]]*表格2[[#This Row],[配息乘數]],4)</f>
        <v>112.02</v>
      </c>
      <c r="F274" s="1">
        <f>表格2[[#This Row],[配息]]*0.7</f>
        <v>0</v>
      </c>
      <c r="G274" s="14">
        <f>IF(F273=0,G273,G273*(1-F273/表格2[[#This Row],[收盤]]))</f>
        <v>0.976633487406245</v>
      </c>
      <c r="H274" s="9">
        <f>ROUND(表格2[[#This Row],[收盤]]*表格2[[#This Row],[七成配息
乘數]],4)</f>
        <v>113.16249999999999</v>
      </c>
    </row>
    <row r="275" spans="1:8" x14ac:dyDescent="0.25">
      <c r="A275" s="2">
        <v>42222</v>
      </c>
      <c r="B275" s="1">
        <v>115.470001</v>
      </c>
      <c r="C275" s="4">
        <f>IFERROR(VLOOKUP(表格2[[#This Row],[日期]],表格1[],2,FALSE),0)</f>
        <v>0</v>
      </c>
      <c r="D275" s="13">
        <f>IF(C274=0,D274,D274*(1-C274/表格2[[#This Row],[收盤]]))</f>
        <v>0.96677333860070247</v>
      </c>
      <c r="E275" s="1">
        <f>ROUND(表格2[[#This Row],[收盤]]*表格2[[#This Row],[配息乘數]],4)</f>
        <v>111.63330000000001</v>
      </c>
      <c r="F275" s="1">
        <f>表格2[[#This Row],[配息]]*0.7</f>
        <v>0</v>
      </c>
      <c r="G275" s="14">
        <f>IF(F274=0,G274,G274*(1-F274/表格2[[#This Row],[收盤]]))</f>
        <v>0.976633487406245</v>
      </c>
      <c r="H275" s="9">
        <f>ROUND(表格2[[#This Row],[收盤]]*表格2[[#This Row],[七成配息
乘數]],4)</f>
        <v>112.7719</v>
      </c>
    </row>
    <row r="276" spans="1:8" x14ac:dyDescent="0.25">
      <c r="A276" s="2">
        <v>42221</v>
      </c>
      <c r="B276" s="1">
        <v>115.25</v>
      </c>
      <c r="C276" s="4">
        <f>IFERROR(VLOOKUP(表格2[[#This Row],[日期]],表格1[],2,FALSE),0)</f>
        <v>0</v>
      </c>
      <c r="D276" s="13">
        <f>IF(C275=0,D275,D275*(1-C275/表格2[[#This Row],[收盤]]))</f>
        <v>0.96677333860070247</v>
      </c>
      <c r="E276" s="1">
        <f>ROUND(表格2[[#This Row],[收盤]]*表格2[[#This Row],[配息乘數]],4)</f>
        <v>111.42059999999999</v>
      </c>
      <c r="F276" s="1">
        <f>表格2[[#This Row],[配息]]*0.7</f>
        <v>0</v>
      </c>
      <c r="G276" s="14">
        <f>IF(F275=0,G275,G275*(1-F275/表格2[[#This Row],[收盤]]))</f>
        <v>0.976633487406245</v>
      </c>
      <c r="H276" s="9">
        <f>ROUND(表格2[[#This Row],[收盤]]*表格2[[#This Row],[七成配息
乘數]],4)</f>
        <v>112.557</v>
      </c>
    </row>
    <row r="277" spans="1:8" x14ac:dyDescent="0.25">
      <c r="A277" s="2">
        <v>42220</v>
      </c>
      <c r="B277" s="1">
        <v>115.699997</v>
      </c>
      <c r="C277" s="4">
        <f>IFERROR(VLOOKUP(表格2[[#This Row],[日期]],表格1[],2,FALSE),0)</f>
        <v>0</v>
      </c>
      <c r="D277" s="13">
        <f>IF(C276=0,D276,D276*(1-C276/表格2[[#This Row],[收盤]]))</f>
        <v>0.96677333860070247</v>
      </c>
      <c r="E277" s="1">
        <f>ROUND(表格2[[#This Row],[收盤]]*表格2[[#This Row],[配息乘數]],4)</f>
        <v>111.8557</v>
      </c>
      <c r="F277" s="1">
        <f>表格2[[#This Row],[配息]]*0.7</f>
        <v>0</v>
      </c>
      <c r="G277" s="14">
        <f>IF(F276=0,G276,G276*(1-F276/表格2[[#This Row],[收盤]]))</f>
        <v>0.976633487406245</v>
      </c>
      <c r="H277" s="9">
        <f>ROUND(表格2[[#This Row],[收盤]]*表格2[[#This Row],[七成配息
乘數]],4)</f>
        <v>112.9965</v>
      </c>
    </row>
    <row r="278" spans="1:8" x14ac:dyDescent="0.25">
      <c r="A278" s="2">
        <v>42219</v>
      </c>
      <c r="B278" s="1">
        <v>116.290001</v>
      </c>
      <c r="C278" s="4">
        <f>IFERROR(VLOOKUP(表格2[[#This Row],[日期]],表格1[],2,FALSE),0)</f>
        <v>0.33</v>
      </c>
      <c r="D278" s="13">
        <f>IF(C277=0,D277,D277*(1-C277/表格2[[#This Row],[收盤]]))</f>
        <v>0.96677333860070247</v>
      </c>
      <c r="E278" s="1">
        <f>ROUND(表格2[[#This Row],[收盤]]*表格2[[#This Row],[配息乘數]],4)</f>
        <v>112.42610000000001</v>
      </c>
      <c r="F278" s="1">
        <f>表格2[[#This Row],[配息]]*0.7</f>
        <v>0.23099999999999998</v>
      </c>
      <c r="G278" s="14">
        <f>IF(F277=0,G277,G277*(1-F277/表格2[[#This Row],[收盤]]))</f>
        <v>0.976633487406245</v>
      </c>
      <c r="H278" s="9">
        <f>ROUND(表格2[[#This Row],[收盤]]*表格2[[#This Row],[七成配息
乘數]],4)</f>
        <v>113.5727</v>
      </c>
    </row>
    <row r="279" spans="1:8" x14ac:dyDescent="0.25">
      <c r="A279" s="2">
        <v>42216</v>
      </c>
      <c r="B279" s="1">
        <v>116.349998</v>
      </c>
      <c r="C279" s="4">
        <f>IFERROR(VLOOKUP(表格2[[#This Row],[日期]],表格1[],2,FALSE),0)</f>
        <v>0</v>
      </c>
      <c r="D279" s="13">
        <f>IF(C278=0,D278,D278*(1-C278/表格2[[#This Row],[收盤]]))</f>
        <v>0.96403130845697849</v>
      </c>
      <c r="E279" s="1">
        <f>ROUND(表格2[[#This Row],[收盤]]*表格2[[#This Row],[配息乘數]],4)</f>
        <v>112.16500000000001</v>
      </c>
      <c r="F279" s="1">
        <f>表格2[[#This Row],[配息]]*0.7</f>
        <v>0</v>
      </c>
      <c r="G279" s="14">
        <f>IF(F278=0,G278,G278*(1-F278/表格2[[#This Row],[收盤]]))</f>
        <v>0.97469449007518494</v>
      </c>
      <c r="H279" s="9">
        <f>ROUND(表格2[[#This Row],[收盤]]*表格2[[#This Row],[七成配息
乘數]],4)</f>
        <v>113.4057</v>
      </c>
    </row>
    <row r="280" spans="1:8" x14ac:dyDescent="0.25">
      <c r="A280" s="2">
        <v>42215</v>
      </c>
      <c r="B280" s="1">
        <v>115.75</v>
      </c>
      <c r="C280" s="4">
        <f>IFERROR(VLOOKUP(表格2[[#This Row],[日期]],表格1[],2,FALSE),0)</f>
        <v>0</v>
      </c>
      <c r="D280" s="13">
        <f>IF(C279=0,D279,D279*(1-C279/表格2[[#This Row],[收盤]]))</f>
        <v>0.96403130845697849</v>
      </c>
      <c r="E280" s="1">
        <f>ROUND(表格2[[#This Row],[收盤]]*表格2[[#This Row],[配息乘數]],4)</f>
        <v>111.5866</v>
      </c>
      <c r="F280" s="1">
        <f>表格2[[#This Row],[配息]]*0.7</f>
        <v>0</v>
      </c>
      <c r="G280" s="14">
        <f>IF(F279=0,G279,G279*(1-F279/表格2[[#This Row],[收盤]]))</f>
        <v>0.97469449007518494</v>
      </c>
      <c r="H280" s="9">
        <f>ROUND(表格2[[#This Row],[收盤]]*表格2[[#This Row],[七成配息
乘數]],4)</f>
        <v>112.82089999999999</v>
      </c>
    </row>
    <row r="281" spans="1:8" x14ac:dyDescent="0.25">
      <c r="A281" s="2">
        <v>42214</v>
      </c>
      <c r="B281" s="1">
        <v>115.69000200000001</v>
      </c>
      <c r="C281" s="4">
        <f>IFERROR(VLOOKUP(表格2[[#This Row],[日期]],表格1[],2,FALSE),0)</f>
        <v>0</v>
      </c>
      <c r="D281" s="13">
        <f>IF(C280=0,D280,D280*(1-C280/表格2[[#This Row],[收盤]]))</f>
        <v>0.96403130845697849</v>
      </c>
      <c r="E281" s="1">
        <f>ROUND(表格2[[#This Row],[收盤]]*表格2[[#This Row],[配息乘數]],4)</f>
        <v>111.5288</v>
      </c>
      <c r="F281" s="1">
        <f>表格2[[#This Row],[配息]]*0.7</f>
        <v>0</v>
      </c>
      <c r="G281" s="14">
        <f>IF(F280=0,G280,G280*(1-F280/表格2[[#This Row],[收盤]]))</f>
        <v>0.97469449007518494</v>
      </c>
      <c r="H281" s="9">
        <f>ROUND(表格2[[#This Row],[收盤]]*表格2[[#This Row],[七成配息
乘數]],4)</f>
        <v>112.7624</v>
      </c>
    </row>
    <row r="282" spans="1:8" x14ac:dyDescent="0.25">
      <c r="A282" s="2">
        <v>42213</v>
      </c>
      <c r="B282" s="1">
        <v>115.790001</v>
      </c>
      <c r="C282" s="4">
        <f>IFERROR(VLOOKUP(表格2[[#This Row],[日期]],表格1[],2,FALSE),0)</f>
        <v>0</v>
      </c>
      <c r="D282" s="13">
        <f>IF(C281=0,D281,D281*(1-C281/表格2[[#This Row],[收盤]]))</f>
        <v>0.96403130845697849</v>
      </c>
      <c r="E282" s="1">
        <f>ROUND(表格2[[#This Row],[收盤]]*表格2[[#This Row],[配息乘數]],4)</f>
        <v>111.62520000000001</v>
      </c>
      <c r="F282" s="1">
        <f>表格2[[#This Row],[配息]]*0.7</f>
        <v>0</v>
      </c>
      <c r="G282" s="14">
        <f>IF(F281=0,G281,G281*(1-F281/表格2[[#This Row],[收盤]]))</f>
        <v>0.97469449007518494</v>
      </c>
      <c r="H282" s="9">
        <f>ROUND(表格2[[#This Row],[收盤]]*表格2[[#This Row],[七成配息
乘數]],4)</f>
        <v>112.8599</v>
      </c>
    </row>
    <row r="283" spans="1:8" x14ac:dyDescent="0.25">
      <c r="A283" s="2">
        <v>42212</v>
      </c>
      <c r="B283" s="1">
        <v>115.879997</v>
      </c>
      <c r="C283" s="4">
        <f>IFERROR(VLOOKUP(表格2[[#This Row],[日期]],表格1[],2,FALSE),0)</f>
        <v>0</v>
      </c>
      <c r="D283" s="13">
        <f>IF(C282=0,D282,D282*(1-C282/表格2[[#This Row],[收盤]]))</f>
        <v>0.96403130845697849</v>
      </c>
      <c r="E283" s="1">
        <f>ROUND(表格2[[#This Row],[收盤]]*表格2[[#This Row],[配息乘數]],4)</f>
        <v>111.7119</v>
      </c>
      <c r="F283" s="1">
        <f>表格2[[#This Row],[配息]]*0.7</f>
        <v>0</v>
      </c>
      <c r="G283" s="14">
        <f>IF(F282=0,G282,G282*(1-F282/表格2[[#This Row],[收盤]]))</f>
        <v>0.97469449007518494</v>
      </c>
      <c r="H283" s="9">
        <f>ROUND(表格2[[#This Row],[收盤]]*表格2[[#This Row],[七成配息
乘數]],4)</f>
        <v>112.94759999999999</v>
      </c>
    </row>
    <row r="284" spans="1:8" x14ac:dyDescent="0.25">
      <c r="A284" s="2">
        <v>42209</v>
      </c>
      <c r="B284" s="1">
        <v>115.870003</v>
      </c>
      <c r="C284" s="4">
        <f>IFERROR(VLOOKUP(表格2[[#This Row],[日期]],表格1[],2,FALSE),0)</f>
        <v>0</v>
      </c>
      <c r="D284" s="13">
        <f>IF(C283=0,D283,D283*(1-C283/表格2[[#This Row],[收盤]]))</f>
        <v>0.96403130845697849</v>
      </c>
      <c r="E284" s="1">
        <f>ROUND(表格2[[#This Row],[收盤]]*表格2[[#This Row],[配息乘數]],4)</f>
        <v>111.70229999999999</v>
      </c>
      <c r="F284" s="1">
        <f>表格2[[#This Row],[配息]]*0.7</f>
        <v>0</v>
      </c>
      <c r="G284" s="14">
        <f>IF(F283=0,G283,G283*(1-F283/表格2[[#This Row],[收盤]]))</f>
        <v>0.97469449007518494</v>
      </c>
      <c r="H284" s="9">
        <f>ROUND(表格2[[#This Row],[收盤]]*表格2[[#This Row],[七成配息
乘數]],4)</f>
        <v>112.9379</v>
      </c>
    </row>
    <row r="285" spans="1:8" x14ac:dyDescent="0.25">
      <c r="A285" s="2">
        <v>42208</v>
      </c>
      <c r="B285" s="1">
        <v>115.91999800000001</v>
      </c>
      <c r="C285" s="4">
        <f>IFERROR(VLOOKUP(表格2[[#This Row],[日期]],表格1[],2,FALSE),0)</f>
        <v>0</v>
      </c>
      <c r="D285" s="13">
        <f>IF(C284=0,D284,D284*(1-C284/表格2[[#This Row],[收盤]]))</f>
        <v>0.96403130845697849</v>
      </c>
      <c r="E285" s="1">
        <f>ROUND(表格2[[#This Row],[收盤]]*表格2[[#This Row],[配息乘數]],4)</f>
        <v>111.7505</v>
      </c>
      <c r="F285" s="1">
        <f>表格2[[#This Row],[配息]]*0.7</f>
        <v>0</v>
      </c>
      <c r="G285" s="14">
        <f>IF(F284=0,G284,G284*(1-F284/表格2[[#This Row],[收盤]]))</f>
        <v>0.97469449007518494</v>
      </c>
      <c r="H285" s="9">
        <f>ROUND(表格2[[#This Row],[收盤]]*表格2[[#This Row],[七成配息
乘數]],4)</f>
        <v>112.9866</v>
      </c>
    </row>
    <row r="286" spans="1:8" x14ac:dyDescent="0.25">
      <c r="A286" s="2">
        <v>42207</v>
      </c>
      <c r="B286" s="1">
        <v>115.58000199999999</v>
      </c>
      <c r="C286" s="4">
        <f>IFERROR(VLOOKUP(表格2[[#This Row],[日期]],表格1[],2,FALSE),0)</f>
        <v>0</v>
      </c>
      <c r="D286" s="13">
        <f>IF(C285=0,D285,D285*(1-C285/表格2[[#This Row],[收盤]]))</f>
        <v>0.96403130845697849</v>
      </c>
      <c r="E286" s="1">
        <f>ROUND(表格2[[#This Row],[收盤]]*表格2[[#This Row],[配息乘數]],4)</f>
        <v>111.42270000000001</v>
      </c>
      <c r="F286" s="1">
        <f>表格2[[#This Row],[配息]]*0.7</f>
        <v>0</v>
      </c>
      <c r="G286" s="14">
        <f>IF(F285=0,G285,G285*(1-F285/表格2[[#This Row],[收盤]]))</f>
        <v>0.97469449007518494</v>
      </c>
      <c r="H286" s="9">
        <f>ROUND(表格2[[#This Row],[收盤]]*表格2[[#This Row],[七成配息
乘數]],4)</f>
        <v>112.65519999999999</v>
      </c>
    </row>
    <row r="287" spans="1:8" x14ac:dyDescent="0.25">
      <c r="A287" s="2">
        <v>42206</v>
      </c>
      <c r="B287" s="1">
        <v>115.43</v>
      </c>
      <c r="C287" s="4">
        <f>IFERROR(VLOOKUP(表格2[[#This Row],[日期]],表格1[],2,FALSE),0)</f>
        <v>0</v>
      </c>
      <c r="D287" s="13">
        <f>IF(C286=0,D286,D286*(1-C286/表格2[[#This Row],[收盤]]))</f>
        <v>0.96403130845697849</v>
      </c>
      <c r="E287" s="1">
        <f>ROUND(表格2[[#This Row],[收盤]]*表格2[[#This Row],[配息乘數]],4)</f>
        <v>111.27809999999999</v>
      </c>
      <c r="F287" s="1">
        <f>表格2[[#This Row],[配息]]*0.7</f>
        <v>0</v>
      </c>
      <c r="G287" s="14">
        <f>IF(F286=0,G286,G286*(1-F286/表格2[[#This Row],[收盤]]))</f>
        <v>0.97469449007518494</v>
      </c>
      <c r="H287" s="9">
        <f>ROUND(表格2[[#This Row],[收盤]]*表格2[[#This Row],[七成配息
乘數]],4)</f>
        <v>112.509</v>
      </c>
    </row>
    <row r="288" spans="1:8" x14ac:dyDescent="0.25">
      <c r="A288" s="2">
        <v>42205</v>
      </c>
      <c r="B288" s="1">
        <v>115.19000200000001</v>
      </c>
      <c r="C288" s="4">
        <f>IFERROR(VLOOKUP(表格2[[#This Row],[日期]],表格1[],2,FALSE),0)</f>
        <v>0</v>
      </c>
      <c r="D288" s="13">
        <f>IF(C287=0,D287,D287*(1-C287/表格2[[#This Row],[收盤]]))</f>
        <v>0.96403130845697849</v>
      </c>
      <c r="E288" s="1">
        <f>ROUND(表格2[[#This Row],[收盤]]*表格2[[#This Row],[配息乘數]],4)</f>
        <v>111.0468</v>
      </c>
      <c r="F288" s="1">
        <f>表格2[[#This Row],[配息]]*0.7</f>
        <v>0</v>
      </c>
      <c r="G288" s="14">
        <f>IF(F287=0,G287,G287*(1-F287/表格2[[#This Row],[收盤]]))</f>
        <v>0.97469449007518494</v>
      </c>
      <c r="H288" s="9">
        <f>ROUND(表格2[[#This Row],[收盤]]*表格2[[#This Row],[七成配息
乘數]],4)</f>
        <v>112.27509999999999</v>
      </c>
    </row>
    <row r="289" spans="1:8" x14ac:dyDescent="0.25">
      <c r="A289" s="2">
        <v>42202</v>
      </c>
      <c r="B289" s="1">
        <v>115.459999</v>
      </c>
      <c r="C289" s="4">
        <f>IFERROR(VLOOKUP(表格2[[#This Row],[日期]],表格1[],2,FALSE),0)</f>
        <v>0</v>
      </c>
      <c r="D289" s="13">
        <f>IF(C288=0,D288,D288*(1-C288/表格2[[#This Row],[收盤]]))</f>
        <v>0.96403130845697849</v>
      </c>
      <c r="E289" s="1">
        <f>ROUND(表格2[[#This Row],[收盤]]*表格2[[#This Row],[配息乘數]],4)</f>
        <v>111.30710000000001</v>
      </c>
      <c r="F289" s="1">
        <f>表格2[[#This Row],[配息]]*0.7</f>
        <v>0</v>
      </c>
      <c r="G289" s="14">
        <f>IF(F288=0,G288,G288*(1-F288/表格2[[#This Row],[收盤]]))</f>
        <v>0.97469449007518494</v>
      </c>
      <c r="H289" s="9">
        <f>ROUND(表格2[[#This Row],[收盤]]*表格2[[#This Row],[七成配息
乘數]],4)</f>
        <v>112.5382</v>
      </c>
    </row>
    <row r="290" spans="1:8" x14ac:dyDescent="0.25">
      <c r="A290" s="2">
        <v>42201</v>
      </c>
      <c r="B290" s="1">
        <v>115.379997</v>
      </c>
      <c r="C290" s="4">
        <f>IFERROR(VLOOKUP(表格2[[#This Row],[日期]],表格1[],2,FALSE),0)</f>
        <v>0</v>
      </c>
      <c r="D290" s="13">
        <f>IF(C289=0,D289,D289*(1-C289/表格2[[#This Row],[收盤]]))</f>
        <v>0.96403130845697849</v>
      </c>
      <c r="E290" s="1">
        <f>ROUND(表格2[[#This Row],[收盤]]*表格2[[#This Row],[配息乘數]],4)</f>
        <v>111.2299</v>
      </c>
      <c r="F290" s="1">
        <f>表格2[[#This Row],[配息]]*0.7</f>
        <v>0</v>
      </c>
      <c r="G290" s="14">
        <f>IF(F289=0,G289,G289*(1-F289/表格2[[#This Row],[收盤]]))</f>
        <v>0.97469449007518494</v>
      </c>
      <c r="H290" s="9">
        <f>ROUND(表格2[[#This Row],[收盤]]*表格2[[#This Row],[七成配息
乘數]],4)</f>
        <v>112.4602</v>
      </c>
    </row>
    <row r="291" spans="1:8" x14ac:dyDescent="0.25">
      <c r="A291" s="2">
        <v>42200</v>
      </c>
      <c r="B291" s="1">
        <v>115.199997</v>
      </c>
      <c r="C291" s="4">
        <f>IFERROR(VLOOKUP(表格2[[#This Row],[日期]],表格1[],2,FALSE),0)</f>
        <v>0</v>
      </c>
      <c r="D291" s="13">
        <f>IF(C290=0,D290,D290*(1-C290/表格2[[#This Row],[收盤]]))</f>
        <v>0.96403130845697849</v>
      </c>
      <c r="E291" s="1">
        <f>ROUND(表格2[[#This Row],[收盤]]*表格2[[#This Row],[配息乘數]],4)</f>
        <v>111.0564</v>
      </c>
      <c r="F291" s="1">
        <f>表格2[[#This Row],[配息]]*0.7</f>
        <v>0</v>
      </c>
      <c r="G291" s="14">
        <f>IF(F290=0,G290,G290*(1-F290/表格2[[#This Row],[收盤]]))</f>
        <v>0.97469449007518494</v>
      </c>
      <c r="H291" s="9">
        <f>ROUND(表格2[[#This Row],[收盤]]*表格2[[#This Row],[七成配息
乘數]],4)</f>
        <v>112.2848</v>
      </c>
    </row>
    <row r="292" spans="1:8" x14ac:dyDescent="0.25">
      <c r="A292" s="2">
        <v>42199</v>
      </c>
      <c r="B292" s="1">
        <v>114.900002</v>
      </c>
      <c r="C292" s="4">
        <f>IFERROR(VLOOKUP(表格2[[#This Row],[日期]],表格1[],2,FALSE),0)</f>
        <v>0</v>
      </c>
      <c r="D292" s="13">
        <f>IF(C291=0,D291,D291*(1-C291/表格2[[#This Row],[收盤]]))</f>
        <v>0.96403130845697849</v>
      </c>
      <c r="E292" s="1">
        <f>ROUND(表格2[[#This Row],[收盤]]*表格2[[#This Row],[配息乘數]],4)</f>
        <v>110.7672</v>
      </c>
      <c r="F292" s="1">
        <f>表格2[[#This Row],[配息]]*0.7</f>
        <v>0</v>
      </c>
      <c r="G292" s="14">
        <f>IF(F291=0,G291,G291*(1-F291/表格2[[#This Row],[收盤]]))</f>
        <v>0.97469449007518494</v>
      </c>
      <c r="H292" s="9">
        <f>ROUND(表格2[[#This Row],[收盤]]*表格2[[#This Row],[七成配息
乘數]],4)</f>
        <v>111.9924</v>
      </c>
    </row>
    <row r="293" spans="1:8" x14ac:dyDescent="0.25">
      <c r="A293" s="2">
        <v>42198</v>
      </c>
      <c r="B293" s="1">
        <v>114.800003</v>
      </c>
      <c r="C293" s="4">
        <f>IFERROR(VLOOKUP(表格2[[#This Row],[日期]],表格1[],2,FALSE),0)</f>
        <v>0</v>
      </c>
      <c r="D293" s="13">
        <f>IF(C292=0,D292,D292*(1-C292/表格2[[#This Row],[收盤]]))</f>
        <v>0.96403130845697849</v>
      </c>
      <c r="E293" s="1">
        <f>ROUND(表格2[[#This Row],[收盤]]*表格2[[#This Row],[配息乘數]],4)</f>
        <v>110.6708</v>
      </c>
      <c r="F293" s="1">
        <f>表格2[[#This Row],[配息]]*0.7</f>
        <v>0</v>
      </c>
      <c r="G293" s="14">
        <f>IF(F292=0,G292,G292*(1-F292/表格2[[#This Row],[收盤]]))</f>
        <v>0.97469449007518494</v>
      </c>
      <c r="H293" s="9">
        <f>ROUND(表格2[[#This Row],[收盤]]*表格2[[#This Row],[七成配息
乘數]],4)</f>
        <v>111.89490000000001</v>
      </c>
    </row>
    <row r="294" spans="1:8" x14ac:dyDescent="0.25">
      <c r="A294" s="2">
        <v>42195</v>
      </c>
      <c r="B294" s="1">
        <v>115.050003</v>
      </c>
      <c r="C294" s="4">
        <f>IFERROR(VLOOKUP(表格2[[#This Row],[日期]],表格1[],2,FALSE),0)</f>
        <v>0</v>
      </c>
      <c r="D294" s="13">
        <f>IF(C293=0,D293,D293*(1-C293/表格2[[#This Row],[收盤]]))</f>
        <v>0.96403130845697849</v>
      </c>
      <c r="E294" s="1">
        <f>ROUND(表格2[[#This Row],[收盤]]*表格2[[#This Row],[配息乘數]],4)</f>
        <v>110.9118</v>
      </c>
      <c r="F294" s="1">
        <f>表格2[[#This Row],[配息]]*0.7</f>
        <v>0</v>
      </c>
      <c r="G294" s="14">
        <f>IF(F293=0,G293,G293*(1-F293/表格2[[#This Row],[收盤]]))</f>
        <v>0.97469449007518494</v>
      </c>
      <c r="H294" s="9">
        <f>ROUND(表格2[[#This Row],[收盤]]*表格2[[#This Row],[七成配息
乘數]],4)</f>
        <v>112.1386</v>
      </c>
    </row>
    <row r="295" spans="1:8" x14ac:dyDescent="0.25">
      <c r="A295" s="2">
        <v>42194</v>
      </c>
      <c r="B295" s="1">
        <v>115.790001</v>
      </c>
      <c r="C295" s="4">
        <f>IFERROR(VLOOKUP(表格2[[#This Row],[日期]],表格1[],2,FALSE),0)</f>
        <v>0</v>
      </c>
      <c r="D295" s="13">
        <f>IF(C294=0,D294,D294*(1-C294/表格2[[#This Row],[收盤]]))</f>
        <v>0.96403130845697849</v>
      </c>
      <c r="E295" s="1">
        <f>ROUND(表格2[[#This Row],[收盤]]*表格2[[#This Row],[配息乘數]],4)</f>
        <v>111.62520000000001</v>
      </c>
      <c r="F295" s="1">
        <f>表格2[[#This Row],[配息]]*0.7</f>
        <v>0</v>
      </c>
      <c r="G295" s="14">
        <f>IF(F294=0,G294,G294*(1-F294/表格2[[#This Row],[收盤]]))</f>
        <v>0.97469449007518494</v>
      </c>
      <c r="H295" s="9">
        <f>ROUND(表格2[[#This Row],[收盤]]*表格2[[#This Row],[七成配息
乘數]],4)</f>
        <v>112.8599</v>
      </c>
    </row>
    <row r="296" spans="1:8" x14ac:dyDescent="0.25">
      <c r="A296" s="2">
        <v>42193</v>
      </c>
      <c r="B296" s="1">
        <v>116.55999799999999</v>
      </c>
      <c r="C296" s="4">
        <f>IFERROR(VLOOKUP(表格2[[#This Row],[日期]],表格1[],2,FALSE),0)</f>
        <v>0</v>
      </c>
      <c r="D296" s="13">
        <f>IF(C295=0,D295,D295*(1-C295/表格2[[#This Row],[收盤]]))</f>
        <v>0.96403130845697849</v>
      </c>
      <c r="E296" s="1">
        <f>ROUND(表格2[[#This Row],[收盤]]*表格2[[#This Row],[配息乘數]],4)</f>
        <v>112.36750000000001</v>
      </c>
      <c r="F296" s="1">
        <f>表格2[[#This Row],[配息]]*0.7</f>
        <v>0</v>
      </c>
      <c r="G296" s="14">
        <f>IF(F295=0,G295,G295*(1-F295/表格2[[#This Row],[收盤]]))</f>
        <v>0.97469449007518494</v>
      </c>
      <c r="H296" s="9">
        <f>ROUND(表格2[[#This Row],[收盤]]*表格2[[#This Row],[七成配息
乘數]],4)</f>
        <v>113.6104</v>
      </c>
    </row>
    <row r="297" spans="1:8" x14ac:dyDescent="0.25">
      <c r="A297" s="2">
        <v>42192</v>
      </c>
      <c r="B297" s="1">
        <v>116.400002</v>
      </c>
      <c r="C297" s="4">
        <f>IFERROR(VLOOKUP(表格2[[#This Row],[日期]],表格1[],2,FALSE),0)</f>
        <v>0</v>
      </c>
      <c r="D297" s="13">
        <f>IF(C296=0,D296,D296*(1-C296/表格2[[#This Row],[收盤]]))</f>
        <v>0.96403130845697849</v>
      </c>
      <c r="E297" s="1">
        <f>ROUND(表格2[[#This Row],[收盤]]*表格2[[#This Row],[配息乘數]],4)</f>
        <v>112.2132</v>
      </c>
      <c r="F297" s="1">
        <f>表格2[[#This Row],[配息]]*0.7</f>
        <v>0</v>
      </c>
      <c r="G297" s="14">
        <f>IF(F296=0,G296,G296*(1-F296/表格2[[#This Row],[收盤]]))</f>
        <v>0.97469449007518494</v>
      </c>
      <c r="H297" s="9">
        <f>ROUND(表格2[[#This Row],[收盤]]*表格2[[#This Row],[七成配息
乘數]],4)</f>
        <v>113.45440000000001</v>
      </c>
    </row>
    <row r="298" spans="1:8" x14ac:dyDescent="0.25">
      <c r="A298" s="2">
        <v>42191</v>
      </c>
      <c r="B298" s="1">
        <v>115.91999800000001</v>
      </c>
      <c r="C298" s="4">
        <f>IFERROR(VLOOKUP(表格2[[#This Row],[日期]],表格1[],2,FALSE),0)</f>
        <v>0</v>
      </c>
      <c r="D298" s="13">
        <f>IF(C297=0,D297,D297*(1-C297/表格2[[#This Row],[收盤]]))</f>
        <v>0.96403130845697849</v>
      </c>
      <c r="E298" s="1">
        <f>ROUND(表格2[[#This Row],[收盤]]*表格2[[#This Row],[配息乘數]],4)</f>
        <v>111.7505</v>
      </c>
      <c r="F298" s="1">
        <f>表格2[[#This Row],[配息]]*0.7</f>
        <v>0</v>
      </c>
      <c r="G298" s="14">
        <f>IF(F297=0,G297,G297*(1-F297/表格2[[#This Row],[收盤]]))</f>
        <v>0.97469449007518494</v>
      </c>
      <c r="H298" s="9">
        <f>ROUND(表格2[[#This Row],[收盤]]*表格2[[#This Row],[七成配息
乘數]],4)</f>
        <v>112.9866</v>
      </c>
    </row>
    <row r="299" spans="1:8" x14ac:dyDescent="0.25">
      <c r="A299" s="2">
        <v>42187</v>
      </c>
      <c r="B299" s="1">
        <v>115.459999</v>
      </c>
      <c r="C299" s="4">
        <f>IFERROR(VLOOKUP(表格2[[#This Row],[日期]],表格1[],2,FALSE),0)</f>
        <v>0</v>
      </c>
      <c r="D299" s="13">
        <f>IF(C298=0,D298,D298*(1-C298/表格2[[#This Row],[收盤]]))</f>
        <v>0.96403130845697849</v>
      </c>
      <c r="E299" s="1">
        <f>ROUND(表格2[[#This Row],[收盤]]*表格2[[#This Row],[配息乘數]],4)</f>
        <v>111.30710000000001</v>
      </c>
      <c r="F299" s="1">
        <f>表格2[[#This Row],[配息]]*0.7</f>
        <v>0</v>
      </c>
      <c r="G299" s="14">
        <f>IF(F298=0,G298,G298*(1-F298/表格2[[#This Row],[收盤]]))</f>
        <v>0.97469449007518494</v>
      </c>
      <c r="H299" s="9">
        <f>ROUND(表格2[[#This Row],[收盤]]*表格2[[#This Row],[七成配息
乘數]],4)</f>
        <v>112.5382</v>
      </c>
    </row>
    <row r="300" spans="1:8" x14ac:dyDescent="0.25">
      <c r="A300" s="2">
        <v>42186</v>
      </c>
      <c r="B300" s="1">
        <v>115.019997</v>
      </c>
      <c r="C300" s="4">
        <f>IFERROR(VLOOKUP(表格2[[#This Row],[日期]],表格1[],2,FALSE),0)</f>
        <v>0.33</v>
      </c>
      <c r="D300" s="13">
        <f>IF(C299=0,D299,D299*(1-C299/表格2[[#This Row],[收盤]]))</f>
        <v>0.96403130845697849</v>
      </c>
      <c r="E300" s="1">
        <f>ROUND(表格2[[#This Row],[收盤]]*表格2[[#This Row],[配息乘數]],4)</f>
        <v>110.88290000000001</v>
      </c>
      <c r="F300" s="1">
        <f>表格2[[#This Row],[配息]]*0.7</f>
        <v>0.23099999999999998</v>
      </c>
      <c r="G300" s="14">
        <f>IF(F299=0,G299,G299*(1-F299/表格2[[#This Row],[收盤]]))</f>
        <v>0.97469449007518494</v>
      </c>
      <c r="H300" s="9">
        <f>ROUND(表格2[[#This Row],[收盤]]*表格2[[#This Row],[七成配息
乘數]],4)</f>
        <v>112.10939999999999</v>
      </c>
    </row>
    <row r="301" spans="1:8" x14ac:dyDescent="0.25">
      <c r="A301" s="2">
        <v>42185</v>
      </c>
      <c r="B301" s="1">
        <v>115.720001</v>
      </c>
      <c r="C301" s="4">
        <f>IFERROR(VLOOKUP(表格2[[#This Row],[日期]],表格1[],2,FALSE),0)</f>
        <v>0</v>
      </c>
      <c r="D301" s="13">
        <f>IF(C300=0,D300,D300*(1-C300/表格2[[#This Row],[收盤]]))</f>
        <v>0.96128216976840553</v>
      </c>
      <c r="E301" s="1">
        <f>ROUND(表格2[[#This Row],[收盤]]*表格2[[#This Row],[配息乘數]],4)</f>
        <v>111.2396</v>
      </c>
      <c r="F301" s="1">
        <f>表格2[[#This Row],[配息]]*0.7</f>
        <v>0</v>
      </c>
      <c r="G301" s="14">
        <f>IF(F300=0,G300,G300*(1-F300/表格2[[#This Row],[收盤]]))</f>
        <v>0.97274880717454815</v>
      </c>
      <c r="H301" s="9">
        <f>ROUND(表格2[[#This Row],[收盤]]*表格2[[#This Row],[七成配息
乘數]],4)</f>
        <v>112.5665</v>
      </c>
    </row>
    <row r="302" spans="1:8" x14ac:dyDescent="0.25">
      <c r="A302" s="2">
        <v>42184</v>
      </c>
      <c r="B302" s="1">
        <v>115.94000200000001</v>
      </c>
      <c r="C302" s="4">
        <f>IFERROR(VLOOKUP(表格2[[#This Row],[日期]],表格1[],2,FALSE),0)</f>
        <v>0</v>
      </c>
      <c r="D302" s="13">
        <f>IF(C301=0,D301,D301*(1-C301/表格2[[#This Row],[收盤]]))</f>
        <v>0.96128216976840553</v>
      </c>
      <c r="E302" s="1">
        <f>ROUND(表格2[[#This Row],[收盤]]*表格2[[#This Row],[配息乘數]],4)</f>
        <v>111.4511</v>
      </c>
      <c r="F302" s="1">
        <f>表格2[[#This Row],[配息]]*0.7</f>
        <v>0</v>
      </c>
      <c r="G302" s="14">
        <f>IF(F301=0,G301,G301*(1-F301/表格2[[#This Row],[收盤]]))</f>
        <v>0.97274880717454815</v>
      </c>
      <c r="H302" s="9">
        <f>ROUND(表格2[[#This Row],[收盤]]*表格2[[#This Row],[七成配息
乘數]],4)</f>
        <v>112.7805</v>
      </c>
    </row>
    <row r="303" spans="1:8" x14ac:dyDescent="0.25">
      <c r="A303" s="2">
        <v>42181</v>
      </c>
      <c r="B303" s="1">
        <v>114.94000200000001</v>
      </c>
      <c r="C303" s="4">
        <f>IFERROR(VLOOKUP(表格2[[#This Row],[日期]],表格1[],2,FALSE),0)</f>
        <v>0</v>
      </c>
      <c r="D303" s="13">
        <f>IF(C302=0,D302,D302*(1-C302/表格2[[#This Row],[收盤]]))</f>
        <v>0.96128216976840553</v>
      </c>
      <c r="E303" s="1">
        <f>ROUND(表格2[[#This Row],[收盤]]*表格2[[#This Row],[配息乘數]],4)</f>
        <v>110.4898</v>
      </c>
      <c r="F303" s="1">
        <f>表格2[[#This Row],[配息]]*0.7</f>
        <v>0</v>
      </c>
      <c r="G303" s="14">
        <f>IF(F302=0,G302,G302*(1-F302/表格2[[#This Row],[收盤]]))</f>
        <v>0.97274880717454815</v>
      </c>
      <c r="H303" s="9">
        <f>ROUND(表格2[[#This Row],[收盤]]*表格2[[#This Row],[七成配息
乘數]],4)</f>
        <v>111.8077</v>
      </c>
    </row>
    <row r="304" spans="1:8" x14ac:dyDescent="0.25">
      <c r="A304" s="2">
        <v>42180</v>
      </c>
      <c r="B304" s="1">
        <v>115.470001</v>
      </c>
      <c r="C304" s="4">
        <f>IFERROR(VLOOKUP(表格2[[#This Row],[日期]],表格1[],2,FALSE),0)</f>
        <v>0</v>
      </c>
      <c r="D304" s="13">
        <f>IF(C303=0,D303,D303*(1-C303/表格2[[#This Row],[收盤]]))</f>
        <v>0.96128216976840553</v>
      </c>
      <c r="E304" s="1">
        <f>ROUND(表格2[[#This Row],[收盤]]*表格2[[#This Row],[配息乘數]],4)</f>
        <v>110.99930000000001</v>
      </c>
      <c r="F304" s="1">
        <f>表格2[[#This Row],[配息]]*0.7</f>
        <v>0</v>
      </c>
      <c r="G304" s="14">
        <f>IF(F303=0,G303,G303*(1-F303/表格2[[#This Row],[收盤]]))</f>
        <v>0.97274880717454815</v>
      </c>
      <c r="H304" s="9">
        <f>ROUND(表格2[[#This Row],[收盤]]*表格2[[#This Row],[七成配息
乘數]],4)</f>
        <v>112.3233</v>
      </c>
    </row>
    <row r="305" spans="1:8" x14ac:dyDescent="0.25">
      <c r="A305" s="2">
        <v>42179</v>
      </c>
      <c r="B305" s="1">
        <v>115.650002</v>
      </c>
      <c r="C305" s="4">
        <f>IFERROR(VLOOKUP(表格2[[#This Row],[日期]],表格1[],2,FALSE),0)</f>
        <v>0</v>
      </c>
      <c r="D305" s="13">
        <f>IF(C304=0,D304,D304*(1-C304/表格2[[#This Row],[收盤]]))</f>
        <v>0.96128216976840553</v>
      </c>
      <c r="E305" s="1">
        <f>ROUND(表格2[[#This Row],[收盤]]*表格2[[#This Row],[配息乘數]],4)</f>
        <v>111.17230000000001</v>
      </c>
      <c r="F305" s="1">
        <f>表格2[[#This Row],[配息]]*0.7</f>
        <v>0</v>
      </c>
      <c r="G305" s="14">
        <f>IF(F304=0,G304,G304*(1-F304/表格2[[#This Row],[收盤]]))</f>
        <v>0.97274880717454815</v>
      </c>
      <c r="H305" s="9">
        <f>ROUND(表格2[[#This Row],[收盤]]*表格2[[#This Row],[七成配息
乘數]],4)</f>
        <v>112.4984</v>
      </c>
    </row>
    <row r="306" spans="1:8" x14ac:dyDescent="0.25">
      <c r="A306" s="2">
        <v>42178</v>
      </c>
      <c r="B306" s="1">
        <v>115.339996</v>
      </c>
      <c r="C306" s="4">
        <f>IFERROR(VLOOKUP(表格2[[#This Row],[日期]],表格1[],2,FALSE),0)</f>
        <v>0</v>
      </c>
      <c r="D306" s="13">
        <f>IF(C305=0,D305,D305*(1-C305/表格2[[#This Row],[收盤]]))</f>
        <v>0.96128216976840553</v>
      </c>
      <c r="E306" s="1">
        <f>ROUND(表格2[[#This Row],[收盤]]*表格2[[#This Row],[配息乘數]],4)</f>
        <v>110.87430000000001</v>
      </c>
      <c r="F306" s="1">
        <f>表格2[[#This Row],[配息]]*0.7</f>
        <v>0</v>
      </c>
      <c r="G306" s="14">
        <f>IF(F305=0,G305,G305*(1-F305/表格2[[#This Row],[收盤]]))</f>
        <v>0.97274880717454815</v>
      </c>
      <c r="H306" s="9">
        <f>ROUND(表格2[[#This Row],[收盤]]*表格2[[#This Row],[七成配息
乘數]],4)</f>
        <v>112.1968</v>
      </c>
    </row>
    <row r="307" spans="1:8" x14ac:dyDescent="0.25">
      <c r="A307" s="2">
        <v>42177</v>
      </c>
      <c r="B307" s="1">
        <v>115.599998</v>
      </c>
      <c r="C307" s="4">
        <f>IFERROR(VLOOKUP(表格2[[#This Row],[日期]],表格1[],2,FALSE),0)</f>
        <v>0</v>
      </c>
      <c r="D307" s="13">
        <f>IF(C306=0,D306,D306*(1-C306/表格2[[#This Row],[收盤]]))</f>
        <v>0.96128216976840553</v>
      </c>
      <c r="E307" s="1">
        <f>ROUND(表格2[[#This Row],[收盤]]*表格2[[#This Row],[配息乘數]],4)</f>
        <v>111.1242</v>
      </c>
      <c r="F307" s="1">
        <f>表格2[[#This Row],[配息]]*0.7</f>
        <v>0</v>
      </c>
      <c r="G307" s="14">
        <f>IF(F306=0,G306,G306*(1-F306/表格2[[#This Row],[收盤]]))</f>
        <v>0.97274880717454815</v>
      </c>
      <c r="H307" s="9">
        <f>ROUND(表格2[[#This Row],[收盤]]*表格2[[#This Row],[七成配息
乘數]],4)</f>
        <v>112.4498</v>
      </c>
    </row>
    <row r="308" spans="1:8" x14ac:dyDescent="0.25">
      <c r="A308" s="2">
        <v>42174</v>
      </c>
      <c r="B308" s="1">
        <v>116.519997</v>
      </c>
      <c r="C308" s="4">
        <f>IFERROR(VLOOKUP(表格2[[#This Row],[日期]],表格1[],2,FALSE),0)</f>
        <v>0</v>
      </c>
      <c r="D308" s="13">
        <f>IF(C307=0,D307,D307*(1-C307/表格2[[#This Row],[收盤]]))</f>
        <v>0.96128216976840553</v>
      </c>
      <c r="E308" s="1">
        <f>ROUND(表格2[[#This Row],[收盤]]*表格2[[#This Row],[配息乘數]],4)</f>
        <v>112.0086</v>
      </c>
      <c r="F308" s="1">
        <f>表格2[[#This Row],[配息]]*0.7</f>
        <v>0</v>
      </c>
      <c r="G308" s="14">
        <f>IF(F307=0,G307,G307*(1-F307/表格2[[#This Row],[收盤]]))</f>
        <v>0.97274880717454815</v>
      </c>
      <c r="H308" s="9">
        <f>ROUND(表格2[[#This Row],[收盤]]*表格2[[#This Row],[七成配息
乘數]],4)</f>
        <v>113.3447</v>
      </c>
    </row>
    <row r="309" spans="1:8" x14ac:dyDescent="0.25">
      <c r="A309" s="2">
        <v>42173</v>
      </c>
      <c r="B309" s="1">
        <v>115.900002</v>
      </c>
      <c r="C309" s="4">
        <f>IFERROR(VLOOKUP(表格2[[#This Row],[日期]],表格1[],2,FALSE),0)</f>
        <v>0</v>
      </c>
      <c r="D309" s="13">
        <f>IF(C308=0,D308,D308*(1-C308/表格2[[#This Row],[收盤]]))</f>
        <v>0.96128216976840553</v>
      </c>
      <c r="E309" s="1">
        <f>ROUND(表格2[[#This Row],[收盤]]*表格2[[#This Row],[配息乘數]],4)</f>
        <v>111.4126</v>
      </c>
      <c r="F309" s="1">
        <f>表格2[[#This Row],[配息]]*0.7</f>
        <v>0</v>
      </c>
      <c r="G309" s="14">
        <f>IF(F308=0,G308,G308*(1-F308/表格2[[#This Row],[收盤]]))</f>
        <v>0.97274880717454815</v>
      </c>
      <c r="H309" s="9">
        <f>ROUND(表格2[[#This Row],[收盤]]*表格2[[#This Row],[七成配息
乘數]],4)</f>
        <v>112.74160000000001</v>
      </c>
    </row>
    <row r="310" spans="1:8" x14ac:dyDescent="0.25">
      <c r="A310" s="2">
        <v>42172</v>
      </c>
      <c r="B310" s="1">
        <v>116.110001</v>
      </c>
      <c r="C310" s="4">
        <f>IFERROR(VLOOKUP(表格2[[#This Row],[日期]],表格1[],2,FALSE),0)</f>
        <v>0</v>
      </c>
      <c r="D310" s="13">
        <f>IF(C309=0,D309,D309*(1-C309/表格2[[#This Row],[收盤]]))</f>
        <v>0.96128216976840553</v>
      </c>
      <c r="E310" s="1">
        <f>ROUND(表格2[[#This Row],[收盤]]*表格2[[#This Row],[配息乘數]],4)</f>
        <v>111.61450000000001</v>
      </c>
      <c r="F310" s="1">
        <f>表格2[[#This Row],[配息]]*0.7</f>
        <v>0</v>
      </c>
      <c r="G310" s="14">
        <f>IF(F309=0,G309,G309*(1-F309/表格2[[#This Row],[收盤]]))</f>
        <v>0.97274880717454815</v>
      </c>
      <c r="H310" s="9">
        <f>ROUND(表格2[[#This Row],[收盤]]*表格2[[#This Row],[七成配息
乘數]],4)</f>
        <v>112.94589999999999</v>
      </c>
    </row>
    <row r="311" spans="1:8" x14ac:dyDescent="0.25">
      <c r="A311" s="2">
        <v>42171</v>
      </c>
      <c r="B311" s="1">
        <v>116.120003</v>
      </c>
      <c r="C311" s="4">
        <f>IFERROR(VLOOKUP(表格2[[#This Row],[日期]],表格1[],2,FALSE),0)</f>
        <v>0</v>
      </c>
      <c r="D311" s="13">
        <f>IF(C310=0,D310,D310*(1-C310/表格2[[#This Row],[收盤]]))</f>
        <v>0.96128216976840553</v>
      </c>
      <c r="E311" s="1">
        <f>ROUND(表格2[[#This Row],[收盤]]*表格2[[#This Row],[配息乘數]],4)</f>
        <v>111.6241</v>
      </c>
      <c r="F311" s="1">
        <f>表格2[[#This Row],[配息]]*0.7</f>
        <v>0</v>
      </c>
      <c r="G311" s="14">
        <f>IF(F310=0,G310,G310*(1-F310/表格2[[#This Row],[收盤]]))</f>
        <v>0.97274880717454815</v>
      </c>
      <c r="H311" s="9">
        <f>ROUND(表格2[[#This Row],[收盤]]*表格2[[#This Row],[七成配息
乘數]],4)</f>
        <v>112.9556</v>
      </c>
    </row>
    <row r="312" spans="1:8" x14ac:dyDescent="0.25">
      <c r="A312" s="2">
        <v>42170</v>
      </c>
      <c r="B312" s="1">
        <v>115.83000199999999</v>
      </c>
      <c r="C312" s="4">
        <f>IFERROR(VLOOKUP(表格2[[#This Row],[日期]],表格1[],2,FALSE),0)</f>
        <v>0</v>
      </c>
      <c r="D312" s="13">
        <f>IF(C311=0,D311,D311*(1-C311/表格2[[#This Row],[收盤]]))</f>
        <v>0.96128216976840553</v>
      </c>
      <c r="E312" s="1">
        <f>ROUND(表格2[[#This Row],[收盤]]*表格2[[#This Row],[配息乘數]],4)</f>
        <v>111.34529999999999</v>
      </c>
      <c r="F312" s="1">
        <f>表格2[[#This Row],[配息]]*0.7</f>
        <v>0</v>
      </c>
      <c r="G312" s="14">
        <f>IF(F311=0,G311,G311*(1-F311/表格2[[#This Row],[收盤]]))</f>
        <v>0.97274880717454815</v>
      </c>
      <c r="H312" s="9">
        <f>ROUND(表格2[[#This Row],[收盤]]*表格2[[#This Row],[七成配息
乘數]],4)</f>
        <v>112.6735</v>
      </c>
    </row>
    <row r="313" spans="1:8" x14ac:dyDescent="0.25">
      <c r="A313" s="2">
        <v>42167</v>
      </c>
      <c r="B313" s="1">
        <v>115.849998</v>
      </c>
      <c r="C313" s="4">
        <f>IFERROR(VLOOKUP(表格2[[#This Row],[日期]],表格1[],2,FALSE),0)</f>
        <v>0</v>
      </c>
      <c r="D313" s="13">
        <f>IF(C312=0,D312,D312*(1-C312/表格2[[#This Row],[收盤]]))</f>
        <v>0.96128216976840553</v>
      </c>
      <c r="E313" s="1">
        <f>ROUND(表格2[[#This Row],[收盤]]*表格2[[#This Row],[配息乘數]],4)</f>
        <v>111.36450000000001</v>
      </c>
      <c r="F313" s="1">
        <f>表格2[[#This Row],[配息]]*0.7</f>
        <v>0</v>
      </c>
      <c r="G313" s="14">
        <f>IF(F312=0,G312,G312*(1-F312/表格2[[#This Row],[收盤]]))</f>
        <v>0.97274880717454815</v>
      </c>
      <c r="H313" s="9">
        <f>ROUND(表格2[[#This Row],[收盤]]*表格2[[#This Row],[七成配息
乘數]],4)</f>
        <v>112.69289999999999</v>
      </c>
    </row>
    <row r="314" spans="1:8" x14ac:dyDescent="0.25">
      <c r="A314" s="2">
        <v>42166</v>
      </c>
      <c r="B314" s="1">
        <v>116.050003</v>
      </c>
      <c r="C314" s="4">
        <f>IFERROR(VLOOKUP(表格2[[#This Row],[日期]],表格1[],2,FALSE),0)</f>
        <v>0</v>
      </c>
      <c r="D314" s="13">
        <f>IF(C313=0,D313,D313*(1-C313/表格2[[#This Row],[收盤]]))</f>
        <v>0.96128216976840553</v>
      </c>
      <c r="E314" s="1">
        <f>ROUND(表格2[[#This Row],[收盤]]*表格2[[#This Row],[配息乘數]],4)</f>
        <v>111.5568</v>
      </c>
      <c r="F314" s="1">
        <f>表格2[[#This Row],[配息]]*0.7</f>
        <v>0</v>
      </c>
      <c r="G314" s="14">
        <f>IF(F313=0,G313,G313*(1-F313/表格2[[#This Row],[收盤]]))</f>
        <v>0.97274880717454815</v>
      </c>
      <c r="H314" s="9">
        <f>ROUND(表格2[[#This Row],[收盤]]*表格2[[#This Row],[七成配息
乘數]],4)</f>
        <v>112.8875</v>
      </c>
    </row>
    <row r="315" spans="1:8" x14ac:dyDescent="0.25">
      <c r="A315" s="2">
        <v>42165</v>
      </c>
      <c r="B315" s="1">
        <v>115.029999</v>
      </c>
      <c r="C315" s="4">
        <f>IFERROR(VLOOKUP(表格2[[#This Row],[日期]],表格1[],2,FALSE),0)</f>
        <v>0</v>
      </c>
      <c r="D315" s="13">
        <f>IF(C314=0,D314,D314*(1-C314/表格2[[#This Row],[收盤]]))</f>
        <v>0.96128216976840553</v>
      </c>
      <c r="E315" s="1">
        <f>ROUND(表格2[[#This Row],[收盤]]*表格2[[#This Row],[配息乘數]],4)</f>
        <v>110.5763</v>
      </c>
      <c r="F315" s="1">
        <f>表格2[[#This Row],[配息]]*0.7</f>
        <v>0</v>
      </c>
      <c r="G315" s="14">
        <f>IF(F314=0,G314,G314*(1-F314/表格2[[#This Row],[收盤]]))</f>
        <v>0.97274880717454815</v>
      </c>
      <c r="H315" s="9">
        <f>ROUND(表格2[[#This Row],[收盤]]*表格2[[#This Row],[七成配息
乘數]],4)</f>
        <v>111.89530000000001</v>
      </c>
    </row>
    <row r="316" spans="1:8" x14ac:dyDescent="0.25">
      <c r="A316" s="2">
        <v>42164</v>
      </c>
      <c r="B316" s="1">
        <v>115.339996</v>
      </c>
      <c r="C316" s="4">
        <f>IFERROR(VLOOKUP(表格2[[#This Row],[日期]],表格1[],2,FALSE),0)</f>
        <v>0</v>
      </c>
      <c r="D316" s="13">
        <f>IF(C315=0,D315,D315*(1-C315/表格2[[#This Row],[收盤]]))</f>
        <v>0.96128216976840553</v>
      </c>
      <c r="E316" s="1">
        <f>ROUND(表格2[[#This Row],[收盤]]*表格2[[#This Row],[配息乘數]],4)</f>
        <v>110.87430000000001</v>
      </c>
      <c r="F316" s="1">
        <f>表格2[[#This Row],[配息]]*0.7</f>
        <v>0</v>
      </c>
      <c r="G316" s="14">
        <f>IF(F315=0,G315,G315*(1-F315/表格2[[#This Row],[收盤]]))</f>
        <v>0.97274880717454815</v>
      </c>
      <c r="H316" s="9">
        <f>ROUND(表格2[[#This Row],[收盤]]*表格2[[#This Row],[七成配息
乘數]],4)</f>
        <v>112.1968</v>
      </c>
    </row>
    <row r="317" spans="1:8" x14ac:dyDescent="0.25">
      <c r="A317" s="2">
        <v>42163</v>
      </c>
      <c r="B317" s="1">
        <v>115.860001</v>
      </c>
      <c r="C317" s="4">
        <f>IFERROR(VLOOKUP(表格2[[#This Row],[日期]],表格1[],2,FALSE),0)</f>
        <v>0</v>
      </c>
      <c r="D317" s="13">
        <f>IF(C316=0,D316,D316*(1-C316/表格2[[#This Row],[收盤]]))</f>
        <v>0.96128216976840553</v>
      </c>
      <c r="E317" s="1">
        <f>ROUND(表格2[[#This Row],[收盤]]*表格2[[#This Row],[配息乘數]],4)</f>
        <v>111.3742</v>
      </c>
      <c r="F317" s="1">
        <f>表格2[[#This Row],[配息]]*0.7</f>
        <v>0</v>
      </c>
      <c r="G317" s="14">
        <f>IF(F316=0,G316,G316*(1-F316/表格2[[#This Row],[收盤]]))</f>
        <v>0.97274880717454815</v>
      </c>
      <c r="H317" s="9">
        <f>ROUND(表格2[[#This Row],[收盤]]*表格2[[#This Row],[七成配息
乘數]],4)</f>
        <v>112.70269999999999</v>
      </c>
    </row>
    <row r="318" spans="1:8" x14ac:dyDescent="0.25">
      <c r="A318" s="2">
        <v>42160</v>
      </c>
      <c r="B318" s="1">
        <v>115.94000200000001</v>
      </c>
      <c r="C318" s="4">
        <f>IFERROR(VLOOKUP(表格2[[#This Row],[日期]],表格1[],2,FALSE),0)</f>
        <v>0</v>
      </c>
      <c r="D318" s="13">
        <f>IF(C317=0,D317,D317*(1-C317/表格2[[#This Row],[收盤]]))</f>
        <v>0.96128216976840553</v>
      </c>
      <c r="E318" s="1">
        <f>ROUND(表格2[[#This Row],[收盤]]*表格2[[#This Row],[配息乘數]],4)</f>
        <v>111.4511</v>
      </c>
      <c r="F318" s="1">
        <f>表格2[[#This Row],[配息]]*0.7</f>
        <v>0</v>
      </c>
      <c r="G318" s="14">
        <f>IF(F317=0,G317,G317*(1-F317/表格2[[#This Row],[收盤]]))</f>
        <v>0.97274880717454815</v>
      </c>
      <c r="H318" s="9">
        <f>ROUND(表格2[[#This Row],[收盤]]*表格2[[#This Row],[七成配息
乘數]],4)</f>
        <v>112.7805</v>
      </c>
    </row>
    <row r="319" spans="1:8" x14ac:dyDescent="0.25">
      <c r="A319" s="2">
        <v>42159</v>
      </c>
      <c r="B319" s="1">
        <v>116.529999</v>
      </c>
      <c r="C319" s="4">
        <f>IFERROR(VLOOKUP(表格2[[#This Row],[日期]],表格1[],2,FALSE),0)</f>
        <v>0</v>
      </c>
      <c r="D319" s="13">
        <f>IF(C318=0,D318,D318*(1-C318/表格2[[#This Row],[收盤]]))</f>
        <v>0.96128216976840553</v>
      </c>
      <c r="E319" s="1">
        <f>ROUND(表格2[[#This Row],[收盤]]*表格2[[#This Row],[配息乘數]],4)</f>
        <v>112.01819999999999</v>
      </c>
      <c r="F319" s="1">
        <f>表格2[[#This Row],[配息]]*0.7</f>
        <v>0</v>
      </c>
      <c r="G319" s="14">
        <f>IF(F318=0,G318,G318*(1-F318/表格2[[#This Row],[收盤]]))</f>
        <v>0.97274880717454815</v>
      </c>
      <c r="H319" s="9">
        <f>ROUND(表格2[[#This Row],[收盤]]*表格2[[#This Row],[七成配息
乘數]],4)</f>
        <v>113.3544</v>
      </c>
    </row>
    <row r="320" spans="1:8" x14ac:dyDescent="0.25">
      <c r="A320" s="2">
        <v>42158</v>
      </c>
      <c r="B320" s="1">
        <v>115.93</v>
      </c>
      <c r="C320" s="4">
        <f>IFERROR(VLOOKUP(表格2[[#This Row],[日期]],表格1[],2,FALSE),0)</f>
        <v>0</v>
      </c>
      <c r="D320" s="13">
        <f>IF(C319=0,D319,D319*(1-C319/表格2[[#This Row],[收盤]]))</f>
        <v>0.96128216976840553</v>
      </c>
      <c r="E320" s="1">
        <f>ROUND(表格2[[#This Row],[收盤]]*表格2[[#This Row],[配息乘數]],4)</f>
        <v>111.4414</v>
      </c>
      <c r="F320" s="1">
        <f>表格2[[#This Row],[配息]]*0.7</f>
        <v>0</v>
      </c>
      <c r="G320" s="14">
        <f>IF(F319=0,G319,G319*(1-F319/表格2[[#This Row],[收盤]]))</f>
        <v>0.97274880717454815</v>
      </c>
      <c r="H320" s="9">
        <f>ROUND(表格2[[#This Row],[收盤]]*表格2[[#This Row],[七成配息
乘數]],4)</f>
        <v>112.77079999999999</v>
      </c>
    </row>
    <row r="321" spans="1:8" x14ac:dyDescent="0.25">
      <c r="A321" s="2">
        <v>42157</v>
      </c>
      <c r="B321" s="1">
        <v>116.68</v>
      </c>
      <c r="C321" s="4">
        <f>IFERROR(VLOOKUP(表格2[[#This Row],[日期]],表格1[],2,FALSE),0)</f>
        <v>0</v>
      </c>
      <c r="D321" s="13">
        <f>IF(C320=0,D320,D320*(1-C320/表格2[[#This Row],[收盤]]))</f>
        <v>0.96128216976840553</v>
      </c>
      <c r="E321" s="1">
        <f>ROUND(表格2[[#This Row],[收盤]]*表格2[[#This Row],[配息乘數]],4)</f>
        <v>112.16240000000001</v>
      </c>
      <c r="F321" s="1">
        <f>表格2[[#This Row],[配息]]*0.7</f>
        <v>0</v>
      </c>
      <c r="G321" s="14">
        <f>IF(F320=0,G320,G320*(1-F320/表格2[[#This Row],[收盤]]))</f>
        <v>0.97274880717454815</v>
      </c>
      <c r="H321" s="9">
        <f>ROUND(表格2[[#This Row],[收盤]]*表格2[[#This Row],[七成配息
乘數]],4)</f>
        <v>113.5003</v>
      </c>
    </row>
    <row r="322" spans="1:8" x14ac:dyDescent="0.25">
      <c r="A322" s="2">
        <v>42156</v>
      </c>
      <c r="B322" s="1">
        <v>117.279999</v>
      </c>
      <c r="C322" s="4">
        <f>IFERROR(VLOOKUP(表格2[[#This Row],[日期]],表格1[],2,FALSE),0)</f>
        <v>0.32900000000000001</v>
      </c>
      <c r="D322" s="13">
        <f>IF(C321=0,D321,D321*(1-C321/表格2[[#This Row],[收盤]]))</f>
        <v>0.96128216976840553</v>
      </c>
      <c r="E322" s="1">
        <f>ROUND(表格2[[#This Row],[收盤]]*表格2[[#This Row],[配息乘數]],4)</f>
        <v>112.7392</v>
      </c>
      <c r="F322" s="1">
        <f>表格2[[#This Row],[配息]]*0.7</f>
        <v>0.2303</v>
      </c>
      <c r="G322" s="14">
        <f>IF(F321=0,G321,G321*(1-F321/表格2[[#This Row],[收盤]]))</f>
        <v>0.97274880717454815</v>
      </c>
      <c r="H322" s="9">
        <f>ROUND(表格2[[#This Row],[收盤]]*表格2[[#This Row],[七成配息
乘數]],4)</f>
        <v>114.084</v>
      </c>
    </row>
    <row r="323" spans="1:8" x14ac:dyDescent="0.25">
      <c r="A323" s="2">
        <v>42153</v>
      </c>
      <c r="B323" s="1">
        <v>118.269997</v>
      </c>
      <c r="C323" s="4">
        <f>IFERROR(VLOOKUP(表格2[[#This Row],[日期]],表格1[],2,FALSE),0)</f>
        <v>0</v>
      </c>
      <c r="D323" s="13">
        <f>IF(C322=0,D322,D322*(1-C322/表格2[[#This Row],[收盤]]))</f>
        <v>0.95860810329443924</v>
      </c>
      <c r="E323" s="1">
        <f>ROUND(表格2[[#This Row],[收盤]]*表格2[[#This Row],[配息乘數]],4)</f>
        <v>113.3746</v>
      </c>
      <c r="F323" s="1">
        <f>表格2[[#This Row],[配息]]*0.7</f>
        <v>0</v>
      </c>
      <c r="G323" s="14">
        <f>IF(F322=0,G322,G322*(1-F322/表格2[[#This Row],[收盤]]))</f>
        <v>0.9708546323544347</v>
      </c>
      <c r="H323" s="9">
        <f>ROUND(表格2[[#This Row],[收盤]]*表格2[[#This Row],[七成配息
乘數]],4)</f>
        <v>114.82299999999999</v>
      </c>
    </row>
    <row r="324" spans="1:8" x14ac:dyDescent="0.25">
      <c r="A324" s="2">
        <v>42152</v>
      </c>
      <c r="B324" s="1">
        <v>118.220001</v>
      </c>
      <c r="C324" s="4">
        <f>IFERROR(VLOOKUP(表格2[[#This Row],[日期]],表格1[],2,FALSE),0)</f>
        <v>0</v>
      </c>
      <c r="D324" s="13">
        <f>IF(C323=0,D323,D323*(1-C323/表格2[[#This Row],[收盤]]))</f>
        <v>0.95860810329443924</v>
      </c>
      <c r="E324" s="1">
        <f>ROUND(表格2[[#This Row],[收盤]]*表格2[[#This Row],[配息乘數]],4)</f>
        <v>113.3267</v>
      </c>
      <c r="F324" s="1">
        <f>表格2[[#This Row],[配息]]*0.7</f>
        <v>0</v>
      </c>
      <c r="G324" s="14">
        <f>IF(F323=0,G323,G323*(1-F323/表格2[[#This Row],[收盤]]))</f>
        <v>0.9708546323544347</v>
      </c>
      <c r="H324" s="9">
        <f>ROUND(表格2[[#This Row],[收盤]]*表格2[[#This Row],[七成配息
乘數]],4)</f>
        <v>114.7744</v>
      </c>
    </row>
    <row r="325" spans="1:8" x14ac:dyDescent="0.25">
      <c r="A325" s="2">
        <v>42151</v>
      </c>
      <c r="B325" s="1">
        <v>118.470001</v>
      </c>
      <c r="C325" s="4">
        <f>IFERROR(VLOOKUP(表格2[[#This Row],[日期]],表格1[],2,FALSE),0)</f>
        <v>0</v>
      </c>
      <c r="D325" s="13">
        <f>IF(C324=0,D324,D324*(1-C324/表格2[[#This Row],[收盤]]))</f>
        <v>0.95860810329443924</v>
      </c>
      <c r="E325" s="1">
        <f>ROUND(表格2[[#This Row],[收盤]]*表格2[[#This Row],[配息乘數]],4)</f>
        <v>113.5663</v>
      </c>
      <c r="F325" s="1">
        <f>表格2[[#This Row],[配息]]*0.7</f>
        <v>0</v>
      </c>
      <c r="G325" s="14">
        <f>IF(F324=0,G324,G324*(1-F324/表格2[[#This Row],[收盤]]))</f>
        <v>0.9708546323544347</v>
      </c>
      <c r="H325" s="9">
        <f>ROUND(表格2[[#This Row],[收盤]]*表格2[[#This Row],[七成配息
乘數]],4)</f>
        <v>115.0171</v>
      </c>
    </row>
    <row r="326" spans="1:8" x14ac:dyDescent="0.25">
      <c r="A326" s="2">
        <v>42150</v>
      </c>
      <c r="B326" s="1">
        <v>118.349998</v>
      </c>
      <c r="C326" s="4">
        <f>IFERROR(VLOOKUP(表格2[[#This Row],[日期]],表格1[],2,FALSE),0)</f>
        <v>0</v>
      </c>
      <c r="D326" s="13">
        <f>IF(C325=0,D325,D325*(1-C325/表格2[[#This Row],[收盤]]))</f>
        <v>0.95860810329443924</v>
      </c>
      <c r="E326" s="1">
        <f>ROUND(表格2[[#This Row],[收盤]]*表格2[[#This Row],[配息乘數]],4)</f>
        <v>113.4513</v>
      </c>
      <c r="F326" s="1">
        <f>表格2[[#This Row],[配息]]*0.7</f>
        <v>0</v>
      </c>
      <c r="G326" s="14">
        <f>IF(F325=0,G325,G325*(1-F325/表格2[[#This Row],[收盤]]))</f>
        <v>0.9708546323544347</v>
      </c>
      <c r="H326" s="9">
        <f>ROUND(表格2[[#This Row],[收盤]]*表格2[[#This Row],[七成配息
乘數]],4)</f>
        <v>114.9006</v>
      </c>
    </row>
    <row r="327" spans="1:8" x14ac:dyDescent="0.25">
      <c r="A327" s="2">
        <v>42146</v>
      </c>
      <c r="B327" s="1">
        <v>117.83000199999999</v>
      </c>
      <c r="C327" s="4">
        <f>IFERROR(VLOOKUP(表格2[[#This Row],[日期]],表格1[],2,FALSE),0)</f>
        <v>0</v>
      </c>
      <c r="D327" s="13">
        <f>IF(C326=0,D326,D326*(1-C326/表格2[[#This Row],[收盤]]))</f>
        <v>0.95860810329443924</v>
      </c>
      <c r="E327" s="1">
        <f>ROUND(表格2[[#This Row],[收盤]]*表格2[[#This Row],[配息乘數]],4)</f>
        <v>112.9528</v>
      </c>
      <c r="F327" s="1">
        <f>表格2[[#This Row],[配息]]*0.7</f>
        <v>0</v>
      </c>
      <c r="G327" s="14">
        <f>IF(F326=0,G326,G326*(1-F326/表格2[[#This Row],[收盤]]))</f>
        <v>0.9708546323544347</v>
      </c>
      <c r="H327" s="9">
        <f>ROUND(表格2[[#This Row],[收盤]]*表格2[[#This Row],[七成配息
乘數]],4)</f>
        <v>114.39579999999999</v>
      </c>
    </row>
    <row r="328" spans="1:8" x14ac:dyDescent="0.25">
      <c r="A328" s="2">
        <v>42145</v>
      </c>
      <c r="B328" s="1">
        <v>117.910004</v>
      </c>
      <c r="C328" s="4">
        <f>IFERROR(VLOOKUP(表格2[[#This Row],[日期]],表格1[],2,FALSE),0)</f>
        <v>0</v>
      </c>
      <c r="D328" s="13">
        <f>IF(C327=0,D327,D327*(1-C327/表格2[[#This Row],[收盤]]))</f>
        <v>0.95860810329443924</v>
      </c>
      <c r="E328" s="1">
        <f>ROUND(表格2[[#This Row],[收盤]]*表格2[[#This Row],[配息乘數]],4)</f>
        <v>113.0295</v>
      </c>
      <c r="F328" s="1">
        <f>表格2[[#This Row],[配息]]*0.7</f>
        <v>0</v>
      </c>
      <c r="G328" s="14">
        <f>IF(F327=0,G327,G327*(1-F327/表格2[[#This Row],[收盤]]))</f>
        <v>0.9708546323544347</v>
      </c>
      <c r="H328" s="9">
        <f>ROUND(表格2[[#This Row],[收盤]]*表格2[[#This Row],[七成配息
乘數]],4)</f>
        <v>114.4735</v>
      </c>
    </row>
    <row r="329" spans="1:8" x14ac:dyDescent="0.25">
      <c r="A329" s="2">
        <v>42144</v>
      </c>
      <c r="B329" s="1">
        <v>117.349998</v>
      </c>
      <c r="C329" s="4">
        <f>IFERROR(VLOOKUP(表格2[[#This Row],[日期]],表格1[],2,FALSE),0)</f>
        <v>0</v>
      </c>
      <c r="D329" s="13">
        <f>IF(C328=0,D328,D328*(1-C328/表格2[[#This Row],[收盤]]))</f>
        <v>0.95860810329443924</v>
      </c>
      <c r="E329" s="1">
        <f>ROUND(表格2[[#This Row],[收盤]]*表格2[[#This Row],[配息乘數]],4)</f>
        <v>112.4927</v>
      </c>
      <c r="F329" s="1">
        <f>表格2[[#This Row],[配息]]*0.7</f>
        <v>0</v>
      </c>
      <c r="G329" s="14">
        <f>IF(F328=0,G328,G328*(1-F328/表格2[[#This Row],[收盤]]))</f>
        <v>0.9708546323544347</v>
      </c>
      <c r="H329" s="9">
        <f>ROUND(表格2[[#This Row],[收盤]]*表格2[[#This Row],[七成配息
乘數]],4)</f>
        <v>113.9298</v>
      </c>
    </row>
    <row r="330" spans="1:8" x14ac:dyDescent="0.25">
      <c r="A330" s="2">
        <v>42143</v>
      </c>
      <c r="B330" s="1">
        <v>117.209999</v>
      </c>
      <c r="C330" s="4">
        <f>IFERROR(VLOOKUP(表格2[[#This Row],[日期]],表格1[],2,FALSE),0)</f>
        <v>0</v>
      </c>
      <c r="D330" s="13">
        <f>IF(C329=0,D329,D329*(1-C329/表格2[[#This Row],[收盤]]))</f>
        <v>0.95860810329443924</v>
      </c>
      <c r="E330" s="1">
        <f>ROUND(表格2[[#This Row],[收盤]]*表格2[[#This Row],[配息乘數]],4)</f>
        <v>112.35850000000001</v>
      </c>
      <c r="F330" s="1">
        <f>表格2[[#This Row],[配息]]*0.7</f>
        <v>0</v>
      </c>
      <c r="G330" s="14">
        <f>IF(F329=0,G329,G329*(1-F329/表格2[[#This Row],[收盤]]))</f>
        <v>0.9708546323544347</v>
      </c>
      <c r="H330" s="9">
        <f>ROUND(表格2[[#This Row],[收盤]]*表格2[[#This Row],[七成配息
乘數]],4)</f>
        <v>113.79389999999999</v>
      </c>
    </row>
    <row r="331" spans="1:8" x14ac:dyDescent="0.25">
      <c r="A331" s="2">
        <v>42142</v>
      </c>
      <c r="B331" s="1">
        <v>117.839996</v>
      </c>
      <c r="C331" s="4">
        <f>IFERROR(VLOOKUP(表格2[[#This Row],[日期]],表格1[],2,FALSE),0)</f>
        <v>0</v>
      </c>
      <c r="D331" s="13">
        <f>IF(C330=0,D330,D330*(1-C330/表格2[[#This Row],[收盤]]))</f>
        <v>0.95860810329443924</v>
      </c>
      <c r="E331" s="1">
        <f>ROUND(表格2[[#This Row],[收盤]]*表格2[[#This Row],[配息乘數]],4)</f>
        <v>112.9624</v>
      </c>
      <c r="F331" s="1">
        <f>表格2[[#This Row],[配息]]*0.7</f>
        <v>0</v>
      </c>
      <c r="G331" s="14">
        <f>IF(F330=0,G330,G330*(1-F330/表格2[[#This Row],[收盤]]))</f>
        <v>0.9708546323544347</v>
      </c>
      <c r="H331" s="9">
        <f>ROUND(表格2[[#This Row],[收盤]]*表格2[[#This Row],[七成配息
乘數]],4)</f>
        <v>114.4055</v>
      </c>
    </row>
    <row r="332" spans="1:8" x14ac:dyDescent="0.25">
      <c r="A332" s="2">
        <v>42139</v>
      </c>
      <c r="B332" s="1">
        <v>118.75</v>
      </c>
      <c r="C332" s="4">
        <f>IFERROR(VLOOKUP(表格2[[#This Row],[日期]],表格1[],2,FALSE),0)</f>
        <v>0</v>
      </c>
      <c r="D332" s="13">
        <f>IF(C331=0,D331,D331*(1-C331/表格2[[#This Row],[收盤]]))</f>
        <v>0.95860810329443924</v>
      </c>
      <c r="E332" s="1">
        <f>ROUND(表格2[[#This Row],[收盤]]*表格2[[#This Row],[配息乘數]],4)</f>
        <v>113.8347</v>
      </c>
      <c r="F332" s="1">
        <f>表格2[[#This Row],[配息]]*0.7</f>
        <v>0</v>
      </c>
      <c r="G332" s="14">
        <f>IF(F331=0,G331,G331*(1-F331/表格2[[#This Row],[收盤]]))</f>
        <v>0.9708546323544347</v>
      </c>
      <c r="H332" s="9">
        <f>ROUND(表格2[[#This Row],[收盤]]*表格2[[#This Row],[七成配息
乘數]],4)</f>
        <v>115.289</v>
      </c>
    </row>
    <row r="333" spans="1:8" x14ac:dyDescent="0.25">
      <c r="A333" s="2">
        <v>42138</v>
      </c>
      <c r="B333" s="1">
        <v>117.93</v>
      </c>
      <c r="C333" s="4">
        <f>IFERROR(VLOOKUP(表格2[[#This Row],[日期]],表格1[],2,FALSE),0)</f>
        <v>0</v>
      </c>
      <c r="D333" s="13">
        <f>IF(C332=0,D332,D332*(1-C332/表格2[[#This Row],[收盤]]))</f>
        <v>0.95860810329443924</v>
      </c>
      <c r="E333" s="1">
        <f>ROUND(表格2[[#This Row],[收盤]]*表格2[[#This Row],[配息乘數]],4)</f>
        <v>113.0487</v>
      </c>
      <c r="F333" s="1">
        <f>表格2[[#This Row],[配息]]*0.7</f>
        <v>0</v>
      </c>
      <c r="G333" s="14">
        <f>IF(F332=0,G332,G332*(1-F332/表格2[[#This Row],[收盤]]))</f>
        <v>0.9708546323544347</v>
      </c>
      <c r="H333" s="9">
        <f>ROUND(表格2[[#This Row],[收盤]]*表格2[[#This Row],[七成配息
乘數]],4)</f>
        <v>114.49290000000001</v>
      </c>
    </row>
    <row r="334" spans="1:8" x14ac:dyDescent="0.25">
      <c r="A334" s="2">
        <v>42137</v>
      </c>
      <c r="B334" s="1">
        <v>117.529999</v>
      </c>
      <c r="C334" s="4">
        <f>IFERROR(VLOOKUP(表格2[[#This Row],[日期]],表格1[],2,FALSE),0)</f>
        <v>0</v>
      </c>
      <c r="D334" s="13">
        <f>IF(C333=0,D333,D333*(1-C333/表格2[[#This Row],[收盤]]))</f>
        <v>0.95860810329443924</v>
      </c>
      <c r="E334" s="1">
        <f>ROUND(表格2[[#This Row],[收盤]]*表格2[[#This Row],[配息乘數]],4)</f>
        <v>112.6652</v>
      </c>
      <c r="F334" s="1">
        <f>表格2[[#This Row],[配息]]*0.7</f>
        <v>0</v>
      </c>
      <c r="G334" s="14">
        <f>IF(F333=0,G333,G333*(1-F333/表格2[[#This Row],[收盤]]))</f>
        <v>0.9708546323544347</v>
      </c>
      <c r="H334" s="9">
        <f>ROUND(表格2[[#This Row],[收盤]]*表格2[[#This Row],[七成配息
乘數]],4)</f>
        <v>114.1045</v>
      </c>
    </row>
    <row r="335" spans="1:8" x14ac:dyDescent="0.25">
      <c r="A335" s="2">
        <v>42136</v>
      </c>
      <c r="B335" s="1">
        <v>117.639999</v>
      </c>
      <c r="C335" s="4">
        <f>IFERROR(VLOOKUP(表格2[[#This Row],[日期]],表格1[],2,FALSE),0)</f>
        <v>0</v>
      </c>
      <c r="D335" s="13">
        <f>IF(C334=0,D334,D334*(1-C334/表格2[[#This Row],[收盤]]))</f>
        <v>0.95860810329443924</v>
      </c>
      <c r="E335" s="1">
        <f>ROUND(表格2[[#This Row],[收盤]]*表格2[[#This Row],[配息乘數]],4)</f>
        <v>112.77070000000001</v>
      </c>
      <c r="F335" s="1">
        <f>表格2[[#This Row],[配息]]*0.7</f>
        <v>0</v>
      </c>
      <c r="G335" s="14">
        <f>IF(F334=0,G334,G334*(1-F334/表格2[[#This Row],[收盤]]))</f>
        <v>0.9708546323544347</v>
      </c>
      <c r="H335" s="9">
        <f>ROUND(表格2[[#This Row],[收盤]]*表格2[[#This Row],[七成配息
乘數]],4)</f>
        <v>114.21129999999999</v>
      </c>
    </row>
    <row r="336" spans="1:8" x14ac:dyDescent="0.25">
      <c r="A336" s="2">
        <v>42135</v>
      </c>
      <c r="B336" s="1">
        <v>117.80999799999999</v>
      </c>
      <c r="C336" s="4">
        <f>IFERROR(VLOOKUP(表格2[[#This Row],[日期]],表格1[],2,FALSE),0)</f>
        <v>0</v>
      </c>
      <c r="D336" s="13">
        <f>IF(C335=0,D335,D335*(1-C335/表格2[[#This Row],[收盤]]))</f>
        <v>0.95860810329443924</v>
      </c>
      <c r="E336" s="1">
        <f>ROUND(表格2[[#This Row],[收盤]]*表格2[[#This Row],[配息乘數]],4)</f>
        <v>112.9336</v>
      </c>
      <c r="F336" s="1">
        <f>表格2[[#This Row],[配息]]*0.7</f>
        <v>0</v>
      </c>
      <c r="G336" s="14">
        <f>IF(F335=0,G335,G335*(1-F335/表格2[[#This Row],[收盤]]))</f>
        <v>0.9708546323544347</v>
      </c>
      <c r="H336" s="9">
        <f>ROUND(表格2[[#This Row],[收盤]]*表格2[[#This Row],[七成配息
乘數]],4)</f>
        <v>114.3764</v>
      </c>
    </row>
    <row r="337" spans="1:8" x14ac:dyDescent="0.25">
      <c r="A337" s="2">
        <v>42132</v>
      </c>
      <c r="B337" s="1">
        <v>119.010002</v>
      </c>
      <c r="C337" s="4">
        <f>IFERROR(VLOOKUP(表格2[[#This Row],[日期]],表格1[],2,FALSE),0)</f>
        <v>0</v>
      </c>
      <c r="D337" s="13">
        <f>IF(C336=0,D336,D336*(1-C336/表格2[[#This Row],[收盤]]))</f>
        <v>0.95860810329443924</v>
      </c>
      <c r="E337" s="1">
        <f>ROUND(表格2[[#This Row],[收盤]]*表格2[[#This Row],[配息乘數]],4)</f>
        <v>114.084</v>
      </c>
      <c r="F337" s="1">
        <f>表格2[[#This Row],[配息]]*0.7</f>
        <v>0</v>
      </c>
      <c r="G337" s="14">
        <f>IF(F336=0,G336,G336*(1-F336/表格2[[#This Row],[收盤]]))</f>
        <v>0.9708546323544347</v>
      </c>
      <c r="H337" s="9">
        <f>ROUND(表格2[[#This Row],[收盤]]*表格2[[#This Row],[七成配息
乘數]],4)</f>
        <v>115.5414</v>
      </c>
    </row>
    <row r="338" spans="1:8" x14ac:dyDescent="0.25">
      <c r="A338" s="2">
        <v>42131</v>
      </c>
      <c r="B338" s="1">
        <v>118.33000199999999</v>
      </c>
      <c r="C338" s="4">
        <f>IFERROR(VLOOKUP(表格2[[#This Row],[日期]],表格1[],2,FALSE),0)</f>
        <v>0</v>
      </c>
      <c r="D338" s="13">
        <f>IF(C337=0,D337,D337*(1-C337/表格2[[#This Row],[收盤]]))</f>
        <v>0.95860810329443924</v>
      </c>
      <c r="E338" s="1">
        <f>ROUND(表格2[[#This Row],[收盤]]*表格2[[#This Row],[配息乘數]],4)</f>
        <v>113.43210000000001</v>
      </c>
      <c r="F338" s="1">
        <f>表格2[[#This Row],[配息]]*0.7</f>
        <v>0</v>
      </c>
      <c r="G338" s="14">
        <f>IF(F337=0,G337,G337*(1-F337/表格2[[#This Row],[收盤]]))</f>
        <v>0.9708546323544347</v>
      </c>
      <c r="H338" s="9">
        <f>ROUND(表格2[[#This Row],[收盤]]*表格2[[#This Row],[七成配息
乘數]],4)</f>
        <v>114.88120000000001</v>
      </c>
    </row>
    <row r="339" spans="1:8" x14ac:dyDescent="0.25">
      <c r="A339" s="2">
        <v>42130</v>
      </c>
      <c r="B339" s="1">
        <v>117.860001</v>
      </c>
      <c r="C339" s="4">
        <f>IFERROR(VLOOKUP(表格2[[#This Row],[日期]],表格1[],2,FALSE),0)</f>
        <v>0</v>
      </c>
      <c r="D339" s="13">
        <f>IF(C338=0,D338,D338*(1-C338/表格2[[#This Row],[收盤]]))</f>
        <v>0.95860810329443924</v>
      </c>
      <c r="E339" s="1">
        <f>ROUND(表格2[[#This Row],[收盤]]*表格2[[#This Row],[配息乘數]],4)</f>
        <v>112.9816</v>
      </c>
      <c r="F339" s="1">
        <f>表格2[[#This Row],[配息]]*0.7</f>
        <v>0</v>
      </c>
      <c r="G339" s="14">
        <f>IF(F338=0,G338,G338*(1-F338/表格2[[#This Row],[收盤]]))</f>
        <v>0.9708546323544347</v>
      </c>
      <c r="H339" s="9">
        <f>ROUND(表格2[[#This Row],[收盤]]*表格2[[#This Row],[七成配息
乘數]],4)</f>
        <v>114.42489999999999</v>
      </c>
    </row>
    <row r="340" spans="1:8" x14ac:dyDescent="0.25">
      <c r="A340" s="2">
        <v>42129</v>
      </c>
      <c r="B340" s="1">
        <v>118.370003</v>
      </c>
      <c r="C340" s="4">
        <f>IFERROR(VLOOKUP(表格2[[#This Row],[日期]],表格1[],2,FALSE),0)</f>
        <v>0</v>
      </c>
      <c r="D340" s="13">
        <f>IF(C339=0,D339,D339*(1-C339/表格2[[#This Row],[收盤]]))</f>
        <v>0.95860810329443924</v>
      </c>
      <c r="E340" s="1">
        <f>ROUND(表格2[[#This Row],[收盤]]*表格2[[#This Row],[配息乘數]],4)</f>
        <v>113.4704</v>
      </c>
      <c r="F340" s="1">
        <f>表格2[[#This Row],[配息]]*0.7</f>
        <v>0</v>
      </c>
      <c r="G340" s="14">
        <f>IF(F339=0,G339,G339*(1-F339/表格2[[#This Row],[收盤]]))</f>
        <v>0.9708546323544347</v>
      </c>
      <c r="H340" s="9">
        <f>ROUND(表格2[[#This Row],[收盤]]*表格2[[#This Row],[七成配息
乘數]],4)</f>
        <v>114.92010000000001</v>
      </c>
    </row>
    <row r="341" spans="1:8" x14ac:dyDescent="0.25">
      <c r="A341" s="2">
        <v>42128</v>
      </c>
      <c r="B341" s="1">
        <v>118.57</v>
      </c>
      <c r="C341" s="4">
        <f>IFERROR(VLOOKUP(表格2[[#This Row],[日期]],表格1[],2,FALSE),0)</f>
        <v>0</v>
      </c>
      <c r="D341" s="13">
        <f>IF(C340=0,D340,D340*(1-C340/表格2[[#This Row],[收盤]]))</f>
        <v>0.95860810329443924</v>
      </c>
      <c r="E341" s="1">
        <f>ROUND(表格2[[#This Row],[收盤]]*表格2[[#This Row],[配息乘數]],4)</f>
        <v>113.6622</v>
      </c>
      <c r="F341" s="1">
        <f>表格2[[#This Row],[配息]]*0.7</f>
        <v>0</v>
      </c>
      <c r="G341" s="14">
        <f>IF(F340=0,G340,G340*(1-F340/表格2[[#This Row],[收盤]]))</f>
        <v>0.9708546323544347</v>
      </c>
      <c r="H341" s="9">
        <f>ROUND(表格2[[#This Row],[收盤]]*表格2[[#This Row],[七成配息
乘數]],4)</f>
        <v>115.1142</v>
      </c>
    </row>
    <row r="342" spans="1:8" x14ac:dyDescent="0.25">
      <c r="A342" s="2">
        <v>42125</v>
      </c>
      <c r="B342" s="1">
        <v>118.949997</v>
      </c>
      <c r="C342" s="4">
        <f>IFERROR(VLOOKUP(表格2[[#This Row],[日期]],表格1[],2,FALSE),0)</f>
        <v>0.33</v>
      </c>
      <c r="D342" s="13">
        <f>IF(C341=0,D341,D341*(1-C341/表格2[[#This Row],[收盤]]))</f>
        <v>0.95860810329443924</v>
      </c>
      <c r="E342" s="1">
        <f>ROUND(表格2[[#This Row],[收盤]]*表格2[[#This Row],[配息乘數]],4)</f>
        <v>114.0264</v>
      </c>
      <c r="F342" s="1">
        <f>表格2[[#This Row],[配息]]*0.7</f>
        <v>0.23099999999999998</v>
      </c>
      <c r="G342" s="14">
        <f>IF(F341=0,G341,G341*(1-F341/表格2[[#This Row],[收盤]]))</f>
        <v>0.9708546323544347</v>
      </c>
      <c r="H342" s="9">
        <f>ROUND(表格2[[#This Row],[收盤]]*表格2[[#This Row],[七成配息
乘數]],4)</f>
        <v>115.4832</v>
      </c>
    </row>
    <row r="343" spans="1:8" x14ac:dyDescent="0.25">
      <c r="A343" s="2">
        <v>42124</v>
      </c>
      <c r="B343" s="1">
        <v>119.94000200000001</v>
      </c>
      <c r="C343" s="4">
        <f>IFERROR(VLOOKUP(表格2[[#This Row],[日期]],表格1[],2,FALSE),0)</f>
        <v>0</v>
      </c>
      <c r="D343" s="13">
        <f>IF(C342=0,D342,D342*(1-C342/表格2[[#This Row],[收盤]]))</f>
        <v>0.95597061230884495</v>
      </c>
      <c r="E343" s="1">
        <f>ROUND(表格2[[#This Row],[收盤]]*表格2[[#This Row],[配息乘數]],4)</f>
        <v>114.6591</v>
      </c>
      <c r="F343" s="1">
        <f>表格2[[#This Row],[配息]]*0.7</f>
        <v>0</v>
      </c>
      <c r="G343" s="14">
        <f>IF(F342=0,G342,G342*(1-F342/表格2[[#This Row],[收盤]]))</f>
        <v>0.96898480230329065</v>
      </c>
      <c r="H343" s="9">
        <f>ROUND(表格2[[#This Row],[收盤]]*表格2[[#This Row],[七成配息
乘數]],4)</f>
        <v>116.22</v>
      </c>
    </row>
    <row r="344" spans="1:8" x14ac:dyDescent="0.25">
      <c r="A344" s="2">
        <v>42123</v>
      </c>
      <c r="B344" s="1">
        <v>119.839996</v>
      </c>
      <c r="C344" s="4">
        <f>IFERROR(VLOOKUP(表格2[[#This Row],[日期]],表格1[],2,FALSE),0)</f>
        <v>0</v>
      </c>
      <c r="D344" s="13">
        <f>IF(C343=0,D343,D343*(1-C343/表格2[[#This Row],[收盤]]))</f>
        <v>0.95597061230884495</v>
      </c>
      <c r="E344" s="1">
        <f>ROUND(表格2[[#This Row],[收盤]]*表格2[[#This Row],[配息乘數]],4)</f>
        <v>114.5635</v>
      </c>
      <c r="F344" s="1">
        <f>表格2[[#This Row],[配息]]*0.7</f>
        <v>0</v>
      </c>
      <c r="G344" s="14">
        <f>IF(F343=0,G343,G343*(1-F343/表格2[[#This Row],[收盤]]))</f>
        <v>0.96898480230329065</v>
      </c>
      <c r="H344" s="9">
        <f>ROUND(表格2[[#This Row],[收盤]]*表格2[[#This Row],[七成配息
乘數]],4)</f>
        <v>116.12309999999999</v>
      </c>
    </row>
    <row r="345" spans="1:8" x14ac:dyDescent="0.25">
      <c r="A345" s="2">
        <v>42122</v>
      </c>
      <c r="B345" s="1">
        <v>120.839996</v>
      </c>
      <c r="C345" s="4">
        <f>IFERROR(VLOOKUP(表格2[[#This Row],[日期]],表格1[],2,FALSE),0)</f>
        <v>0</v>
      </c>
      <c r="D345" s="13">
        <f>IF(C344=0,D344,D344*(1-C344/表格2[[#This Row],[收盤]]))</f>
        <v>0.95597061230884495</v>
      </c>
      <c r="E345" s="1">
        <f>ROUND(表格2[[#This Row],[收盤]]*表格2[[#This Row],[配息乘數]],4)</f>
        <v>115.51949999999999</v>
      </c>
      <c r="F345" s="1">
        <f>表格2[[#This Row],[配息]]*0.7</f>
        <v>0</v>
      </c>
      <c r="G345" s="14">
        <f>IF(F344=0,G344,G344*(1-F344/表格2[[#This Row],[收盤]]))</f>
        <v>0.96898480230329065</v>
      </c>
      <c r="H345" s="9">
        <f>ROUND(表格2[[#This Row],[收盤]]*表格2[[#This Row],[七成配息
乘數]],4)</f>
        <v>117.0921</v>
      </c>
    </row>
    <row r="346" spans="1:8" x14ac:dyDescent="0.25">
      <c r="A346" s="2">
        <v>42121</v>
      </c>
      <c r="B346" s="1">
        <v>121.55999799999999</v>
      </c>
      <c r="C346" s="4">
        <f>IFERROR(VLOOKUP(表格2[[#This Row],[日期]],表格1[],2,FALSE),0)</f>
        <v>0</v>
      </c>
      <c r="D346" s="13">
        <f>IF(C345=0,D345,D345*(1-C345/表格2[[#This Row],[收盤]]))</f>
        <v>0.95597061230884495</v>
      </c>
      <c r="E346" s="1">
        <f>ROUND(表格2[[#This Row],[收盤]]*表格2[[#This Row],[配息乘數]],4)</f>
        <v>116.20780000000001</v>
      </c>
      <c r="F346" s="1">
        <f>表格2[[#This Row],[配息]]*0.7</f>
        <v>0</v>
      </c>
      <c r="G346" s="14">
        <f>IF(F345=0,G345,G345*(1-F345/表格2[[#This Row],[收盤]]))</f>
        <v>0.96898480230329065</v>
      </c>
      <c r="H346" s="9">
        <f>ROUND(表格2[[#This Row],[收盤]]*表格2[[#This Row],[七成配息
乘數]],4)</f>
        <v>117.7898</v>
      </c>
    </row>
    <row r="347" spans="1:8" x14ac:dyDescent="0.25">
      <c r="A347" s="2">
        <v>42118</v>
      </c>
      <c r="B347" s="1">
        <v>121.650002</v>
      </c>
      <c r="C347" s="4">
        <f>IFERROR(VLOOKUP(表格2[[#This Row],[日期]],表格1[],2,FALSE),0)</f>
        <v>0</v>
      </c>
      <c r="D347" s="13">
        <f>IF(C346=0,D346,D346*(1-C346/表格2[[#This Row],[收盤]]))</f>
        <v>0.95597061230884495</v>
      </c>
      <c r="E347" s="1">
        <f>ROUND(表格2[[#This Row],[收盤]]*表格2[[#This Row],[配息乘數]],4)</f>
        <v>116.2938</v>
      </c>
      <c r="F347" s="1">
        <f>表格2[[#This Row],[配息]]*0.7</f>
        <v>0</v>
      </c>
      <c r="G347" s="14">
        <f>IF(F346=0,G346,G346*(1-F346/表格2[[#This Row],[收盤]]))</f>
        <v>0.96898480230329065</v>
      </c>
      <c r="H347" s="9">
        <f>ROUND(表格2[[#This Row],[收盤]]*表格2[[#This Row],[七成配息
乘數]],4)</f>
        <v>117.877</v>
      </c>
    </row>
    <row r="348" spans="1:8" x14ac:dyDescent="0.25">
      <c r="A348" s="2">
        <v>42117</v>
      </c>
      <c r="B348" s="1">
        <v>121.41999800000001</v>
      </c>
      <c r="C348" s="4">
        <f>IFERROR(VLOOKUP(表格2[[#This Row],[日期]],表格1[],2,FALSE),0)</f>
        <v>0</v>
      </c>
      <c r="D348" s="13">
        <f>IF(C347=0,D347,D347*(1-C347/表格2[[#This Row],[收盤]]))</f>
        <v>0.95597061230884495</v>
      </c>
      <c r="E348" s="1">
        <f>ROUND(表格2[[#This Row],[收盤]]*表格2[[#This Row],[配息乘數]],4)</f>
        <v>116.07389999999999</v>
      </c>
      <c r="F348" s="1">
        <f>表格2[[#This Row],[配息]]*0.7</f>
        <v>0</v>
      </c>
      <c r="G348" s="14">
        <f>IF(F347=0,G347,G347*(1-F347/表格2[[#This Row],[收盤]]))</f>
        <v>0.96898480230329065</v>
      </c>
      <c r="H348" s="9">
        <f>ROUND(表格2[[#This Row],[收盤]]*表格2[[#This Row],[七成配息
乘數]],4)</f>
        <v>117.6541</v>
      </c>
    </row>
    <row r="349" spans="1:8" x14ac:dyDescent="0.25">
      <c r="A349" s="2">
        <v>42116</v>
      </c>
      <c r="B349" s="1">
        <v>121.110001</v>
      </c>
      <c r="C349" s="4">
        <f>IFERROR(VLOOKUP(表格2[[#This Row],[日期]],表格1[],2,FALSE),0)</f>
        <v>0</v>
      </c>
      <c r="D349" s="13">
        <f>IF(C348=0,D348,D348*(1-C348/表格2[[#This Row],[收盤]]))</f>
        <v>0.95597061230884495</v>
      </c>
      <c r="E349" s="1">
        <f>ROUND(表格2[[#This Row],[收盤]]*表格2[[#This Row],[配息乘數]],4)</f>
        <v>115.77760000000001</v>
      </c>
      <c r="F349" s="1">
        <f>表格2[[#This Row],[配息]]*0.7</f>
        <v>0</v>
      </c>
      <c r="G349" s="14">
        <f>IF(F348=0,G348,G348*(1-F348/表格2[[#This Row],[收盤]]))</f>
        <v>0.96898480230329065</v>
      </c>
      <c r="H349" s="9">
        <f>ROUND(表格2[[#This Row],[收盤]]*表格2[[#This Row],[七成配息
乘數]],4)</f>
        <v>117.35380000000001</v>
      </c>
    </row>
    <row r="350" spans="1:8" x14ac:dyDescent="0.25">
      <c r="A350" s="2">
        <v>42115</v>
      </c>
      <c r="B350" s="1">
        <v>121.900002</v>
      </c>
      <c r="C350" s="4">
        <f>IFERROR(VLOOKUP(表格2[[#This Row],[日期]],表格1[],2,FALSE),0)</f>
        <v>0</v>
      </c>
      <c r="D350" s="13">
        <f>IF(C349=0,D349,D349*(1-C349/表格2[[#This Row],[收盤]]))</f>
        <v>0.95597061230884495</v>
      </c>
      <c r="E350" s="1">
        <f>ROUND(表格2[[#This Row],[收盤]]*表格2[[#This Row],[配息乘數]],4)</f>
        <v>116.53279999999999</v>
      </c>
      <c r="F350" s="1">
        <f>表格2[[#This Row],[配息]]*0.7</f>
        <v>0</v>
      </c>
      <c r="G350" s="14">
        <f>IF(F349=0,G349,G349*(1-F349/表格2[[#This Row],[收盤]]))</f>
        <v>0.96898480230329065</v>
      </c>
      <c r="H350" s="9">
        <f>ROUND(表格2[[#This Row],[收盤]]*表格2[[#This Row],[七成配息
乘數]],4)</f>
        <v>118.11920000000001</v>
      </c>
    </row>
    <row r="351" spans="1:8" x14ac:dyDescent="0.25">
      <c r="A351" s="2">
        <v>42114</v>
      </c>
      <c r="B351" s="1">
        <v>121.93</v>
      </c>
      <c r="C351" s="4">
        <f>IFERROR(VLOOKUP(表格2[[#This Row],[日期]],表格1[],2,FALSE),0)</f>
        <v>0</v>
      </c>
      <c r="D351" s="13">
        <f>IF(C350=0,D350,D350*(1-C350/表格2[[#This Row],[收盤]]))</f>
        <v>0.95597061230884495</v>
      </c>
      <c r="E351" s="1">
        <f>ROUND(表格2[[#This Row],[收盤]]*表格2[[#This Row],[配息乘數]],4)</f>
        <v>116.5615</v>
      </c>
      <c r="F351" s="1">
        <f>表格2[[#This Row],[配息]]*0.7</f>
        <v>0</v>
      </c>
      <c r="G351" s="14">
        <f>IF(F350=0,G350,G350*(1-F350/表格2[[#This Row],[收盤]]))</f>
        <v>0.96898480230329065</v>
      </c>
      <c r="H351" s="9">
        <f>ROUND(表格2[[#This Row],[收盤]]*表格2[[#This Row],[七成配息
乘數]],4)</f>
        <v>118.14830000000001</v>
      </c>
    </row>
    <row r="352" spans="1:8" x14ac:dyDescent="0.25">
      <c r="A352" s="2">
        <v>42111</v>
      </c>
      <c r="B352" s="1">
        <v>122.220001</v>
      </c>
      <c r="C352" s="4">
        <f>IFERROR(VLOOKUP(表格2[[#This Row],[日期]],表格1[],2,FALSE),0)</f>
        <v>0</v>
      </c>
      <c r="D352" s="13">
        <f>IF(C351=0,D351,D351*(1-C351/表格2[[#This Row],[收盤]]))</f>
        <v>0.95597061230884495</v>
      </c>
      <c r="E352" s="1">
        <f>ROUND(表格2[[#This Row],[收盤]]*表格2[[#This Row],[配息乘數]],4)</f>
        <v>116.8387</v>
      </c>
      <c r="F352" s="1">
        <f>表格2[[#This Row],[配息]]*0.7</f>
        <v>0</v>
      </c>
      <c r="G352" s="14">
        <f>IF(F351=0,G351,G351*(1-F351/表格2[[#This Row],[收盤]]))</f>
        <v>0.96898480230329065</v>
      </c>
      <c r="H352" s="9">
        <f>ROUND(表格2[[#This Row],[收盤]]*表格2[[#This Row],[七成配息
乘數]],4)</f>
        <v>118.4293</v>
      </c>
    </row>
    <row r="353" spans="1:8" x14ac:dyDescent="0.25">
      <c r="A353" s="2">
        <v>42110</v>
      </c>
      <c r="B353" s="1">
        <v>121.889999</v>
      </c>
      <c r="C353" s="4">
        <f>IFERROR(VLOOKUP(表格2[[#This Row],[日期]],表格1[],2,FALSE),0)</f>
        <v>0</v>
      </c>
      <c r="D353" s="13">
        <f>IF(C352=0,D352,D352*(1-C352/表格2[[#This Row],[收盤]]))</f>
        <v>0.95597061230884495</v>
      </c>
      <c r="E353" s="1">
        <f>ROUND(表格2[[#This Row],[收盤]]*表格2[[#This Row],[配息乘數]],4)</f>
        <v>116.52330000000001</v>
      </c>
      <c r="F353" s="1">
        <f>表格2[[#This Row],[配息]]*0.7</f>
        <v>0</v>
      </c>
      <c r="G353" s="14">
        <f>IF(F352=0,G352,G352*(1-F352/表格2[[#This Row],[收盤]]))</f>
        <v>0.96898480230329065</v>
      </c>
      <c r="H353" s="9">
        <f>ROUND(表格2[[#This Row],[收盤]]*表格2[[#This Row],[七成配息
乘數]],4)</f>
        <v>118.1096</v>
      </c>
    </row>
    <row r="354" spans="1:8" x14ac:dyDescent="0.25">
      <c r="A354" s="2">
        <v>42109</v>
      </c>
      <c r="B354" s="1">
        <v>121.959999</v>
      </c>
      <c r="C354" s="4">
        <f>IFERROR(VLOOKUP(表格2[[#This Row],[日期]],表格1[],2,FALSE),0)</f>
        <v>0</v>
      </c>
      <c r="D354" s="13">
        <f>IF(C353=0,D353,D353*(1-C353/表格2[[#This Row],[收盤]]))</f>
        <v>0.95597061230884495</v>
      </c>
      <c r="E354" s="1">
        <f>ROUND(表格2[[#This Row],[收盤]]*表格2[[#This Row],[配息乘數]],4)</f>
        <v>116.5902</v>
      </c>
      <c r="F354" s="1">
        <f>表格2[[#This Row],[配息]]*0.7</f>
        <v>0</v>
      </c>
      <c r="G354" s="14">
        <f>IF(F353=0,G353,G353*(1-F353/表格2[[#This Row],[收盤]]))</f>
        <v>0.96898480230329065</v>
      </c>
      <c r="H354" s="9">
        <f>ROUND(表格2[[#This Row],[收盤]]*表格2[[#This Row],[七成配息
乘數]],4)</f>
        <v>118.17740000000001</v>
      </c>
    </row>
    <row r="355" spans="1:8" x14ac:dyDescent="0.25">
      <c r="A355" s="2">
        <v>42108</v>
      </c>
      <c r="B355" s="1">
        <v>121.879997</v>
      </c>
      <c r="C355" s="4">
        <f>IFERROR(VLOOKUP(表格2[[#This Row],[日期]],表格1[],2,FALSE),0)</f>
        <v>0</v>
      </c>
      <c r="D355" s="13">
        <f>IF(C354=0,D354,D354*(1-C354/表格2[[#This Row],[收盤]]))</f>
        <v>0.95597061230884495</v>
      </c>
      <c r="E355" s="1">
        <f>ROUND(表格2[[#This Row],[收盤]]*表格2[[#This Row],[配息乘數]],4)</f>
        <v>116.5137</v>
      </c>
      <c r="F355" s="1">
        <f>表格2[[#This Row],[配息]]*0.7</f>
        <v>0</v>
      </c>
      <c r="G355" s="14">
        <f>IF(F354=0,G354,G354*(1-F354/表格2[[#This Row],[收盤]]))</f>
        <v>0.96898480230329065</v>
      </c>
      <c r="H355" s="9">
        <f>ROUND(表格2[[#This Row],[收盤]]*表格2[[#This Row],[七成配息
乘數]],4)</f>
        <v>118.09990000000001</v>
      </c>
    </row>
    <row r="356" spans="1:8" x14ac:dyDescent="0.25">
      <c r="A356" s="2">
        <v>42107</v>
      </c>
      <c r="B356" s="1">
        <v>121.599998</v>
      </c>
      <c r="C356" s="4">
        <f>IFERROR(VLOOKUP(表格2[[#This Row],[日期]],表格1[],2,FALSE),0)</f>
        <v>0</v>
      </c>
      <c r="D356" s="13">
        <f>IF(C355=0,D355,D355*(1-C355/表格2[[#This Row],[收盤]]))</f>
        <v>0.95597061230884495</v>
      </c>
      <c r="E356" s="1">
        <f>ROUND(表格2[[#This Row],[收盤]]*表格2[[#This Row],[配息乘數]],4)</f>
        <v>116.246</v>
      </c>
      <c r="F356" s="1">
        <f>表格2[[#This Row],[配息]]*0.7</f>
        <v>0</v>
      </c>
      <c r="G356" s="14">
        <f>IF(F355=0,G355,G355*(1-F355/表格2[[#This Row],[收盤]]))</f>
        <v>0.96898480230329065</v>
      </c>
      <c r="H356" s="9">
        <f>ROUND(表格2[[#This Row],[收盤]]*表格2[[#This Row],[七成配息
乘數]],4)</f>
        <v>117.82859999999999</v>
      </c>
    </row>
    <row r="357" spans="1:8" x14ac:dyDescent="0.25">
      <c r="A357" s="2">
        <v>42104</v>
      </c>
      <c r="B357" s="1">
        <v>121.639999</v>
      </c>
      <c r="C357" s="4">
        <f>IFERROR(VLOOKUP(表格2[[#This Row],[日期]],表格1[],2,FALSE),0)</f>
        <v>0</v>
      </c>
      <c r="D357" s="13">
        <f>IF(C356=0,D356,D356*(1-C356/表格2[[#This Row],[收盤]]))</f>
        <v>0.95597061230884495</v>
      </c>
      <c r="E357" s="1">
        <f>ROUND(表格2[[#This Row],[收盤]]*表格2[[#This Row],[配息乘數]],4)</f>
        <v>116.2843</v>
      </c>
      <c r="F357" s="1">
        <f>表格2[[#This Row],[配息]]*0.7</f>
        <v>0</v>
      </c>
      <c r="G357" s="14">
        <f>IF(F356=0,G356,G356*(1-F356/表格2[[#This Row],[收盤]]))</f>
        <v>0.96898480230329065</v>
      </c>
      <c r="H357" s="9">
        <f>ROUND(表格2[[#This Row],[收盤]]*表格2[[#This Row],[七成配息
乘數]],4)</f>
        <v>117.8673</v>
      </c>
    </row>
    <row r="358" spans="1:8" x14ac:dyDescent="0.25">
      <c r="A358" s="2">
        <v>42103</v>
      </c>
      <c r="B358" s="1">
        <v>121.470001</v>
      </c>
      <c r="C358" s="4">
        <f>IFERROR(VLOOKUP(表格2[[#This Row],[日期]],表格1[],2,FALSE),0)</f>
        <v>0</v>
      </c>
      <c r="D358" s="13">
        <f>IF(C357=0,D357,D357*(1-C357/表格2[[#This Row],[收盤]]))</f>
        <v>0.95597061230884495</v>
      </c>
      <c r="E358" s="1">
        <f>ROUND(表格2[[#This Row],[收盤]]*表格2[[#This Row],[配息乘數]],4)</f>
        <v>116.12179999999999</v>
      </c>
      <c r="F358" s="1">
        <f>表格2[[#This Row],[配息]]*0.7</f>
        <v>0</v>
      </c>
      <c r="G358" s="14">
        <f>IF(F357=0,G357,G357*(1-F357/表格2[[#This Row],[收盤]]))</f>
        <v>0.96898480230329065</v>
      </c>
      <c r="H358" s="9">
        <f>ROUND(表格2[[#This Row],[收盤]]*表格2[[#This Row],[七成配息
乘數]],4)</f>
        <v>117.7026</v>
      </c>
    </row>
    <row r="359" spans="1:8" x14ac:dyDescent="0.25">
      <c r="A359" s="2">
        <v>42102</v>
      </c>
      <c r="B359" s="1">
        <v>122.089996</v>
      </c>
      <c r="C359" s="4">
        <f>IFERROR(VLOOKUP(表格2[[#This Row],[日期]],表格1[],2,FALSE),0)</f>
        <v>0</v>
      </c>
      <c r="D359" s="13">
        <f>IF(C358=0,D358,D358*(1-C358/表格2[[#This Row],[收盤]]))</f>
        <v>0.95597061230884495</v>
      </c>
      <c r="E359" s="1">
        <f>ROUND(表格2[[#This Row],[收盤]]*表格2[[#This Row],[配息乘數]],4)</f>
        <v>116.7144</v>
      </c>
      <c r="F359" s="1">
        <f>表格2[[#This Row],[配息]]*0.7</f>
        <v>0</v>
      </c>
      <c r="G359" s="14">
        <f>IF(F358=0,G358,G358*(1-F358/表格2[[#This Row],[收盤]]))</f>
        <v>0.96898480230329065</v>
      </c>
      <c r="H359" s="9">
        <f>ROUND(表格2[[#This Row],[收盤]]*表格2[[#This Row],[七成配息
乘數]],4)</f>
        <v>118.3034</v>
      </c>
    </row>
    <row r="360" spans="1:8" x14ac:dyDescent="0.25">
      <c r="A360" s="2">
        <v>42101</v>
      </c>
      <c r="B360" s="1">
        <v>122.129997</v>
      </c>
      <c r="C360" s="4">
        <f>IFERROR(VLOOKUP(表格2[[#This Row],[日期]],表格1[],2,FALSE),0)</f>
        <v>0</v>
      </c>
      <c r="D360" s="13">
        <f>IF(C359=0,D359,D359*(1-C359/表格2[[#This Row],[收盤]]))</f>
        <v>0.95597061230884495</v>
      </c>
      <c r="E360" s="1">
        <f>ROUND(表格2[[#This Row],[收盤]]*表格2[[#This Row],[配息乘數]],4)</f>
        <v>116.7527</v>
      </c>
      <c r="F360" s="1">
        <f>表格2[[#This Row],[配息]]*0.7</f>
        <v>0</v>
      </c>
      <c r="G360" s="14">
        <f>IF(F359=0,G359,G359*(1-F359/表格2[[#This Row],[收盤]]))</f>
        <v>0.96898480230329065</v>
      </c>
      <c r="H360" s="9">
        <f>ROUND(表格2[[#This Row],[收盤]]*表格2[[#This Row],[七成配息
乘數]],4)</f>
        <v>118.3421</v>
      </c>
    </row>
    <row r="361" spans="1:8" x14ac:dyDescent="0.25">
      <c r="A361" s="2">
        <v>42100</v>
      </c>
      <c r="B361" s="1">
        <v>121.69000200000001</v>
      </c>
      <c r="C361" s="4">
        <f>IFERROR(VLOOKUP(表格2[[#This Row],[日期]],表格1[],2,FALSE),0)</f>
        <v>0</v>
      </c>
      <c r="D361" s="13">
        <f>IF(C360=0,D360,D360*(1-C360/表格2[[#This Row],[收盤]]))</f>
        <v>0.95597061230884495</v>
      </c>
      <c r="E361" s="1">
        <f>ROUND(表格2[[#This Row],[收盤]]*表格2[[#This Row],[配息乘數]],4)</f>
        <v>116.3321</v>
      </c>
      <c r="F361" s="1">
        <f>表格2[[#This Row],[配息]]*0.7</f>
        <v>0</v>
      </c>
      <c r="G361" s="14">
        <f>IF(F360=0,G360,G360*(1-F360/表格2[[#This Row],[收盤]]))</f>
        <v>0.96898480230329065</v>
      </c>
      <c r="H361" s="9">
        <f>ROUND(表格2[[#This Row],[收盤]]*表格2[[#This Row],[七成配息
乘數]],4)</f>
        <v>117.9158</v>
      </c>
    </row>
    <row r="362" spans="1:8" x14ac:dyDescent="0.25">
      <c r="A362" s="2">
        <v>42096</v>
      </c>
      <c r="B362" s="1">
        <v>121.529999</v>
      </c>
      <c r="C362" s="4">
        <f>IFERROR(VLOOKUP(表格2[[#This Row],[日期]],表格1[],2,FALSE),0)</f>
        <v>0</v>
      </c>
      <c r="D362" s="13">
        <f>IF(C361=0,D361,D361*(1-C361/表格2[[#This Row],[收盤]]))</f>
        <v>0.95597061230884495</v>
      </c>
      <c r="E362" s="1">
        <f>ROUND(表格2[[#This Row],[收盤]]*表格2[[#This Row],[配息乘數]],4)</f>
        <v>116.17910000000001</v>
      </c>
      <c r="F362" s="1">
        <f>表格2[[#This Row],[配息]]*0.7</f>
        <v>0</v>
      </c>
      <c r="G362" s="14">
        <f>IF(F361=0,G361,G361*(1-F361/表格2[[#This Row],[收盤]]))</f>
        <v>0.96898480230329065</v>
      </c>
      <c r="H362" s="9">
        <f>ROUND(表格2[[#This Row],[收盤]]*表格2[[#This Row],[七成配息
乘數]],4)</f>
        <v>117.7607</v>
      </c>
    </row>
    <row r="363" spans="1:8" x14ac:dyDescent="0.25">
      <c r="A363" s="2">
        <v>42095</v>
      </c>
      <c r="B363" s="1">
        <v>121.730003</v>
      </c>
      <c r="C363" s="4">
        <f>IFERROR(VLOOKUP(表格2[[#This Row],[日期]],表格1[],2,FALSE),0)</f>
        <v>0.32900000000000001</v>
      </c>
      <c r="D363" s="13">
        <f>IF(C362=0,D362,D362*(1-C362/表格2[[#This Row],[收盤]]))</f>
        <v>0.95597061230884495</v>
      </c>
      <c r="E363" s="1">
        <f>ROUND(表格2[[#This Row],[收盤]]*表格2[[#This Row],[配息乘數]],4)</f>
        <v>116.3703</v>
      </c>
      <c r="F363" s="1">
        <f>表格2[[#This Row],[配息]]*0.7</f>
        <v>0.2303</v>
      </c>
      <c r="G363" s="14">
        <f>IF(F362=0,G362,G362*(1-F362/表格2[[#This Row],[收盤]]))</f>
        <v>0.96898480230329065</v>
      </c>
      <c r="H363" s="9">
        <f>ROUND(表格2[[#This Row],[收盤]]*表格2[[#This Row],[七成配息
乘數]],4)</f>
        <v>117.9545</v>
      </c>
    </row>
    <row r="364" spans="1:8" x14ac:dyDescent="0.25">
      <c r="A364" s="2">
        <v>42094</v>
      </c>
      <c r="B364" s="1">
        <v>121.709999</v>
      </c>
      <c r="C364" s="4">
        <f>IFERROR(VLOOKUP(表格2[[#This Row],[日期]],表格1[],2,FALSE),0)</f>
        <v>0</v>
      </c>
      <c r="D364" s="13">
        <f>IF(C363=0,D363,D363*(1-C363/表格2[[#This Row],[收盤]]))</f>
        <v>0.95338648336271281</v>
      </c>
      <c r="E364" s="1">
        <f>ROUND(表格2[[#This Row],[收盤]]*表格2[[#This Row],[配息乘數]],4)</f>
        <v>116.0367</v>
      </c>
      <c r="F364" s="1">
        <f>表格2[[#This Row],[配息]]*0.7</f>
        <v>0</v>
      </c>
      <c r="G364" s="14">
        <f>IF(F363=0,G363,G363*(1-F363/表格2[[#This Row],[收盤]]))</f>
        <v>0.96715128655434668</v>
      </c>
      <c r="H364" s="9">
        <f>ROUND(表格2[[#This Row],[收盤]]*表格2[[#This Row],[七成配息
乘數]],4)</f>
        <v>117.712</v>
      </c>
    </row>
    <row r="365" spans="1:8" x14ac:dyDescent="0.25">
      <c r="A365" s="2">
        <v>42093</v>
      </c>
      <c r="B365" s="1">
        <v>121.489998</v>
      </c>
      <c r="C365" s="4">
        <f>IFERROR(VLOOKUP(表格2[[#This Row],[日期]],表格1[],2,FALSE),0)</f>
        <v>0</v>
      </c>
      <c r="D365" s="13">
        <f>IF(C364=0,D364,D364*(1-C364/表格2[[#This Row],[收盤]]))</f>
        <v>0.95338648336271281</v>
      </c>
      <c r="E365" s="1">
        <f>ROUND(表格2[[#This Row],[收盤]]*表格2[[#This Row],[配息乘數]],4)</f>
        <v>115.82689999999999</v>
      </c>
      <c r="F365" s="1">
        <f>表格2[[#This Row],[配息]]*0.7</f>
        <v>0</v>
      </c>
      <c r="G365" s="14">
        <f>IF(F364=0,G364,G364*(1-F364/表格2[[#This Row],[收盤]]))</f>
        <v>0.96715128655434668</v>
      </c>
      <c r="H365" s="9">
        <f>ROUND(表格2[[#This Row],[收盤]]*表格2[[#This Row],[七成配息
乘數]],4)</f>
        <v>117.4992</v>
      </c>
    </row>
    <row r="366" spans="1:8" x14ac:dyDescent="0.25">
      <c r="A366" s="2">
        <v>42090</v>
      </c>
      <c r="B366" s="1">
        <v>121.279999</v>
      </c>
      <c r="C366" s="4">
        <f>IFERROR(VLOOKUP(表格2[[#This Row],[日期]],表格1[],2,FALSE),0)</f>
        <v>0</v>
      </c>
      <c r="D366" s="13">
        <f>IF(C365=0,D365,D365*(1-C365/表格2[[#This Row],[收盤]]))</f>
        <v>0.95338648336271281</v>
      </c>
      <c r="E366" s="1">
        <f>ROUND(表格2[[#This Row],[收盤]]*表格2[[#This Row],[配息乘數]],4)</f>
        <v>115.6267</v>
      </c>
      <c r="F366" s="1">
        <f>表格2[[#This Row],[配息]]*0.7</f>
        <v>0</v>
      </c>
      <c r="G366" s="14">
        <f>IF(F365=0,G365,G365*(1-F365/表格2[[#This Row],[收盤]]))</f>
        <v>0.96715128655434668</v>
      </c>
      <c r="H366" s="9">
        <f>ROUND(表格2[[#This Row],[收盤]]*表格2[[#This Row],[七成配息
乘數]],4)</f>
        <v>117.2961</v>
      </c>
    </row>
    <row r="367" spans="1:8" x14ac:dyDescent="0.25">
      <c r="A367" s="2">
        <v>42089</v>
      </c>
      <c r="B367" s="1">
        <v>120.800003</v>
      </c>
      <c r="C367" s="4">
        <f>IFERROR(VLOOKUP(表格2[[#This Row],[日期]],表格1[],2,FALSE),0)</f>
        <v>0</v>
      </c>
      <c r="D367" s="13">
        <f>IF(C366=0,D366,D366*(1-C366/表格2[[#This Row],[收盤]]))</f>
        <v>0.95338648336271281</v>
      </c>
      <c r="E367" s="1">
        <f>ROUND(表格2[[#This Row],[收盤]]*表格2[[#This Row],[配息乘數]],4)</f>
        <v>115.1691</v>
      </c>
      <c r="F367" s="1">
        <f>表格2[[#This Row],[配息]]*0.7</f>
        <v>0</v>
      </c>
      <c r="G367" s="14">
        <f>IF(F366=0,G366,G366*(1-F366/表格2[[#This Row],[收盤]]))</f>
        <v>0.96715128655434668</v>
      </c>
      <c r="H367" s="9">
        <f>ROUND(表格2[[#This Row],[收盤]]*表格2[[#This Row],[七成配息
乘數]],4)</f>
        <v>116.8319</v>
      </c>
    </row>
    <row r="368" spans="1:8" x14ac:dyDescent="0.25">
      <c r="A368" s="2">
        <v>42088</v>
      </c>
      <c r="B368" s="1">
        <v>121.550003</v>
      </c>
      <c r="C368" s="4">
        <f>IFERROR(VLOOKUP(表格2[[#This Row],[日期]],表格1[],2,FALSE),0)</f>
        <v>0</v>
      </c>
      <c r="D368" s="13">
        <f>IF(C367=0,D367,D367*(1-C367/表格2[[#This Row],[收盤]]))</f>
        <v>0.95338648336271281</v>
      </c>
      <c r="E368" s="1">
        <f>ROUND(表格2[[#This Row],[收盤]]*表格2[[#This Row],[配息乘數]],4)</f>
        <v>115.8841</v>
      </c>
      <c r="F368" s="1">
        <f>表格2[[#This Row],[配息]]*0.7</f>
        <v>0</v>
      </c>
      <c r="G368" s="14">
        <f>IF(F367=0,G367,G367*(1-F367/表格2[[#This Row],[收盤]]))</f>
        <v>0.96715128655434668</v>
      </c>
      <c r="H368" s="9">
        <f>ROUND(表格2[[#This Row],[收盤]]*表格2[[#This Row],[七成配息
乘數]],4)</f>
        <v>117.55719999999999</v>
      </c>
    </row>
    <row r="369" spans="1:8" x14ac:dyDescent="0.25">
      <c r="A369" s="2">
        <v>42087</v>
      </c>
      <c r="B369" s="1">
        <v>121.949997</v>
      </c>
      <c r="C369" s="4">
        <f>IFERROR(VLOOKUP(表格2[[#This Row],[日期]],表格1[],2,FALSE),0)</f>
        <v>0</v>
      </c>
      <c r="D369" s="13">
        <f>IF(C368=0,D368,D368*(1-C368/表格2[[#This Row],[收盤]]))</f>
        <v>0.95338648336271281</v>
      </c>
      <c r="E369" s="1">
        <f>ROUND(表格2[[#This Row],[收盤]]*表格2[[#This Row],[配息乘數]],4)</f>
        <v>116.2655</v>
      </c>
      <c r="F369" s="1">
        <f>表格2[[#This Row],[配息]]*0.7</f>
        <v>0</v>
      </c>
      <c r="G369" s="14">
        <f>IF(F368=0,G368,G368*(1-F368/表格2[[#This Row],[收盤]]))</f>
        <v>0.96715128655434668</v>
      </c>
      <c r="H369" s="9">
        <f>ROUND(表格2[[#This Row],[收盤]]*表格2[[#This Row],[七成配息
乘數]],4)</f>
        <v>117.94410000000001</v>
      </c>
    </row>
    <row r="370" spans="1:8" x14ac:dyDescent="0.25">
      <c r="A370" s="2">
        <v>42086</v>
      </c>
      <c r="B370" s="1">
        <v>121.769997</v>
      </c>
      <c r="C370" s="4">
        <f>IFERROR(VLOOKUP(表格2[[#This Row],[日期]],表格1[],2,FALSE),0)</f>
        <v>0</v>
      </c>
      <c r="D370" s="13">
        <f>IF(C369=0,D369,D369*(1-C369/表格2[[#This Row],[收盤]]))</f>
        <v>0.95338648336271281</v>
      </c>
      <c r="E370" s="1">
        <f>ROUND(表格2[[#This Row],[收盤]]*表格2[[#This Row],[配息乘數]],4)</f>
        <v>116.0939</v>
      </c>
      <c r="F370" s="1">
        <f>表格2[[#This Row],[配息]]*0.7</f>
        <v>0</v>
      </c>
      <c r="G370" s="14">
        <f>IF(F369=0,G369,G369*(1-F369/表格2[[#This Row],[收盤]]))</f>
        <v>0.96715128655434668</v>
      </c>
      <c r="H370" s="9">
        <f>ROUND(表格2[[#This Row],[收盤]]*表格2[[#This Row],[七成配息
乘數]],4)</f>
        <v>117.77</v>
      </c>
    </row>
    <row r="371" spans="1:8" x14ac:dyDescent="0.25">
      <c r="A371" s="2">
        <v>42083</v>
      </c>
      <c r="B371" s="1">
        <v>121.489998</v>
      </c>
      <c r="C371" s="4">
        <f>IFERROR(VLOOKUP(表格2[[#This Row],[日期]],表格1[],2,FALSE),0)</f>
        <v>0</v>
      </c>
      <c r="D371" s="13">
        <f>IF(C370=0,D370,D370*(1-C370/表格2[[#This Row],[收盤]]))</f>
        <v>0.95338648336271281</v>
      </c>
      <c r="E371" s="1">
        <f>ROUND(表格2[[#This Row],[收盤]]*表格2[[#This Row],[配息乘數]],4)</f>
        <v>115.82689999999999</v>
      </c>
      <c r="F371" s="1">
        <f>表格2[[#This Row],[配息]]*0.7</f>
        <v>0</v>
      </c>
      <c r="G371" s="14">
        <f>IF(F370=0,G370,G370*(1-F370/表格2[[#This Row],[收盤]]))</f>
        <v>0.96715128655434668</v>
      </c>
      <c r="H371" s="9">
        <f>ROUND(表格2[[#This Row],[收盤]]*表格2[[#This Row],[七成配息
乘數]],4)</f>
        <v>117.4992</v>
      </c>
    </row>
    <row r="372" spans="1:8" x14ac:dyDescent="0.25">
      <c r="A372" s="2">
        <v>42082</v>
      </c>
      <c r="B372" s="1">
        <v>121.150002</v>
      </c>
      <c r="C372" s="4">
        <f>IFERROR(VLOOKUP(表格2[[#This Row],[日期]],表格1[],2,FALSE),0)</f>
        <v>0</v>
      </c>
      <c r="D372" s="13">
        <f>IF(C371=0,D371,D371*(1-C371/表格2[[#This Row],[收盤]]))</f>
        <v>0.95338648336271281</v>
      </c>
      <c r="E372" s="1">
        <f>ROUND(表格2[[#This Row],[收盤]]*表格2[[#This Row],[配息乘數]],4)</f>
        <v>115.50279999999999</v>
      </c>
      <c r="F372" s="1">
        <f>表格2[[#This Row],[配息]]*0.7</f>
        <v>0</v>
      </c>
      <c r="G372" s="14">
        <f>IF(F371=0,G371,G371*(1-F371/表格2[[#This Row],[收盤]]))</f>
        <v>0.96715128655434668</v>
      </c>
      <c r="H372" s="9">
        <f>ROUND(表格2[[#This Row],[收盤]]*表格2[[#This Row],[七成配息
乘數]],4)</f>
        <v>117.1704</v>
      </c>
    </row>
    <row r="373" spans="1:8" x14ac:dyDescent="0.25">
      <c r="A373" s="2">
        <v>42081</v>
      </c>
      <c r="B373" s="1">
        <v>121.769997</v>
      </c>
      <c r="C373" s="4">
        <f>IFERROR(VLOOKUP(表格2[[#This Row],[日期]],表格1[],2,FALSE),0)</f>
        <v>0</v>
      </c>
      <c r="D373" s="13">
        <f>IF(C372=0,D372,D372*(1-C372/表格2[[#This Row],[收盤]]))</f>
        <v>0.95338648336271281</v>
      </c>
      <c r="E373" s="1">
        <f>ROUND(表格2[[#This Row],[收盤]]*表格2[[#This Row],[配息乘數]],4)</f>
        <v>116.0939</v>
      </c>
      <c r="F373" s="1">
        <f>表格2[[#This Row],[配息]]*0.7</f>
        <v>0</v>
      </c>
      <c r="G373" s="14">
        <f>IF(F372=0,G372,G372*(1-F372/表格2[[#This Row],[收盤]]))</f>
        <v>0.96715128655434668</v>
      </c>
      <c r="H373" s="9">
        <f>ROUND(表格2[[#This Row],[收盤]]*表格2[[#This Row],[七成配息
乘數]],4)</f>
        <v>117.77</v>
      </c>
    </row>
    <row r="374" spans="1:8" x14ac:dyDescent="0.25">
      <c r="A374" s="2">
        <v>42080</v>
      </c>
      <c r="B374" s="1">
        <v>120.290001</v>
      </c>
      <c r="C374" s="4">
        <f>IFERROR(VLOOKUP(表格2[[#This Row],[日期]],表格1[],2,FALSE),0)</f>
        <v>0</v>
      </c>
      <c r="D374" s="13">
        <f>IF(C373=0,D373,D373*(1-C373/表格2[[#This Row],[收盤]]))</f>
        <v>0.95338648336271281</v>
      </c>
      <c r="E374" s="1">
        <f>ROUND(表格2[[#This Row],[收盤]]*表格2[[#This Row],[配息乘數]],4)</f>
        <v>114.6829</v>
      </c>
      <c r="F374" s="1">
        <f>表格2[[#This Row],[配息]]*0.7</f>
        <v>0</v>
      </c>
      <c r="G374" s="14">
        <f>IF(F373=0,G373,G373*(1-F373/表格2[[#This Row],[收盤]]))</f>
        <v>0.96715128655434668</v>
      </c>
      <c r="H374" s="9">
        <f>ROUND(表格2[[#This Row],[收盤]]*表格2[[#This Row],[七成配息
乘數]],4)</f>
        <v>116.3386</v>
      </c>
    </row>
    <row r="375" spans="1:8" x14ac:dyDescent="0.25">
      <c r="A375" s="2">
        <v>42079</v>
      </c>
      <c r="B375" s="1">
        <v>120.089996</v>
      </c>
      <c r="C375" s="4">
        <f>IFERROR(VLOOKUP(表格2[[#This Row],[日期]],表格1[],2,FALSE),0)</f>
        <v>0</v>
      </c>
      <c r="D375" s="13">
        <f>IF(C374=0,D374,D374*(1-C374/表格2[[#This Row],[收盤]]))</f>
        <v>0.95338648336271281</v>
      </c>
      <c r="E375" s="1">
        <f>ROUND(表格2[[#This Row],[收盤]]*表格2[[#This Row],[配息乘數]],4)</f>
        <v>114.4922</v>
      </c>
      <c r="F375" s="1">
        <f>表格2[[#This Row],[配息]]*0.7</f>
        <v>0</v>
      </c>
      <c r="G375" s="14">
        <f>IF(F374=0,G374,G374*(1-F374/表格2[[#This Row],[收盤]]))</f>
        <v>0.96715128655434668</v>
      </c>
      <c r="H375" s="9">
        <f>ROUND(表格2[[#This Row],[收盤]]*表格2[[#This Row],[七成配息
乘數]],4)</f>
        <v>116.1452</v>
      </c>
    </row>
    <row r="376" spans="1:8" x14ac:dyDescent="0.25">
      <c r="A376" s="2">
        <v>42076</v>
      </c>
      <c r="B376" s="1">
        <v>119.970001</v>
      </c>
      <c r="C376" s="4">
        <f>IFERROR(VLOOKUP(表格2[[#This Row],[日期]],表格1[],2,FALSE),0)</f>
        <v>0</v>
      </c>
      <c r="D376" s="13">
        <f>IF(C375=0,D375,D375*(1-C375/表格2[[#This Row],[收盤]]))</f>
        <v>0.95338648336271281</v>
      </c>
      <c r="E376" s="1">
        <f>ROUND(表格2[[#This Row],[收盤]]*表格2[[#This Row],[配息乘數]],4)</f>
        <v>114.37779999999999</v>
      </c>
      <c r="F376" s="1">
        <f>表格2[[#This Row],[配息]]*0.7</f>
        <v>0</v>
      </c>
      <c r="G376" s="14">
        <f>IF(F375=0,G375,G375*(1-F375/表格2[[#This Row],[收盤]]))</f>
        <v>0.96715128655434668</v>
      </c>
      <c r="H376" s="9">
        <f>ROUND(表格2[[#This Row],[收盤]]*表格2[[#This Row],[七成配息
乘數]],4)</f>
        <v>116.0291</v>
      </c>
    </row>
    <row r="377" spans="1:8" x14ac:dyDescent="0.25">
      <c r="A377" s="2">
        <v>42075</v>
      </c>
      <c r="B377" s="1">
        <v>120.30999799999999</v>
      </c>
      <c r="C377" s="4">
        <f>IFERROR(VLOOKUP(表格2[[#This Row],[日期]],表格1[],2,FALSE),0)</f>
        <v>0</v>
      </c>
      <c r="D377" s="13">
        <f>IF(C376=0,D376,D376*(1-C376/表格2[[#This Row],[收盤]]))</f>
        <v>0.95338648336271281</v>
      </c>
      <c r="E377" s="1">
        <f>ROUND(表格2[[#This Row],[收盤]]*表格2[[#This Row],[配息乘數]],4)</f>
        <v>114.70189999999999</v>
      </c>
      <c r="F377" s="1">
        <f>表格2[[#This Row],[配息]]*0.7</f>
        <v>0</v>
      </c>
      <c r="G377" s="14">
        <f>IF(F376=0,G376,G376*(1-F376/表格2[[#This Row],[收盤]]))</f>
        <v>0.96715128655434668</v>
      </c>
      <c r="H377" s="9">
        <f>ROUND(表格2[[#This Row],[收盤]]*表格2[[#This Row],[七成配息
乘數]],4)</f>
        <v>116.358</v>
      </c>
    </row>
    <row r="378" spans="1:8" x14ac:dyDescent="0.25">
      <c r="A378" s="2">
        <v>42074</v>
      </c>
      <c r="B378" s="1">
        <v>120.43</v>
      </c>
      <c r="C378" s="4">
        <f>IFERROR(VLOOKUP(表格2[[#This Row],[日期]],表格1[],2,FALSE),0)</f>
        <v>0</v>
      </c>
      <c r="D378" s="13">
        <f>IF(C377=0,D377,D377*(1-C377/表格2[[#This Row],[收盤]]))</f>
        <v>0.95338648336271281</v>
      </c>
      <c r="E378" s="1">
        <f>ROUND(表格2[[#This Row],[收盤]]*表格2[[#This Row],[配息乘數]],4)</f>
        <v>114.8163</v>
      </c>
      <c r="F378" s="1">
        <f>表格2[[#This Row],[配息]]*0.7</f>
        <v>0</v>
      </c>
      <c r="G378" s="14">
        <f>IF(F377=0,G377,G377*(1-F377/表格2[[#This Row],[收盤]]))</f>
        <v>0.96715128655434668</v>
      </c>
      <c r="H378" s="9">
        <f>ROUND(表格2[[#This Row],[收盤]]*表格2[[#This Row],[七成配息
乘數]],4)</f>
        <v>116.474</v>
      </c>
    </row>
    <row r="379" spans="1:8" x14ac:dyDescent="0.25">
      <c r="A379" s="2">
        <v>42073</v>
      </c>
      <c r="B379" s="1">
        <v>119.82</v>
      </c>
      <c r="C379" s="4">
        <f>IFERROR(VLOOKUP(表格2[[#This Row],[日期]],表格1[],2,FALSE),0)</f>
        <v>0</v>
      </c>
      <c r="D379" s="13">
        <f>IF(C378=0,D378,D378*(1-C378/表格2[[#This Row],[收盤]]))</f>
        <v>0.95338648336271281</v>
      </c>
      <c r="E379" s="1">
        <f>ROUND(表格2[[#This Row],[收盤]]*表格2[[#This Row],[配息乘數]],4)</f>
        <v>114.23480000000001</v>
      </c>
      <c r="F379" s="1">
        <f>表格2[[#This Row],[配息]]*0.7</f>
        <v>0</v>
      </c>
      <c r="G379" s="14">
        <f>IF(F378=0,G378,G378*(1-F378/表格2[[#This Row],[收盤]]))</f>
        <v>0.96715128655434668</v>
      </c>
      <c r="H379" s="9">
        <f>ROUND(表格2[[#This Row],[收盤]]*表格2[[#This Row],[七成配息
乘數]],4)</f>
        <v>115.8841</v>
      </c>
    </row>
    <row r="380" spans="1:8" x14ac:dyDescent="0.25">
      <c r="A380" s="2">
        <v>42072</v>
      </c>
      <c r="B380" s="1">
        <v>119.629997</v>
      </c>
      <c r="C380" s="4">
        <f>IFERROR(VLOOKUP(表格2[[#This Row],[日期]],表格1[],2,FALSE),0)</f>
        <v>0</v>
      </c>
      <c r="D380" s="13">
        <f>IF(C379=0,D379,D379*(1-C379/表格2[[#This Row],[收盤]]))</f>
        <v>0.95338648336271281</v>
      </c>
      <c r="E380" s="1">
        <f>ROUND(表格2[[#This Row],[收盤]]*表格2[[#This Row],[配息乘數]],4)</f>
        <v>114.0536</v>
      </c>
      <c r="F380" s="1">
        <f>表格2[[#This Row],[配息]]*0.7</f>
        <v>0</v>
      </c>
      <c r="G380" s="14">
        <f>IF(F379=0,G379,G379*(1-F379/表格2[[#This Row],[收盤]]))</f>
        <v>0.96715128655434668</v>
      </c>
      <c r="H380" s="9">
        <f>ROUND(表格2[[#This Row],[收盤]]*表格2[[#This Row],[七成配息
乘數]],4)</f>
        <v>115.7003</v>
      </c>
    </row>
    <row r="381" spans="1:8" x14ac:dyDescent="0.25">
      <c r="A381" s="2">
        <v>42069</v>
      </c>
      <c r="B381" s="1">
        <v>119.150002</v>
      </c>
      <c r="C381" s="4">
        <f>IFERROR(VLOOKUP(表格2[[#This Row],[日期]],表格1[],2,FALSE),0)</f>
        <v>0</v>
      </c>
      <c r="D381" s="13">
        <f>IF(C380=0,D380,D380*(1-C380/表格2[[#This Row],[收盤]]))</f>
        <v>0.95338648336271281</v>
      </c>
      <c r="E381" s="1">
        <f>ROUND(表格2[[#This Row],[收盤]]*表格2[[#This Row],[配息乘數]],4)</f>
        <v>113.596</v>
      </c>
      <c r="F381" s="1">
        <f>表格2[[#This Row],[配息]]*0.7</f>
        <v>0</v>
      </c>
      <c r="G381" s="14">
        <f>IF(F380=0,G380,G380*(1-F380/表格2[[#This Row],[收盤]]))</f>
        <v>0.96715128655434668</v>
      </c>
      <c r="H381" s="9">
        <f>ROUND(表格2[[#This Row],[收盤]]*表格2[[#This Row],[七成配息
乘數]],4)</f>
        <v>115.23609999999999</v>
      </c>
    </row>
    <row r="382" spans="1:8" x14ac:dyDescent="0.25">
      <c r="A382" s="2">
        <v>42068</v>
      </c>
      <c r="B382" s="1">
        <v>120.43</v>
      </c>
      <c r="C382" s="4">
        <f>IFERROR(VLOOKUP(表格2[[#This Row],[日期]],表格1[],2,FALSE),0)</f>
        <v>0</v>
      </c>
      <c r="D382" s="13">
        <f>IF(C381=0,D381,D381*(1-C381/表格2[[#This Row],[收盤]]))</f>
        <v>0.95338648336271281</v>
      </c>
      <c r="E382" s="1">
        <f>ROUND(表格2[[#This Row],[收盤]]*表格2[[#This Row],[配息乘數]],4)</f>
        <v>114.8163</v>
      </c>
      <c r="F382" s="1">
        <f>表格2[[#This Row],[配息]]*0.7</f>
        <v>0</v>
      </c>
      <c r="G382" s="14">
        <f>IF(F381=0,G381,G381*(1-F381/表格2[[#This Row],[收盤]]))</f>
        <v>0.96715128655434668</v>
      </c>
      <c r="H382" s="9">
        <f>ROUND(表格2[[#This Row],[收盤]]*表格2[[#This Row],[七成配息
乘數]],4)</f>
        <v>116.474</v>
      </c>
    </row>
    <row r="383" spans="1:8" x14ac:dyDescent="0.25">
      <c r="A383" s="2">
        <v>42067</v>
      </c>
      <c r="B383" s="1">
        <v>120.269997</v>
      </c>
      <c r="C383" s="4">
        <f>IFERROR(VLOOKUP(表格2[[#This Row],[日期]],表格1[],2,FALSE),0)</f>
        <v>0</v>
      </c>
      <c r="D383" s="13">
        <f>IF(C382=0,D382,D382*(1-C382/表格2[[#This Row],[收盤]]))</f>
        <v>0.95338648336271281</v>
      </c>
      <c r="E383" s="1">
        <f>ROUND(表格2[[#This Row],[收盤]]*表格2[[#This Row],[配息乘數]],4)</f>
        <v>114.66379999999999</v>
      </c>
      <c r="F383" s="1">
        <f>表格2[[#This Row],[配息]]*0.7</f>
        <v>0</v>
      </c>
      <c r="G383" s="14">
        <f>IF(F382=0,G382,G382*(1-F382/表格2[[#This Row],[收盤]]))</f>
        <v>0.96715128655434668</v>
      </c>
      <c r="H383" s="9">
        <f>ROUND(表格2[[#This Row],[收盤]]*表格2[[#This Row],[七成配息
乘數]],4)</f>
        <v>116.3193</v>
      </c>
    </row>
    <row r="384" spans="1:8" x14ac:dyDescent="0.25">
      <c r="A384" s="2">
        <v>42066</v>
      </c>
      <c r="B384" s="1">
        <v>120.349998</v>
      </c>
      <c r="C384" s="4">
        <f>IFERROR(VLOOKUP(表格2[[#This Row],[日期]],表格1[],2,FALSE),0)</f>
        <v>0</v>
      </c>
      <c r="D384" s="13">
        <f>IF(C383=0,D383,D383*(1-C383/表格2[[#This Row],[收盤]]))</f>
        <v>0.95338648336271281</v>
      </c>
      <c r="E384" s="1">
        <f>ROUND(表格2[[#This Row],[收盤]]*表格2[[#This Row],[配息乘數]],4)</f>
        <v>114.7401</v>
      </c>
      <c r="F384" s="1">
        <f>表格2[[#This Row],[配息]]*0.7</f>
        <v>0</v>
      </c>
      <c r="G384" s="14">
        <f>IF(F383=0,G383,G383*(1-F383/表格2[[#This Row],[收盤]]))</f>
        <v>0.96715128655434668</v>
      </c>
      <c r="H384" s="9">
        <f>ROUND(表格2[[#This Row],[收盤]]*表格2[[#This Row],[七成配息
乘數]],4)</f>
        <v>116.3967</v>
      </c>
    </row>
    <row r="385" spans="1:8" x14ac:dyDescent="0.25">
      <c r="A385" s="2">
        <v>42065</v>
      </c>
      <c r="B385" s="1">
        <v>120.41999800000001</v>
      </c>
      <c r="C385" s="4">
        <f>IFERROR(VLOOKUP(表格2[[#This Row],[日期]],表格1[],2,FALSE),0)</f>
        <v>0.32700000000000001</v>
      </c>
      <c r="D385" s="13">
        <f>IF(C384=0,D384,D384*(1-C384/表格2[[#This Row],[收盤]]))</f>
        <v>0.95338648336271281</v>
      </c>
      <c r="E385" s="1">
        <f>ROUND(表格2[[#This Row],[收盤]]*表格2[[#This Row],[配息乘數]],4)</f>
        <v>114.8068</v>
      </c>
      <c r="F385" s="1">
        <f>表格2[[#This Row],[配息]]*0.7</f>
        <v>0.22889999999999999</v>
      </c>
      <c r="G385" s="14">
        <f>IF(F384=0,G384,G384*(1-F384/表格2[[#This Row],[收盤]]))</f>
        <v>0.96715128655434668</v>
      </c>
      <c r="H385" s="9">
        <f>ROUND(表格2[[#This Row],[收盤]]*表格2[[#This Row],[七成配息
乘數]],4)</f>
        <v>116.4644</v>
      </c>
    </row>
    <row r="386" spans="1:8" x14ac:dyDescent="0.25">
      <c r="A386" s="2">
        <v>42062</v>
      </c>
      <c r="B386" s="1">
        <v>121.800003</v>
      </c>
      <c r="C386" s="4">
        <f>IFERROR(VLOOKUP(表格2[[#This Row],[日期]],表格1[],2,FALSE),0)</f>
        <v>0</v>
      </c>
      <c r="D386" s="13">
        <f>IF(C385=0,D385,D385*(1-C385/表格2[[#This Row],[收盤]]))</f>
        <v>0.95082689902461059</v>
      </c>
      <c r="E386" s="1">
        <f>ROUND(表格2[[#This Row],[收盤]]*表格2[[#This Row],[配息乘數]],4)</f>
        <v>115.8107</v>
      </c>
      <c r="F386" s="1">
        <f>表格2[[#This Row],[配息]]*0.7</f>
        <v>0</v>
      </c>
      <c r="G386" s="14">
        <f>IF(F385=0,G385,G385*(1-F385/表格2[[#This Row],[收盤]]))</f>
        <v>0.9653337091812797</v>
      </c>
      <c r="H386" s="9">
        <f>ROUND(表格2[[#This Row],[收盤]]*表格2[[#This Row],[七成配息
乘數]],4)</f>
        <v>117.5776</v>
      </c>
    </row>
    <row r="387" spans="1:8" x14ac:dyDescent="0.25">
      <c r="A387" s="2">
        <v>42061</v>
      </c>
      <c r="B387" s="1">
        <v>121.510002</v>
      </c>
      <c r="C387" s="4">
        <f>IFERROR(VLOOKUP(表格2[[#This Row],[日期]],表格1[],2,FALSE),0)</f>
        <v>0</v>
      </c>
      <c r="D387" s="13">
        <f>IF(C386=0,D386,D386*(1-C386/表格2[[#This Row],[收盤]]))</f>
        <v>0.95082689902461059</v>
      </c>
      <c r="E387" s="1">
        <f>ROUND(表格2[[#This Row],[收盤]]*表格2[[#This Row],[配息乘數]],4)</f>
        <v>115.535</v>
      </c>
      <c r="F387" s="1">
        <f>表格2[[#This Row],[配息]]*0.7</f>
        <v>0</v>
      </c>
      <c r="G387" s="14">
        <f>IF(F386=0,G386,G386*(1-F386/表格2[[#This Row],[收盤]]))</f>
        <v>0.9653337091812797</v>
      </c>
      <c r="H387" s="9">
        <f>ROUND(表格2[[#This Row],[收盤]]*表格2[[#This Row],[七成配息
乘數]],4)</f>
        <v>117.29770000000001</v>
      </c>
    </row>
    <row r="388" spans="1:8" x14ac:dyDescent="0.25">
      <c r="A388" s="2">
        <v>42060</v>
      </c>
      <c r="B388" s="1">
        <v>122.16999800000001</v>
      </c>
      <c r="C388" s="4">
        <f>IFERROR(VLOOKUP(表格2[[#This Row],[日期]],表格1[],2,FALSE),0)</f>
        <v>0</v>
      </c>
      <c r="D388" s="13">
        <f>IF(C387=0,D387,D387*(1-C387/表格2[[#This Row],[收盤]]))</f>
        <v>0.95082689902461059</v>
      </c>
      <c r="E388" s="1">
        <f>ROUND(表格2[[#This Row],[收盤]]*表格2[[#This Row],[配息乘數]],4)</f>
        <v>116.16249999999999</v>
      </c>
      <c r="F388" s="1">
        <f>表格2[[#This Row],[配息]]*0.7</f>
        <v>0</v>
      </c>
      <c r="G388" s="14">
        <f>IF(F387=0,G387,G387*(1-F387/表格2[[#This Row],[收盤]]))</f>
        <v>0.9653337091812797</v>
      </c>
      <c r="H388" s="9">
        <f>ROUND(表格2[[#This Row],[收盤]]*表格2[[#This Row],[七成配息
乘數]],4)</f>
        <v>117.9348</v>
      </c>
    </row>
    <row r="389" spans="1:8" x14ac:dyDescent="0.25">
      <c r="A389" s="2">
        <v>42059</v>
      </c>
      <c r="B389" s="1">
        <v>122.05999799999999</v>
      </c>
      <c r="C389" s="4">
        <f>IFERROR(VLOOKUP(表格2[[#This Row],[日期]],表格1[],2,FALSE),0)</f>
        <v>0</v>
      </c>
      <c r="D389" s="13">
        <f>IF(C388=0,D388,D388*(1-C388/表格2[[#This Row],[收盤]]))</f>
        <v>0.95082689902461059</v>
      </c>
      <c r="E389" s="1">
        <f>ROUND(表格2[[#This Row],[收盤]]*表格2[[#This Row],[配息乘數]],4)</f>
        <v>116.0579</v>
      </c>
      <c r="F389" s="1">
        <f>表格2[[#This Row],[配息]]*0.7</f>
        <v>0</v>
      </c>
      <c r="G389" s="14">
        <f>IF(F388=0,G388,G388*(1-F388/表格2[[#This Row],[收盤]]))</f>
        <v>0.9653337091812797</v>
      </c>
      <c r="H389" s="9">
        <f>ROUND(表格2[[#This Row],[收盤]]*表格2[[#This Row],[七成配息
乘數]],4)</f>
        <v>117.82859999999999</v>
      </c>
    </row>
    <row r="390" spans="1:8" x14ac:dyDescent="0.25">
      <c r="A390" s="2">
        <v>42058</v>
      </c>
      <c r="B390" s="1">
        <v>121.269997</v>
      </c>
      <c r="C390" s="4">
        <f>IFERROR(VLOOKUP(表格2[[#This Row],[日期]],表格1[],2,FALSE),0)</f>
        <v>0</v>
      </c>
      <c r="D390" s="13">
        <f>IF(C389=0,D389,D389*(1-C389/表格2[[#This Row],[收盤]]))</f>
        <v>0.95082689902461059</v>
      </c>
      <c r="E390" s="1">
        <f>ROUND(表格2[[#This Row],[收盤]]*表格2[[#This Row],[配息乘數]],4)</f>
        <v>115.3068</v>
      </c>
      <c r="F390" s="1">
        <f>表格2[[#This Row],[配息]]*0.7</f>
        <v>0</v>
      </c>
      <c r="G390" s="14">
        <f>IF(F389=0,G389,G389*(1-F389/表格2[[#This Row],[收盤]]))</f>
        <v>0.9653337091812797</v>
      </c>
      <c r="H390" s="9">
        <f>ROUND(表格2[[#This Row],[收盤]]*表格2[[#This Row],[七成配息
乘數]],4)</f>
        <v>117.066</v>
      </c>
    </row>
    <row r="391" spans="1:8" x14ac:dyDescent="0.25">
      <c r="A391" s="2">
        <v>42055</v>
      </c>
      <c r="B391" s="1">
        <v>120.860001</v>
      </c>
      <c r="C391" s="4">
        <f>IFERROR(VLOOKUP(表格2[[#This Row],[日期]],表格1[],2,FALSE),0)</f>
        <v>0</v>
      </c>
      <c r="D391" s="13">
        <f>IF(C390=0,D390,D390*(1-C390/表格2[[#This Row],[收盤]]))</f>
        <v>0.95082689902461059</v>
      </c>
      <c r="E391" s="1">
        <f>ROUND(表格2[[#This Row],[收盤]]*表格2[[#This Row],[配息乘數]],4)</f>
        <v>114.9169</v>
      </c>
      <c r="F391" s="1">
        <f>表格2[[#This Row],[配息]]*0.7</f>
        <v>0</v>
      </c>
      <c r="G391" s="14">
        <f>IF(F390=0,G390,G390*(1-F390/表格2[[#This Row],[收盤]]))</f>
        <v>0.9653337091812797</v>
      </c>
      <c r="H391" s="9">
        <f>ROUND(表格2[[#This Row],[收盤]]*表格2[[#This Row],[七成配息
乘數]],4)</f>
        <v>116.67019999999999</v>
      </c>
    </row>
    <row r="392" spans="1:8" x14ac:dyDescent="0.25">
      <c r="A392" s="2">
        <v>42054</v>
      </c>
      <c r="B392" s="1">
        <v>120.68</v>
      </c>
      <c r="C392" s="4">
        <f>IFERROR(VLOOKUP(表格2[[#This Row],[日期]],表格1[],2,FALSE),0)</f>
        <v>0</v>
      </c>
      <c r="D392" s="13">
        <f>IF(C391=0,D391,D391*(1-C391/表格2[[#This Row],[收盤]]))</f>
        <v>0.95082689902461059</v>
      </c>
      <c r="E392" s="1">
        <f>ROUND(表格2[[#This Row],[收盤]]*表格2[[#This Row],[配息乘數]],4)</f>
        <v>114.7458</v>
      </c>
      <c r="F392" s="1">
        <f>表格2[[#This Row],[配息]]*0.7</f>
        <v>0</v>
      </c>
      <c r="G392" s="14">
        <f>IF(F391=0,G391,G391*(1-F391/表格2[[#This Row],[收盤]]))</f>
        <v>0.9653337091812797</v>
      </c>
      <c r="H392" s="9">
        <f>ROUND(表格2[[#This Row],[收盤]]*表格2[[#This Row],[七成配息
乘數]],4)</f>
        <v>116.4965</v>
      </c>
    </row>
    <row r="393" spans="1:8" x14ac:dyDescent="0.25">
      <c r="A393" s="2">
        <v>42053</v>
      </c>
      <c r="B393" s="1">
        <v>120.699997</v>
      </c>
      <c r="C393" s="4">
        <f>IFERROR(VLOOKUP(表格2[[#This Row],[日期]],表格1[],2,FALSE),0)</f>
        <v>0</v>
      </c>
      <c r="D393" s="13">
        <f>IF(C392=0,D392,D392*(1-C392/表格2[[#This Row],[收盤]]))</f>
        <v>0.95082689902461059</v>
      </c>
      <c r="E393" s="1">
        <f>ROUND(表格2[[#This Row],[收盤]]*表格2[[#This Row],[配息乘數]],4)</f>
        <v>114.76479999999999</v>
      </c>
      <c r="F393" s="1">
        <f>表格2[[#This Row],[配息]]*0.7</f>
        <v>0</v>
      </c>
      <c r="G393" s="14">
        <f>IF(F392=0,G392,G392*(1-F392/表格2[[#This Row],[收盤]]))</f>
        <v>0.9653337091812797</v>
      </c>
      <c r="H393" s="9">
        <f>ROUND(表格2[[#This Row],[收盤]]*表格2[[#This Row],[七成配息
乘數]],4)</f>
        <v>116.5158</v>
      </c>
    </row>
    <row r="394" spans="1:8" x14ac:dyDescent="0.25">
      <c r="A394" s="2">
        <v>42052</v>
      </c>
      <c r="B394" s="1">
        <v>120.269997</v>
      </c>
      <c r="C394" s="4">
        <f>IFERROR(VLOOKUP(表格2[[#This Row],[日期]],表格1[],2,FALSE),0)</f>
        <v>0</v>
      </c>
      <c r="D394" s="13">
        <f>IF(C393=0,D393,D393*(1-C393/表格2[[#This Row],[收盤]]))</f>
        <v>0.95082689902461059</v>
      </c>
      <c r="E394" s="1">
        <f>ROUND(表格2[[#This Row],[收盤]]*表格2[[#This Row],[配息乘數]],4)</f>
        <v>114.35590000000001</v>
      </c>
      <c r="F394" s="1">
        <f>表格2[[#This Row],[配息]]*0.7</f>
        <v>0</v>
      </c>
      <c r="G394" s="14">
        <f>IF(F393=0,G393,G393*(1-F393/表格2[[#This Row],[收盤]]))</f>
        <v>0.9653337091812797</v>
      </c>
      <c r="H394" s="9">
        <f>ROUND(表格2[[#This Row],[收盤]]*表格2[[#This Row],[七成配息
乘數]],4)</f>
        <v>116.1007</v>
      </c>
    </row>
    <row r="395" spans="1:8" x14ac:dyDescent="0.25">
      <c r="A395" s="2">
        <v>42048</v>
      </c>
      <c r="B395" s="1">
        <v>120.83000199999999</v>
      </c>
      <c r="C395" s="4">
        <f>IFERROR(VLOOKUP(表格2[[#This Row],[日期]],表格1[],2,FALSE),0)</f>
        <v>0</v>
      </c>
      <c r="D395" s="13">
        <f>IF(C394=0,D394,D394*(1-C394/表格2[[#This Row],[收盤]]))</f>
        <v>0.95082689902461059</v>
      </c>
      <c r="E395" s="1">
        <f>ROUND(表格2[[#This Row],[收盤]]*表格2[[#This Row],[配息乘數]],4)</f>
        <v>114.8884</v>
      </c>
      <c r="F395" s="1">
        <f>表格2[[#This Row],[配息]]*0.7</f>
        <v>0</v>
      </c>
      <c r="G395" s="14">
        <f>IF(F394=0,G394,G394*(1-F394/表格2[[#This Row],[收盤]]))</f>
        <v>0.9653337091812797</v>
      </c>
      <c r="H395" s="9">
        <f>ROUND(表格2[[#This Row],[收盤]]*表格2[[#This Row],[七成配息
乘數]],4)</f>
        <v>116.6413</v>
      </c>
    </row>
    <row r="396" spans="1:8" x14ac:dyDescent="0.25">
      <c r="A396" s="2">
        <v>42047</v>
      </c>
      <c r="B396" s="1">
        <v>121.30999799999999</v>
      </c>
      <c r="C396" s="4">
        <f>IFERROR(VLOOKUP(表格2[[#This Row],[日期]],表格1[],2,FALSE),0)</f>
        <v>0</v>
      </c>
      <c r="D396" s="13">
        <f>IF(C395=0,D395,D395*(1-C395/表格2[[#This Row],[收盤]]))</f>
        <v>0.95082689902461059</v>
      </c>
      <c r="E396" s="1">
        <f>ROUND(表格2[[#This Row],[收盤]]*表格2[[#This Row],[配息乘數]],4)</f>
        <v>115.34480000000001</v>
      </c>
      <c r="F396" s="1">
        <f>表格2[[#This Row],[配息]]*0.7</f>
        <v>0</v>
      </c>
      <c r="G396" s="14">
        <f>IF(F395=0,G395,G395*(1-F395/表格2[[#This Row],[收盤]]))</f>
        <v>0.9653337091812797</v>
      </c>
      <c r="H396" s="9">
        <f>ROUND(表格2[[#This Row],[收盤]]*表格2[[#This Row],[七成配息
乘數]],4)</f>
        <v>117.1046</v>
      </c>
    </row>
    <row r="397" spans="1:8" x14ac:dyDescent="0.25">
      <c r="A397" s="2">
        <v>42046</v>
      </c>
      <c r="B397" s="1">
        <v>121</v>
      </c>
      <c r="C397" s="4">
        <f>IFERROR(VLOOKUP(表格2[[#This Row],[日期]],表格1[],2,FALSE),0)</f>
        <v>0</v>
      </c>
      <c r="D397" s="13">
        <f>IF(C396=0,D396,D396*(1-C396/表格2[[#This Row],[收盤]]))</f>
        <v>0.95082689902461059</v>
      </c>
      <c r="E397" s="1">
        <f>ROUND(表格2[[#This Row],[收盤]]*表格2[[#This Row],[配息乘數]],4)</f>
        <v>115.0501</v>
      </c>
      <c r="F397" s="1">
        <f>表格2[[#This Row],[配息]]*0.7</f>
        <v>0</v>
      </c>
      <c r="G397" s="14">
        <f>IF(F396=0,G396,G396*(1-F396/表格2[[#This Row],[收盤]]))</f>
        <v>0.9653337091812797</v>
      </c>
      <c r="H397" s="9">
        <f>ROUND(表格2[[#This Row],[收盤]]*表格2[[#This Row],[七成配息
乘數]],4)</f>
        <v>116.80540000000001</v>
      </c>
    </row>
    <row r="398" spans="1:8" x14ac:dyDescent="0.25">
      <c r="A398" s="2">
        <v>42045</v>
      </c>
      <c r="B398" s="1">
        <v>120.91999800000001</v>
      </c>
      <c r="C398" s="4">
        <f>IFERROR(VLOOKUP(表格2[[#This Row],[日期]],表格1[],2,FALSE),0)</f>
        <v>0</v>
      </c>
      <c r="D398" s="13">
        <f>IF(C397=0,D397,D397*(1-C397/表格2[[#This Row],[收盤]]))</f>
        <v>0.95082689902461059</v>
      </c>
      <c r="E398" s="1">
        <f>ROUND(表格2[[#This Row],[收盤]]*表格2[[#This Row],[配息乘數]],4)</f>
        <v>114.974</v>
      </c>
      <c r="F398" s="1">
        <f>表格2[[#This Row],[配息]]*0.7</f>
        <v>0</v>
      </c>
      <c r="G398" s="14">
        <f>IF(F397=0,G397,G397*(1-F397/表格2[[#This Row],[收盤]]))</f>
        <v>0.9653337091812797</v>
      </c>
      <c r="H398" s="9">
        <f>ROUND(表格2[[#This Row],[收盤]]*表格2[[#This Row],[七成配息
乘數]],4)</f>
        <v>116.7282</v>
      </c>
    </row>
    <row r="399" spans="1:8" x14ac:dyDescent="0.25">
      <c r="A399" s="2">
        <v>42044</v>
      </c>
      <c r="B399" s="1">
        <v>121.25</v>
      </c>
      <c r="C399" s="4">
        <f>IFERROR(VLOOKUP(表格2[[#This Row],[日期]],表格1[],2,FALSE),0)</f>
        <v>0</v>
      </c>
      <c r="D399" s="13">
        <f>IF(C398=0,D398,D398*(1-C398/表格2[[#This Row],[收盤]]))</f>
        <v>0.95082689902461059</v>
      </c>
      <c r="E399" s="1">
        <f>ROUND(表格2[[#This Row],[收盤]]*表格2[[#This Row],[配息乘數]],4)</f>
        <v>115.2878</v>
      </c>
      <c r="F399" s="1">
        <f>表格2[[#This Row],[配息]]*0.7</f>
        <v>0</v>
      </c>
      <c r="G399" s="14">
        <f>IF(F398=0,G398,G398*(1-F398/表格2[[#This Row],[收盤]]))</f>
        <v>0.9653337091812797</v>
      </c>
      <c r="H399" s="9">
        <f>ROUND(表格2[[#This Row],[收盤]]*表格2[[#This Row],[七成配息
乘數]],4)</f>
        <v>117.0467</v>
      </c>
    </row>
    <row r="400" spans="1:8" x14ac:dyDescent="0.25">
      <c r="A400" s="2">
        <v>42041</v>
      </c>
      <c r="B400" s="1">
        <v>121.16999800000001</v>
      </c>
      <c r="C400" s="4">
        <f>IFERROR(VLOOKUP(表格2[[#This Row],[日期]],表格1[],2,FALSE),0)</f>
        <v>0</v>
      </c>
      <c r="D400" s="13">
        <f>IF(C399=0,D399,D399*(1-C399/表格2[[#This Row],[收盤]]))</f>
        <v>0.95082689902461059</v>
      </c>
      <c r="E400" s="1">
        <f>ROUND(表格2[[#This Row],[收盤]]*表格2[[#This Row],[配息乘數]],4)</f>
        <v>115.21169999999999</v>
      </c>
      <c r="F400" s="1">
        <f>表格2[[#This Row],[配息]]*0.7</f>
        <v>0</v>
      </c>
      <c r="G400" s="14">
        <f>IF(F399=0,G399,G399*(1-F399/表格2[[#This Row],[收盤]]))</f>
        <v>0.9653337091812797</v>
      </c>
      <c r="H400" s="9">
        <f>ROUND(表格2[[#This Row],[收盤]]*表格2[[#This Row],[七成配息
乘數]],4)</f>
        <v>116.9695</v>
      </c>
    </row>
    <row r="401" spans="1:8" x14ac:dyDescent="0.25">
      <c r="A401" s="2">
        <v>42040</v>
      </c>
      <c r="B401" s="1">
        <v>122.449997</v>
      </c>
      <c r="C401" s="4">
        <f>IFERROR(VLOOKUP(表格2[[#This Row],[日期]],表格1[],2,FALSE),0)</f>
        <v>0</v>
      </c>
      <c r="D401" s="13">
        <f>IF(C400=0,D400,D400*(1-C400/表格2[[#This Row],[收盤]]))</f>
        <v>0.95082689902461059</v>
      </c>
      <c r="E401" s="1">
        <f>ROUND(表格2[[#This Row],[收盤]]*表格2[[#This Row],[配息乘數]],4)</f>
        <v>116.4288</v>
      </c>
      <c r="F401" s="1">
        <f>表格2[[#This Row],[配息]]*0.7</f>
        <v>0</v>
      </c>
      <c r="G401" s="14">
        <f>IF(F400=0,G400,G400*(1-F400/表格2[[#This Row],[收盤]]))</f>
        <v>0.9653337091812797</v>
      </c>
      <c r="H401" s="9">
        <f>ROUND(表格2[[#This Row],[收盤]]*表格2[[#This Row],[七成配息
乘數]],4)</f>
        <v>118.2051</v>
      </c>
    </row>
    <row r="402" spans="1:8" x14ac:dyDescent="0.25">
      <c r="A402" s="2">
        <v>42039</v>
      </c>
      <c r="B402" s="1">
        <v>122.839996</v>
      </c>
      <c r="C402" s="4">
        <f>IFERROR(VLOOKUP(表格2[[#This Row],[日期]],表格1[],2,FALSE),0)</f>
        <v>0</v>
      </c>
      <c r="D402" s="13">
        <f>IF(C401=0,D401,D401*(1-C401/表格2[[#This Row],[收盤]]))</f>
        <v>0.95082689902461059</v>
      </c>
      <c r="E402" s="1">
        <f>ROUND(表格2[[#This Row],[收盤]]*表格2[[#This Row],[配息乘數]],4)</f>
        <v>116.7996</v>
      </c>
      <c r="F402" s="1">
        <f>表格2[[#This Row],[配息]]*0.7</f>
        <v>0</v>
      </c>
      <c r="G402" s="14">
        <f>IF(F401=0,G401,G401*(1-F401/表格2[[#This Row],[收盤]]))</f>
        <v>0.9653337091812797</v>
      </c>
      <c r="H402" s="9">
        <f>ROUND(表格2[[#This Row],[收盤]]*表格2[[#This Row],[七成配息
乘數]],4)</f>
        <v>118.58159999999999</v>
      </c>
    </row>
    <row r="403" spans="1:8" x14ac:dyDescent="0.25">
      <c r="A403" s="2">
        <v>42038</v>
      </c>
      <c r="B403" s="1">
        <v>122.66999800000001</v>
      </c>
      <c r="C403" s="4">
        <f>IFERROR(VLOOKUP(表格2[[#This Row],[日期]],表格1[],2,FALSE),0)</f>
        <v>0</v>
      </c>
      <c r="D403" s="13">
        <f>IF(C402=0,D402,D402*(1-C402/表格2[[#This Row],[收盤]]))</f>
        <v>0.95082689902461059</v>
      </c>
      <c r="E403" s="1">
        <f>ROUND(表格2[[#This Row],[收盤]]*表格2[[#This Row],[配息乘數]],4)</f>
        <v>116.6379</v>
      </c>
      <c r="F403" s="1">
        <f>表格2[[#This Row],[配息]]*0.7</f>
        <v>0</v>
      </c>
      <c r="G403" s="14">
        <f>IF(F402=0,G402,G402*(1-F402/表格2[[#This Row],[收盤]]))</f>
        <v>0.9653337091812797</v>
      </c>
      <c r="H403" s="9">
        <f>ROUND(表格2[[#This Row],[收盤]]*表格2[[#This Row],[七成配息
乘數]],4)</f>
        <v>118.4175</v>
      </c>
    </row>
    <row r="404" spans="1:8" x14ac:dyDescent="0.25">
      <c r="A404" s="2">
        <v>42037</v>
      </c>
      <c r="B404" s="1">
        <v>123.66999800000001</v>
      </c>
      <c r="C404" s="4">
        <f>IFERROR(VLOOKUP(表格2[[#This Row],[日期]],表格1[],2,FALSE),0)</f>
        <v>0.33500000000000002</v>
      </c>
      <c r="D404" s="13">
        <f>IF(C403=0,D403,D403*(1-C403/表格2[[#This Row],[收盤]]))</f>
        <v>0.95082689902461059</v>
      </c>
      <c r="E404" s="1">
        <f>ROUND(表格2[[#This Row],[收盤]]*表格2[[#This Row],[配息乘數]],4)</f>
        <v>117.58880000000001</v>
      </c>
      <c r="F404" s="1">
        <f>表格2[[#This Row],[配息]]*0.7</f>
        <v>0.23449999999999999</v>
      </c>
      <c r="G404" s="14">
        <f>IF(F403=0,G403,G403*(1-F403/表格2[[#This Row],[收盤]]))</f>
        <v>0.9653337091812797</v>
      </c>
      <c r="H404" s="9">
        <f>ROUND(表格2[[#This Row],[收盤]]*表格2[[#This Row],[七成配息
乘數]],4)</f>
        <v>119.3828</v>
      </c>
    </row>
    <row r="405" spans="1:8" x14ac:dyDescent="0.25">
      <c r="A405" s="2">
        <v>42034</v>
      </c>
      <c r="B405" s="1">
        <v>123.889999</v>
      </c>
      <c r="C405" s="4">
        <f>IFERROR(VLOOKUP(表格2[[#This Row],[日期]],表格1[],2,FALSE),0)</f>
        <v>0</v>
      </c>
      <c r="D405" s="13">
        <f>IF(C404=0,D404,D404*(1-C404/表格2[[#This Row],[收盤]]))</f>
        <v>0.94825585201723073</v>
      </c>
      <c r="E405" s="1">
        <f>ROUND(表格2[[#This Row],[收盤]]*表格2[[#This Row],[配息乘數]],4)</f>
        <v>117.4794</v>
      </c>
      <c r="F405" s="1">
        <f>表格2[[#This Row],[配息]]*0.7</f>
        <v>0</v>
      </c>
      <c r="G405" s="14">
        <f>IF(F404=0,G404,G404*(1-F404/表格2[[#This Row],[收盤]]))</f>
        <v>0.96350651766759654</v>
      </c>
      <c r="H405" s="9">
        <f>ROUND(表格2[[#This Row],[收盤]]*表格2[[#This Row],[七成配息
乘數]],4)</f>
        <v>119.36879999999999</v>
      </c>
    </row>
    <row r="406" spans="1:8" x14ac:dyDescent="0.25">
      <c r="A406" s="2">
        <v>42033</v>
      </c>
      <c r="B406" s="1">
        <v>122.879997</v>
      </c>
      <c r="C406" s="4">
        <f>IFERROR(VLOOKUP(表格2[[#This Row],[日期]],表格1[],2,FALSE),0)</f>
        <v>0</v>
      </c>
      <c r="D406" s="13">
        <f>IF(C405=0,D405,D405*(1-C405/表格2[[#This Row],[收盤]]))</f>
        <v>0.94825585201723073</v>
      </c>
      <c r="E406" s="1">
        <f>ROUND(表格2[[#This Row],[收盤]]*表格2[[#This Row],[配息乘數]],4)</f>
        <v>116.5217</v>
      </c>
      <c r="F406" s="1">
        <f>表格2[[#This Row],[配息]]*0.7</f>
        <v>0</v>
      </c>
      <c r="G406" s="14">
        <f>IF(F405=0,G405,G405*(1-F405/表格2[[#This Row],[收盤]]))</f>
        <v>0.96350651766759654</v>
      </c>
      <c r="H406" s="9">
        <f>ROUND(表格2[[#This Row],[收盤]]*表格2[[#This Row],[七成配息
乘數]],4)</f>
        <v>118.39570000000001</v>
      </c>
    </row>
    <row r="407" spans="1:8" x14ac:dyDescent="0.25">
      <c r="A407" s="2">
        <v>42032</v>
      </c>
      <c r="B407" s="1">
        <v>123.16999800000001</v>
      </c>
      <c r="C407" s="4">
        <f>IFERROR(VLOOKUP(表格2[[#This Row],[日期]],表格1[],2,FALSE),0)</f>
        <v>0</v>
      </c>
      <c r="D407" s="13">
        <f>IF(C406=0,D406,D406*(1-C406/表格2[[#This Row],[收盤]]))</f>
        <v>0.94825585201723073</v>
      </c>
      <c r="E407" s="1">
        <f>ROUND(表格2[[#This Row],[收盤]]*表格2[[#This Row],[配息乘數]],4)</f>
        <v>116.7967</v>
      </c>
      <c r="F407" s="1">
        <f>表格2[[#This Row],[配息]]*0.7</f>
        <v>0</v>
      </c>
      <c r="G407" s="14">
        <f>IF(F406=0,G406,G406*(1-F406/表格2[[#This Row],[收盤]]))</f>
        <v>0.96350651766759654</v>
      </c>
      <c r="H407" s="9">
        <f>ROUND(表格2[[#This Row],[收盤]]*表格2[[#This Row],[七成配息
乘數]],4)</f>
        <v>118.6751</v>
      </c>
    </row>
    <row r="408" spans="1:8" x14ac:dyDescent="0.25">
      <c r="A408" s="2">
        <v>42031</v>
      </c>
      <c r="B408" s="1">
        <v>122.339996</v>
      </c>
      <c r="C408" s="4">
        <f>IFERROR(VLOOKUP(表格2[[#This Row],[日期]],表格1[],2,FALSE),0)</f>
        <v>0</v>
      </c>
      <c r="D408" s="13">
        <f>IF(C407=0,D407,D407*(1-C407/表格2[[#This Row],[收盤]]))</f>
        <v>0.94825585201723073</v>
      </c>
      <c r="E408" s="1">
        <f>ROUND(表格2[[#This Row],[收盤]]*表格2[[#This Row],[配息乘數]],4)</f>
        <v>116.00960000000001</v>
      </c>
      <c r="F408" s="1">
        <f>表格2[[#This Row],[配息]]*0.7</f>
        <v>0</v>
      </c>
      <c r="G408" s="14">
        <f>IF(F407=0,G407,G407*(1-F407/表格2[[#This Row],[收盤]]))</f>
        <v>0.96350651766759654</v>
      </c>
      <c r="H408" s="9">
        <f>ROUND(表格2[[#This Row],[收盤]]*表格2[[#This Row],[七成配息
乘數]],4)</f>
        <v>117.8754</v>
      </c>
    </row>
    <row r="409" spans="1:8" x14ac:dyDescent="0.25">
      <c r="A409" s="2">
        <v>42030</v>
      </c>
      <c r="B409" s="1">
        <v>122.25</v>
      </c>
      <c r="C409" s="4">
        <f>IFERROR(VLOOKUP(表格2[[#This Row],[日期]],表格1[],2,FALSE),0)</f>
        <v>0</v>
      </c>
      <c r="D409" s="13">
        <f>IF(C408=0,D408,D408*(1-C408/表格2[[#This Row],[收盤]]))</f>
        <v>0.94825585201723073</v>
      </c>
      <c r="E409" s="1">
        <f>ROUND(表格2[[#This Row],[收盤]]*表格2[[#This Row],[配息乘數]],4)</f>
        <v>115.9243</v>
      </c>
      <c r="F409" s="1">
        <f>表格2[[#This Row],[配息]]*0.7</f>
        <v>0</v>
      </c>
      <c r="G409" s="14">
        <f>IF(F408=0,G408,G408*(1-F408/表格2[[#This Row],[收盤]]))</f>
        <v>0.96350651766759654</v>
      </c>
      <c r="H409" s="9">
        <f>ROUND(表格2[[#This Row],[收盤]]*表格2[[#This Row],[七成配息
乘數]],4)</f>
        <v>117.78870000000001</v>
      </c>
    </row>
    <row r="410" spans="1:8" x14ac:dyDescent="0.25">
      <c r="A410" s="2">
        <v>42027</v>
      </c>
      <c r="B410" s="1">
        <v>122.279999</v>
      </c>
      <c r="C410" s="4">
        <f>IFERROR(VLOOKUP(表格2[[#This Row],[日期]],表格1[],2,FALSE),0)</f>
        <v>0</v>
      </c>
      <c r="D410" s="13">
        <f>IF(C409=0,D409,D409*(1-C409/表格2[[#This Row],[收盤]]))</f>
        <v>0.94825585201723073</v>
      </c>
      <c r="E410" s="1">
        <f>ROUND(表格2[[#This Row],[收盤]]*表格2[[#This Row],[配息乘數]],4)</f>
        <v>115.95269999999999</v>
      </c>
      <c r="F410" s="1">
        <f>表格2[[#This Row],[配息]]*0.7</f>
        <v>0</v>
      </c>
      <c r="G410" s="14">
        <f>IF(F409=0,G409,G409*(1-F409/表格2[[#This Row],[收盤]]))</f>
        <v>0.96350651766759654</v>
      </c>
      <c r="H410" s="9">
        <f>ROUND(表格2[[#This Row],[收盤]]*表格2[[#This Row],[七成配息
乘數]],4)</f>
        <v>117.8176</v>
      </c>
    </row>
    <row r="411" spans="1:8" x14ac:dyDescent="0.25">
      <c r="A411" s="2">
        <v>42026</v>
      </c>
      <c r="B411" s="1">
        <v>121.57</v>
      </c>
      <c r="C411" s="4">
        <f>IFERROR(VLOOKUP(表格2[[#This Row],[日期]],表格1[],2,FALSE),0)</f>
        <v>0</v>
      </c>
      <c r="D411" s="13">
        <f>IF(C410=0,D410,D410*(1-C410/表格2[[#This Row],[收盤]]))</f>
        <v>0.94825585201723073</v>
      </c>
      <c r="E411" s="1">
        <f>ROUND(表格2[[#This Row],[收盤]]*表格2[[#This Row],[配息乘數]],4)</f>
        <v>115.2795</v>
      </c>
      <c r="F411" s="1">
        <f>表格2[[#This Row],[配息]]*0.7</f>
        <v>0</v>
      </c>
      <c r="G411" s="14">
        <f>IF(F410=0,G410,G410*(1-F410/表格2[[#This Row],[收盤]]))</f>
        <v>0.96350651766759654</v>
      </c>
      <c r="H411" s="9">
        <f>ROUND(表格2[[#This Row],[收盤]]*表格2[[#This Row],[七成配息
乘數]],4)</f>
        <v>117.1335</v>
      </c>
    </row>
    <row r="412" spans="1:8" x14ac:dyDescent="0.25">
      <c r="A412" s="2">
        <v>42025</v>
      </c>
      <c r="B412" s="1">
        <v>121.629997</v>
      </c>
      <c r="C412" s="4">
        <f>IFERROR(VLOOKUP(表格2[[#This Row],[日期]],表格1[],2,FALSE),0)</f>
        <v>0</v>
      </c>
      <c r="D412" s="13">
        <f>IF(C411=0,D411,D411*(1-C411/表格2[[#This Row],[收盤]]))</f>
        <v>0.94825585201723073</v>
      </c>
      <c r="E412" s="1">
        <f>ROUND(表格2[[#This Row],[收盤]]*表格2[[#This Row],[配息乘數]],4)</f>
        <v>115.3364</v>
      </c>
      <c r="F412" s="1">
        <f>表格2[[#This Row],[配息]]*0.7</f>
        <v>0</v>
      </c>
      <c r="G412" s="14">
        <f>IF(F411=0,G411,G411*(1-F411/表格2[[#This Row],[收盤]]))</f>
        <v>0.96350651766759654</v>
      </c>
      <c r="H412" s="9">
        <f>ROUND(表格2[[#This Row],[收盤]]*表格2[[#This Row],[七成配息
乘數]],4)</f>
        <v>117.1913</v>
      </c>
    </row>
    <row r="413" spans="1:8" x14ac:dyDescent="0.25">
      <c r="A413" s="2">
        <v>42024</v>
      </c>
      <c r="B413" s="1">
        <v>121.68</v>
      </c>
      <c r="C413" s="4">
        <f>IFERROR(VLOOKUP(表格2[[#This Row],[日期]],表格1[],2,FALSE),0)</f>
        <v>0</v>
      </c>
      <c r="D413" s="13">
        <f>IF(C412=0,D412,D412*(1-C412/表格2[[#This Row],[收盤]]))</f>
        <v>0.94825585201723073</v>
      </c>
      <c r="E413" s="1">
        <f>ROUND(表格2[[#This Row],[收盤]]*表格2[[#This Row],[配息乘數]],4)</f>
        <v>115.38379999999999</v>
      </c>
      <c r="F413" s="1">
        <f>表格2[[#This Row],[配息]]*0.7</f>
        <v>0</v>
      </c>
      <c r="G413" s="14">
        <f>IF(F412=0,G412,G412*(1-F412/表格2[[#This Row],[收盤]]))</f>
        <v>0.96350651766759654</v>
      </c>
      <c r="H413" s="9">
        <f>ROUND(表格2[[#This Row],[收盤]]*表格2[[#This Row],[七成配息
乘數]],4)</f>
        <v>117.23950000000001</v>
      </c>
    </row>
    <row r="414" spans="1:8" x14ac:dyDescent="0.25">
      <c r="A414" s="2">
        <v>42020</v>
      </c>
      <c r="B414" s="1">
        <v>121.400002</v>
      </c>
      <c r="C414" s="4">
        <f>IFERROR(VLOOKUP(表格2[[#This Row],[日期]],表格1[],2,FALSE),0)</f>
        <v>0</v>
      </c>
      <c r="D414" s="13">
        <f>IF(C413=0,D413,D413*(1-C413/表格2[[#This Row],[收盤]]))</f>
        <v>0.94825585201723073</v>
      </c>
      <c r="E414" s="1">
        <f>ROUND(表格2[[#This Row],[收盤]]*表格2[[#This Row],[配息乘數]],4)</f>
        <v>115.1183</v>
      </c>
      <c r="F414" s="1">
        <f>表格2[[#This Row],[配息]]*0.7</f>
        <v>0</v>
      </c>
      <c r="G414" s="14">
        <f>IF(F413=0,G413,G413*(1-F413/表格2[[#This Row],[收盤]]))</f>
        <v>0.96350651766759654</v>
      </c>
      <c r="H414" s="9">
        <f>ROUND(表格2[[#This Row],[收盤]]*表格2[[#This Row],[七成配息
乘數]],4)</f>
        <v>116.9697</v>
      </c>
    </row>
    <row r="415" spans="1:8" x14ac:dyDescent="0.25">
      <c r="A415" s="2">
        <v>42019</v>
      </c>
      <c r="B415" s="1">
        <v>122.08000199999999</v>
      </c>
      <c r="C415" s="4">
        <f>IFERROR(VLOOKUP(表格2[[#This Row],[日期]],表格1[],2,FALSE),0)</f>
        <v>0</v>
      </c>
      <c r="D415" s="13">
        <f>IF(C414=0,D414,D414*(1-C414/表格2[[#This Row],[收盤]]))</f>
        <v>0.94825585201723073</v>
      </c>
      <c r="E415" s="1">
        <f>ROUND(表格2[[#This Row],[收盤]]*表格2[[#This Row],[配息乘數]],4)</f>
        <v>115.76309999999999</v>
      </c>
      <c r="F415" s="1">
        <f>表格2[[#This Row],[配息]]*0.7</f>
        <v>0</v>
      </c>
      <c r="G415" s="14">
        <f>IF(F414=0,G414,G414*(1-F414/表格2[[#This Row],[收盤]]))</f>
        <v>0.96350651766759654</v>
      </c>
      <c r="H415" s="9">
        <f>ROUND(表格2[[#This Row],[收盤]]*表格2[[#This Row],[七成配息
乘數]],4)</f>
        <v>117.6249</v>
      </c>
    </row>
    <row r="416" spans="1:8" x14ac:dyDescent="0.25">
      <c r="A416" s="2">
        <v>42018</v>
      </c>
      <c r="B416" s="1">
        <v>121.449997</v>
      </c>
      <c r="C416" s="4">
        <f>IFERROR(VLOOKUP(表格2[[#This Row],[日期]],表格1[],2,FALSE),0)</f>
        <v>0</v>
      </c>
      <c r="D416" s="13">
        <f>IF(C415=0,D415,D415*(1-C415/表格2[[#This Row],[收盤]]))</f>
        <v>0.94825585201723073</v>
      </c>
      <c r="E416" s="1">
        <f>ROUND(表格2[[#This Row],[收盤]]*表格2[[#This Row],[配息乘數]],4)</f>
        <v>115.1657</v>
      </c>
      <c r="F416" s="1">
        <f>表格2[[#This Row],[配息]]*0.7</f>
        <v>0</v>
      </c>
      <c r="G416" s="14">
        <f>IF(F415=0,G415,G415*(1-F415/表格2[[#This Row],[收盤]]))</f>
        <v>0.96350651766759654</v>
      </c>
      <c r="H416" s="9">
        <f>ROUND(表格2[[#This Row],[收盤]]*表格2[[#This Row],[七成配息
乘數]],4)</f>
        <v>117.0179</v>
      </c>
    </row>
    <row r="417" spans="1:8" x14ac:dyDescent="0.25">
      <c r="A417" s="2">
        <v>42017</v>
      </c>
      <c r="B417" s="1">
        <v>121.239998</v>
      </c>
      <c r="C417" s="4">
        <f>IFERROR(VLOOKUP(表格2[[#This Row],[日期]],表格1[],2,FALSE),0)</f>
        <v>0</v>
      </c>
      <c r="D417" s="13">
        <f>IF(C416=0,D416,D416*(1-C416/表格2[[#This Row],[收盤]]))</f>
        <v>0.94825585201723073</v>
      </c>
      <c r="E417" s="1">
        <f>ROUND(表格2[[#This Row],[收盤]]*表格2[[#This Row],[配息乘數]],4)</f>
        <v>114.9665</v>
      </c>
      <c r="F417" s="1">
        <f>表格2[[#This Row],[配息]]*0.7</f>
        <v>0</v>
      </c>
      <c r="G417" s="14">
        <f>IF(F416=0,G416,G416*(1-F416/表格2[[#This Row],[收盤]]))</f>
        <v>0.96350651766759654</v>
      </c>
      <c r="H417" s="9">
        <f>ROUND(表格2[[#This Row],[收盤]]*表格2[[#This Row],[七成配息
乘數]],4)</f>
        <v>116.8155</v>
      </c>
    </row>
    <row r="418" spans="1:8" x14ac:dyDescent="0.25">
      <c r="A418" s="2">
        <v>42016</v>
      </c>
      <c r="B418" s="1">
        <v>121.129997</v>
      </c>
      <c r="C418" s="4">
        <f>IFERROR(VLOOKUP(表格2[[#This Row],[日期]],表格1[],2,FALSE),0)</f>
        <v>0</v>
      </c>
      <c r="D418" s="13">
        <f>IF(C417=0,D417,D417*(1-C417/表格2[[#This Row],[收盤]]))</f>
        <v>0.94825585201723073</v>
      </c>
      <c r="E418" s="1">
        <f>ROUND(表格2[[#This Row],[收盤]]*表格2[[#This Row],[配息乘數]],4)</f>
        <v>114.8622</v>
      </c>
      <c r="F418" s="1">
        <f>表格2[[#This Row],[配息]]*0.7</f>
        <v>0</v>
      </c>
      <c r="G418" s="14">
        <f>IF(F417=0,G417,G417*(1-F417/表格2[[#This Row],[收盤]]))</f>
        <v>0.96350651766759654</v>
      </c>
      <c r="H418" s="9">
        <f>ROUND(表格2[[#This Row],[收盤]]*表格2[[#This Row],[七成配息
乘數]],4)</f>
        <v>116.70950000000001</v>
      </c>
    </row>
    <row r="419" spans="1:8" x14ac:dyDescent="0.25">
      <c r="A419" s="2">
        <v>42013</v>
      </c>
      <c r="B419" s="1">
        <v>120.900002</v>
      </c>
      <c r="C419" s="4">
        <f>IFERROR(VLOOKUP(表格2[[#This Row],[日期]],表格1[],2,FALSE),0)</f>
        <v>0</v>
      </c>
      <c r="D419" s="13">
        <f>IF(C418=0,D418,D418*(1-C418/表格2[[#This Row],[收盤]]))</f>
        <v>0.94825585201723073</v>
      </c>
      <c r="E419" s="1">
        <f>ROUND(表格2[[#This Row],[收盤]]*表格2[[#This Row],[配息乘數]],4)</f>
        <v>114.64409999999999</v>
      </c>
      <c r="F419" s="1">
        <f>表格2[[#This Row],[配息]]*0.7</f>
        <v>0</v>
      </c>
      <c r="G419" s="14">
        <f>IF(F418=0,G418,G418*(1-F418/表格2[[#This Row],[收盤]]))</f>
        <v>0.96350651766759654</v>
      </c>
      <c r="H419" s="9">
        <f>ROUND(表格2[[#This Row],[收盤]]*表格2[[#This Row],[七成配息
乘數]],4)</f>
        <v>116.4879</v>
      </c>
    </row>
    <row r="420" spans="1:8" x14ac:dyDescent="0.25">
      <c r="A420" s="2">
        <v>42012</v>
      </c>
      <c r="B420" s="1">
        <v>120.58000199999999</v>
      </c>
      <c r="C420" s="4">
        <f>IFERROR(VLOOKUP(表格2[[#This Row],[日期]],表格1[],2,FALSE),0)</f>
        <v>0</v>
      </c>
      <c r="D420" s="13">
        <f>IF(C419=0,D419,D419*(1-C419/表格2[[#This Row],[收盤]]))</f>
        <v>0.94825585201723073</v>
      </c>
      <c r="E420" s="1">
        <f>ROUND(表格2[[#This Row],[收盤]]*表格2[[#This Row],[配息乘數]],4)</f>
        <v>114.3407</v>
      </c>
      <c r="F420" s="1">
        <f>表格2[[#This Row],[配息]]*0.7</f>
        <v>0</v>
      </c>
      <c r="G420" s="14">
        <f>IF(F419=0,G419,G419*(1-F419/表格2[[#This Row],[收盤]]))</f>
        <v>0.96350651766759654</v>
      </c>
      <c r="H420" s="9">
        <f>ROUND(表格2[[#This Row],[收盤]]*表格2[[#This Row],[七成配息
乘數]],4)</f>
        <v>116.17959999999999</v>
      </c>
    </row>
    <row r="421" spans="1:8" x14ac:dyDescent="0.25">
      <c r="A421" s="2">
        <v>42011</v>
      </c>
      <c r="B421" s="1">
        <v>120.970001</v>
      </c>
      <c r="C421" s="4">
        <f>IFERROR(VLOOKUP(表格2[[#This Row],[日期]],表格1[],2,FALSE),0)</f>
        <v>0</v>
      </c>
      <c r="D421" s="13">
        <f>IF(C420=0,D420,D420*(1-C420/表格2[[#This Row],[收盤]]))</f>
        <v>0.94825585201723073</v>
      </c>
      <c r="E421" s="1">
        <f>ROUND(表格2[[#This Row],[收盤]]*表格2[[#This Row],[配息乘數]],4)</f>
        <v>114.7105</v>
      </c>
      <c r="F421" s="1">
        <f>表格2[[#This Row],[配息]]*0.7</f>
        <v>0</v>
      </c>
      <c r="G421" s="14">
        <f>IF(F420=0,G420,G420*(1-F420/表格2[[#This Row],[收盤]]))</f>
        <v>0.96350651766759654</v>
      </c>
      <c r="H421" s="9">
        <f>ROUND(表格2[[#This Row],[收盤]]*表格2[[#This Row],[七成配息
乘數]],4)</f>
        <v>116.55540000000001</v>
      </c>
    </row>
    <row r="422" spans="1:8" x14ac:dyDescent="0.25">
      <c r="A422" s="2">
        <v>42010</v>
      </c>
      <c r="B422" s="1">
        <v>120.80999799999999</v>
      </c>
      <c r="C422" s="4">
        <f>IFERROR(VLOOKUP(表格2[[#This Row],[日期]],表格1[],2,FALSE),0)</f>
        <v>0</v>
      </c>
      <c r="D422" s="13">
        <f>IF(C421=0,D421,D421*(1-C421/表格2[[#This Row],[收盤]]))</f>
        <v>0.94825585201723073</v>
      </c>
      <c r="E422" s="1">
        <f>ROUND(表格2[[#This Row],[收盤]]*表格2[[#This Row],[配息乘數]],4)</f>
        <v>114.55880000000001</v>
      </c>
      <c r="F422" s="1">
        <f>表格2[[#This Row],[配息]]*0.7</f>
        <v>0</v>
      </c>
      <c r="G422" s="14">
        <f>IF(F421=0,G421,G421*(1-F421/表格2[[#This Row],[收盤]]))</f>
        <v>0.96350651766759654</v>
      </c>
      <c r="H422" s="9">
        <f>ROUND(表格2[[#This Row],[收盤]]*表格2[[#This Row],[七成配息
乘數]],4)</f>
        <v>116.4012</v>
      </c>
    </row>
    <row r="423" spans="1:8" x14ac:dyDescent="0.25">
      <c r="A423" s="2">
        <v>42009</v>
      </c>
      <c r="B423" s="1">
        <v>120.32</v>
      </c>
      <c r="C423" s="4">
        <f>IFERROR(VLOOKUP(表格2[[#This Row],[日期]],表格1[],2,FALSE),0)</f>
        <v>0</v>
      </c>
      <c r="D423" s="13">
        <f>IF(C422=0,D422,D422*(1-C422/表格2[[#This Row],[收盤]]))</f>
        <v>0.94825585201723073</v>
      </c>
      <c r="E423" s="1">
        <f>ROUND(表格2[[#This Row],[收盤]]*表格2[[#This Row],[配息乘數]],4)</f>
        <v>114.0941</v>
      </c>
      <c r="F423" s="1">
        <f>表格2[[#This Row],[配息]]*0.7</f>
        <v>0</v>
      </c>
      <c r="G423" s="14">
        <f>IF(F422=0,G422,G422*(1-F422/表格2[[#This Row],[收盤]]))</f>
        <v>0.96350651766759654</v>
      </c>
      <c r="H423" s="9">
        <f>ROUND(表格2[[#This Row],[收盤]]*表格2[[#This Row],[七成配息
乘數]],4)</f>
        <v>115.92910000000001</v>
      </c>
    </row>
    <row r="424" spans="1:8" x14ac:dyDescent="0.25">
      <c r="A424" s="2">
        <v>42006</v>
      </c>
      <c r="B424" s="1">
        <v>119.83000199999999</v>
      </c>
      <c r="C424" s="4">
        <f>IFERROR(VLOOKUP(表格2[[#This Row],[日期]],表格1[],2,FALSE),0)</f>
        <v>0</v>
      </c>
      <c r="D424" s="13">
        <f>IF(C423=0,D423,D423*(1-C423/表格2[[#This Row],[收盤]]))</f>
        <v>0.94825585201723073</v>
      </c>
      <c r="E424" s="1">
        <f>ROUND(表格2[[#This Row],[收盤]]*表格2[[#This Row],[配息乘數]],4)</f>
        <v>113.62949999999999</v>
      </c>
      <c r="F424" s="1">
        <f>表格2[[#This Row],[配息]]*0.7</f>
        <v>0</v>
      </c>
      <c r="G424" s="14">
        <f>IF(F423=0,G423,G423*(1-F423/表格2[[#This Row],[收盤]]))</f>
        <v>0.96350651766759654</v>
      </c>
      <c r="H424" s="9">
        <f>ROUND(表格2[[#This Row],[收盤]]*表格2[[#This Row],[七成配息
乘數]],4)</f>
        <v>115.45699999999999</v>
      </c>
    </row>
    <row r="425" spans="1:8" x14ac:dyDescent="0.25">
      <c r="A425" s="2">
        <v>42004</v>
      </c>
      <c r="B425" s="1">
        <v>119.410004</v>
      </c>
      <c r="C425" s="4">
        <f>IFERROR(VLOOKUP(表格2[[#This Row],[日期]],表格1[],2,FALSE),0)</f>
        <v>0</v>
      </c>
      <c r="D425" s="13">
        <f>IF(C424=0,D424,D424*(1-C424/表格2[[#This Row],[收盤]]))</f>
        <v>0.94825585201723073</v>
      </c>
      <c r="E425" s="1">
        <f>ROUND(表格2[[#This Row],[收盤]]*表格2[[#This Row],[配息乘數]],4)</f>
        <v>113.2312</v>
      </c>
      <c r="F425" s="1">
        <f>表格2[[#This Row],[配息]]*0.7</f>
        <v>0</v>
      </c>
      <c r="G425" s="14">
        <f>IF(F424=0,G424,G424*(1-F424/表格2[[#This Row],[收盤]]))</f>
        <v>0.96350651766759654</v>
      </c>
      <c r="H425" s="9">
        <f>ROUND(表格2[[#This Row],[收盤]]*表格2[[#This Row],[七成配息
乘數]],4)</f>
        <v>115.0523</v>
      </c>
    </row>
    <row r="426" spans="1:8" x14ac:dyDescent="0.25">
      <c r="A426" s="2">
        <v>42003</v>
      </c>
      <c r="B426" s="1">
        <v>119.33000199999999</v>
      </c>
      <c r="C426" s="4">
        <f>IFERROR(VLOOKUP(表格2[[#This Row],[日期]],表格1[],2,FALSE),0)</f>
        <v>0</v>
      </c>
      <c r="D426" s="13">
        <f>IF(C425=0,D425,D425*(1-C425/表格2[[#This Row],[收盤]]))</f>
        <v>0.94825585201723073</v>
      </c>
      <c r="E426" s="1">
        <f>ROUND(表格2[[#This Row],[收盤]]*表格2[[#This Row],[配息乘數]],4)</f>
        <v>113.1554</v>
      </c>
      <c r="F426" s="1">
        <f>表格2[[#This Row],[配息]]*0.7</f>
        <v>0</v>
      </c>
      <c r="G426" s="14">
        <f>IF(F425=0,G425,G425*(1-F425/表格2[[#This Row],[收盤]]))</f>
        <v>0.96350651766759654</v>
      </c>
      <c r="H426" s="9">
        <f>ROUND(表格2[[#This Row],[收盤]]*表格2[[#This Row],[七成配息
乘數]],4)</f>
        <v>114.9752</v>
      </c>
    </row>
    <row r="427" spans="1:8" x14ac:dyDescent="0.25">
      <c r="A427" s="2">
        <v>42002</v>
      </c>
      <c r="B427" s="1">
        <v>119.230003</v>
      </c>
      <c r="C427" s="4">
        <f>IFERROR(VLOOKUP(表格2[[#This Row],[日期]],表格1[],2,FALSE),0)</f>
        <v>0</v>
      </c>
      <c r="D427" s="13">
        <f>IF(C426=0,D426,D426*(1-C426/表格2[[#This Row],[收盤]]))</f>
        <v>0.94825585201723073</v>
      </c>
      <c r="E427" s="1">
        <f>ROUND(表格2[[#This Row],[收盤]]*表格2[[#This Row],[配息乘數]],4)</f>
        <v>113.0605</v>
      </c>
      <c r="F427" s="1">
        <f>表格2[[#This Row],[配息]]*0.7</f>
        <v>0</v>
      </c>
      <c r="G427" s="14">
        <f>IF(F426=0,G426,G426*(1-F426/表格2[[#This Row],[收盤]]))</f>
        <v>0.96350651766759654</v>
      </c>
      <c r="H427" s="9">
        <f>ROUND(表格2[[#This Row],[收盤]]*表格2[[#This Row],[七成配息
乘數]],4)</f>
        <v>114.8789</v>
      </c>
    </row>
    <row r="428" spans="1:8" x14ac:dyDescent="0.25">
      <c r="A428" s="2">
        <v>41999</v>
      </c>
      <c r="B428" s="1">
        <v>119</v>
      </c>
      <c r="C428" s="4">
        <f>IFERROR(VLOOKUP(表格2[[#This Row],[日期]],表格1[],2,FALSE),0)</f>
        <v>0</v>
      </c>
      <c r="D428" s="13">
        <f>IF(C427=0,D427,D427*(1-C427/表格2[[#This Row],[收盤]]))</f>
        <v>0.94825585201723073</v>
      </c>
      <c r="E428" s="1">
        <f>ROUND(表格2[[#This Row],[收盤]]*表格2[[#This Row],[配息乘數]],4)</f>
        <v>112.8424</v>
      </c>
      <c r="F428" s="1">
        <f>表格2[[#This Row],[配息]]*0.7</f>
        <v>0</v>
      </c>
      <c r="G428" s="14">
        <f>IF(F427=0,G427,G427*(1-F427/表格2[[#This Row],[收盤]]))</f>
        <v>0.96350651766759654</v>
      </c>
      <c r="H428" s="9">
        <f>ROUND(表格2[[#This Row],[收盤]]*表格2[[#This Row],[七成配息
乘數]],4)</f>
        <v>114.65730000000001</v>
      </c>
    </row>
    <row r="429" spans="1:8" x14ac:dyDescent="0.25">
      <c r="A429" s="2">
        <v>41997</v>
      </c>
      <c r="B429" s="1">
        <v>118.910004</v>
      </c>
      <c r="C429" s="4">
        <f>IFERROR(VLOOKUP(表格2[[#This Row],[日期]],表格1[],2,FALSE),0)</f>
        <v>0.32200000000000001</v>
      </c>
      <c r="D429" s="13">
        <f>IF(C428=0,D428,D428*(1-C428/表格2[[#This Row],[收盤]]))</f>
        <v>0.94825585201723073</v>
      </c>
      <c r="E429" s="1">
        <f>ROUND(表格2[[#This Row],[收盤]]*表格2[[#This Row],[配息乘數]],4)</f>
        <v>112.75709999999999</v>
      </c>
      <c r="F429" s="1">
        <f>表格2[[#This Row],[配息]]*0.7</f>
        <v>0.22539999999999999</v>
      </c>
      <c r="G429" s="14">
        <f>IF(F428=0,G428,G428*(1-F428/表格2[[#This Row],[收盤]]))</f>
        <v>0.96350651766759654</v>
      </c>
      <c r="H429" s="9">
        <f>ROUND(表格2[[#This Row],[收盤]]*表格2[[#This Row],[七成配息
乘數]],4)</f>
        <v>114.5706</v>
      </c>
    </row>
    <row r="430" spans="1:8" x14ac:dyDescent="0.25">
      <c r="A430" s="2">
        <v>41996</v>
      </c>
      <c r="B430" s="1">
        <v>118.849998</v>
      </c>
      <c r="C430" s="4">
        <f>IFERROR(VLOOKUP(表格2[[#This Row],[日期]],表格1[],2,FALSE),0)</f>
        <v>0</v>
      </c>
      <c r="D430" s="13">
        <f>IF(C429=0,D429,D429*(1-C429/表格2[[#This Row],[收盤]]))</f>
        <v>0.94568674482759874</v>
      </c>
      <c r="E430" s="1">
        <f>ROUND(表格2[[#This Row],[收盤]]*表格2[[#This Row],[配息乘數]],4)</f>
        <v>112.39490000000001</v>
      </c>
      <c r="F430" s="1">
        <f>表格2[[#This Row],[配息]]*0.7</f>
        <v>0</v>
      </c>
      <c r="G430" s="14">
        <f>IF(F429=0,G429,G429*(1-F429/表格2[[#This Row],[收盤]]))</f>
        <v>0.96167921962185088</v>
      </c>
      <c r="H430" s="9">
        <f>ROUND(表格2[[#This Row],[收盤]]*表格2[[#This Row],[七成配息
乘數]],4)</f>
        <v>114.29559999999999</v>
      </c>
    </row>
    <row r="431" spans="1:8" x14ac:dyDescent="0.25">
      <c r="A431" s="2">
        <v>41995</v>
      </c>
      <c r="B431" s="1">
        <v>119.760002</v>
      </c>
      <c r="C431" s="4">
        <f>IFERROR(VLOOKUP(表格2[[#This Row],[日期]],表格1[],2,FALSE),0)</f>
        <v>0</v>
      </c>
      <c r="D431" s="13">
        <f>IF(C430=0,D430,D430*(1-C430/表格2[[#This Row],[收盤]]))</f>
        <v>0.94568674482759874</v>
      </c>
      <c r="E431" s="1">
        <f>ROUND(表格2[[#This Row],[收盤]]*表格2[[#This Row],[配息乘數]],4)</f>
        <v>113.25539999999999</v>
      </c>
      <c r="F431" s="1">
        <f>表格2[[#This Row],[配息]]*0.7</f>
        <v>0</v>
      </c>
      <c r="G431" s="14">
        <f>IF(F430=0,G430,G430*(1-F430/表格2[[#This Row],[收盤]]))</f>
        <v>0.96167921962185088</v>
      </c>
      <c r="H431" s="9">
        <f>ROUND(表格2[[#This Row],[收盤]]*表格2[[#This Row],[七成配息
乘數]],4)</f>
        <v>115.1707</v>
      </c>
    </row>
    <row r="432" spans="1:8" x14ac:dyDescent="0.25">
      <c r="A432" s="2">
        <v>41992</v>
      </c>
      <c r="B432" s="1">
        <v>119.379997</v>
      </c>
      <c r="C432" s="4">
        <f>IFERROR(VLOOKUP(表格2[[#This Row],[日期]],表格1[],2,FALSE),0)</f>
        <v>0</v>
      </c>
      <c r="D432" s="13">
        <f>IF(C431=0,D431,D431*(1-C431/表格2[[#This Row],[收盤]]))</f>
        <v>0.94568674482759874</v>
      </c>
      <c r="E432" s="1">
        <f>ROUND(表格2[[#This Row],[收盤]]*表格2[[#This Row],[配息乘數]],4)</f>
        <v>112.8961</v>
      </c>
      <c r="F432" s="1">
        <f>表格2[[#This Row],[配息]]*0.7</f>
        <v>0</v>
      </c>
      <c r="G432" s="14">
        <f>IF(F431=0,G431,G431*(1-F431/表格2[[#This Row],[收盤]]))</f>
        <v>0.96167921962185088</v>
      </c>
      <c r="H432" s="9">
        <f>ROUND(表格2[[#This Row],[收盤]]*表格2[[#This Row],[七成配息
乘數]],4)</f>
        <v>114.8053</v>
      </c>
    </row>
    <row r="433" spans="1:8" x14ac:dyDescent="0.25">
      <c r="A433" s="2">
        <v>41991</v>
      </c>
      <c r="B433" s="1">
        <v>119.44000200000001</v>
      </c>
      <c r="C433" s="4">
        <f>IFERROR(VLOOKUP(表格2[[#This Row],[日期]],表格1[],2,FALSE),0)</f>
        <v>0</v>
      </c>
      <c r="D433" s="13">
        <f>IF(C432=0,D432,D432*(1-C432/表格2[[#This Row],[收盤]]))</f>
        <v>0.94568674482759874</v>
      </c>
      <c r="E433" s="1">
        <f>ROUND(表格2[[#This Row],[收盤]]*表格2[[#This Row],[配息乘數]],4)</f>
        <v>112.9528</v>
      </c>
      <c r="F433" s="1">
        <f>表格2[[#This Row],[配息]]*0.7</f>
        <v>0</v>
      </c>
      <c r="G433" s="14">
        <f>IF(F432=0,G432,G432*(1-F432/表格2[[#This Row],[收盤]]))</f>
        <v>0.96167921962185088</v>
      </c>
      <c r="H433" s="9">
        <f>ROUND(表格2[[#This Row],[收盤]]*表格2[[#This Row],[七成配息
乘數]],4)</f>
        <v>114.863</v>
      </c>
    </row>
    <row r="434" spans="1:8" x14ac:dyDescent="0.25">
      <c r="A434" s="2">
        <v>41990</v>
      </c>
      <c r="B434" s="1">
        <v>119.32</v>
      </c>
      <c r="C434" s="4">
        <f>IFERROR(VLOOKUP(表格2[[#This Row],[日期]],表格1[],2,FALSE),0)</f>
        <v>0</v>
      </c>
      <c r="D434" s="13">
        <f>IF(C433=0,D433,D433*(1-C433/表格2[[#This Row],[收盤]]))</f>
        <v>0.94568674482759874</v>
      </c>
      <c r="E434" s="1">
        <f>ROUND(表格2[[#This Row],[收盤]]*表格2[[#This Row],[配息乘數]],4)</f>
        <v>112.83929999999999</v>
      </c>
      <c r="F434" s="1">
        <f>表格2[[#This Row],[配息]]*0.7</f>
        <v>0</v>
      </c>
      <c r="G434" s="14">
        <f>IF(F433=0,G433,G433*(1-F433/表格2[[#This Row],[收盤]]))</f>
        <v>0.96167921962185088</v>
      </c>
      <c r="H434" s="9">
        <f>ROUND(表格2[[#This Row],[收盤]]*表格2[[#This Row],[七成配息
乘數]],4)</f>
        <v>114.74760000000001</v>
      </c>
    </row>
    <row r="435" spans="1:8" x14ac:dyDescent="0.25">
      <c r="A435" s="2">
        <v>41989</v>
      </c>
      <c r="B435" s="1">
        <v>119.290001</v>
      </c>
      <c r="C435" s="4">
        <f>IFERROR(VLOOKUP(表格2[[#This Row],[日期]],表格1[],2,FALSE),0)</f>
        <v>0</v>
      </c>
      <c r="D435" s="13">
        <f>IF(C434=0,D434,D434*(1-C434/表格2[[#This Row],[收盤]]))</f>
        <v>0.94568674482759874</v>
      </c>
      <c r="E435" s="1">
        <f>ROUND(表格2[[#This Row],[收盤]]*表格2[[#This Row],[配息乘數]],4)</f>
        <v>112.81100000000001</v>
      </c>
      <c r="F435" s="1">
        <f>表格2[[#This Row],[配息]]*0.7</f>
        <v>0</v>
      </c>
      <c r="G435" s="14">
        <f>IF(F434=0,G434,G434*(1-F434/表格2[[#This Row],[收盤]]))</f>
        <v>0.96167921962185088</v>
      </c>
      <c r="H435" s="9">
        <f>ROUND(表格2[[#This Row],[收盤]]*表格2[[#This Row],[七成配息
乘數]],4)</f>
        <v>114.7187</v>
      </c>
    </row>
    <row r="436" spans="1:8" x14ac:dyDescent="0.25">
      <c r="A436" s="2">
        <v>41988</v>
      </c>
      <c r="B436" s="1">
        <v>119.33000199999999</v>
      </c>
      <c r="C436" s="4">
        <f>IFERROR(VLOOKUP(表格2[[#This Row],[日期]],表格1[],2,FALSE),0)</f>
        <v>0</v>
      </c>
      <c r="D436" s="13">
        <f>IF(C435=0,D435,D435*(1-C435/表格2[[#This Row],[收盤]]))</f>
        <v>0.94568674482759874</v>
      </c>
      <c r="E436" s="1">
        <f>ROUND(表格2[[#This Row],[收盤]]*表格2[[#This Row],[配息乘數]],4)</f>
        <v>112.8488</v>
      </c>
      <c r="F436" s="1">
        <f>表格2[[#This Row],[配息]]*0.7</f>
        <v>0</v>
      </c>
      <c r="G436" s="14">
        <f>IF(F435=0,G435,G435*(1-F435/表格2[[#This Row],[收盤]]))</f>
        <v>0.96167921962185088</v>
      </c>
      <c r="H436" s="9">
        <f>ROUND(表格2[[#This Row],[收盤]]*表格2[[#This Row],[七成配息
乘數]],4)</f>
        <v>114.7572</v>
      </c>
    </row>
    <row r="437" spans="1:8" x14ac:dyDescent="0.25">
      <c r="A437" s="2">
        <v>41985</v>
      </c>
      <c r="B437" s="1">
        <v>119.050003</v>
      </c>
      <c r="C437" s="4">
        <f>IFERROR(VLOOKUP(表格2[[#This Row],[日期]],表格1[],2,FALSE),0)</f>
        <v>0</v>
      </c>
      <c r="D437" s="13">
        <f>IF(C436=0,D436,D436*(1-C436/表格2[[#This Row],[收盤]]))</f>
        <v>0.94568674482759874</v>
      </c>
      <c r="E437" s="1">
        <f>ROUND(表格2[[#This Row],[收盤]]*表格2[[#This Row],[配息乘數]],4)</f>
        <v>112.584</v>
      </c>
      <c r="F437" s="1">
        <f>表格2[[#This Row],[配息]]*0.7</f>
        <v>0</v>
      </c>
      <c r="G437" s="14">
        <f>IF(F436=0,G436,G436*(1-F436/表格2[[#This Row],[收盤]]))</f>
        <v>0.96167921962185088</v>
      </c>
      <c r="H437" s="9">
        <f>ROUND(表格2[[#This Row],[收盤]]*表格2[[#This Row],[七成配息
乘數]],4)</f>
        <v>114.4879</v>
      </c>
    </row>
    <row r="438" spans="1:8" x14ac:dyDescent="0.25">
      <c r="A438" s="2">
        <v>41984</v>
      </c>
      <c r="B438" s="1">
        <v>118.860001</v>
      </c>
      <c r="C438" s="4">
        <f>IFERROR(VLOOKUP(表格2[[#This Row],[日期]],表格1[],2,FALSE),0)</f>
        <v>0</v>
      </c>
      <c r="D438" s="13">
        <f>IF(C437=0,D437,D437*(1-C437/表格2[[#This Row],[收盤]]))</f>
        <v>0.94568674482759874</v>
      </c>
      <c r="E438" s="1">
        <f>ROUND(表格2[[#This Row],[收盤]]*表格2[[#This Row],[配息乘數]],4)</f>
        <v>112.40430000000001</v>
      </c>
      <c r="F438" s="1">
        <f>表格2[[#This Row],[配息]]*0.7</f>
        <v>0</v>
      </c>
      <c r="G438" s="14">
        <f>IF(F437=0,G437,G437*(1-F437/表格2[[#This Row],[收盤]]))</f>
        <v>0.96167921962185088</v>
      </c>
      <c r="H438" s="9">
        <f>ROUND(表格2[[#This Row],[收盤]]*表格2[[#This Row],[七成配息
乘數]],4)</f>
        <v>114.3052</v>
      </c>
    </row>
    <row r="439" spans="1:8" x14ac:dyDescent="0.25">
      <c r="A439" s="2">
        <v>41983</v>
      </c>
      <c r="B439" s="1">
        <v>118.980003</v>
      </c>
      <c r="C439" s="4">
        <f>IFERROR(VLOOKUP(表格2[[#This Row],[日期]],表格1[],2,FALSE),0)</f>
        <v>0</v>
      </c>
      <c r="D439" s="13">
        <f>IF(C438=0,D438,D438*(1-C438/表格2[[#This Row],[收盤]]))</f>
        <v>0.94568674482759874</v>
      </c>
      <c r="E439" s="1">
        <f>ROUND(表格2[[#This Row],[收盤]]*表格2[[#This Row],[配息乘數]],4)</f>
        <v>112.51779999999999</v>
      </c>
      <c r="F439" s="1">
        <f>表格2[[#This Row],[配息]]*0.7</f>
        <v>0</v>
      </c>
      <c r="G439" s="14">
        <f>IF(F438=0,G438,G438*(1-F438/表格2[[#This Row],[收盤]]))</f>
        <v>0.96167921962185088</v>
      </c>
      <c r="H439" s="9">
        <f>ROUND(表格2[[#This Row],[收盤]]*表格2[[#This Row],[七成配息
乘數]],4)</f>
        <v>114.42059999999999</v>
      </c>
    </row>
    <row r="440" spans="1:8" x14ac:dyDescent="0.25">
      <c r="A440" s="2">
        <v>41982</v>
      </c>
      <c r="B440" s="1">
        <v>119.019997</v>
      </c>
      <c r="C440" s="4">
        <f>IFERROR(VLOOKUP(表格2[[#This Row],[日期]],表格1[],2,FALSE),0)</f>
        <v>0</v>
      </c>
      <c r="D440" s="13">
        <f>IF(C439=0,D439,D439*(1-C439/表格2[[#This Row],[收盤]]))</f>
        <v>0.94568674482759874</v>
      </c>
      <c r="E440" s="1">
        <f>ROUND(表格2[[#This Row],[收盤]]*表格2[[#This Row],[配息乘數]],4)</f>
        <v>112.5556</v>
      </c>
      <c r="F440" s="1">
        <f>表格2[[#This Row],[配息]]*0.7</f>
        <v>0</v>
      </c>
      <c r="G440" s="14">
        <f>IF(F439=0,G439,G439*(1-F439/表格2[[#This Row],[收盤]]))</f>
        <v>0.96167921962185088</v>
      </c>
      <c r="H440" s="9">
        <f>ROUND(表格2[[#This Row],[收盤]]*表格2[[#This Row],[七成配息
乘數]],4)</f>
        <v>114.45910000000001</v>
      </c>
    </row>
    <row r="441" spans="1:8" x14ac:dyDescent="0.25">
      <c r="A441" s="2">
        <v>41981</v>
      </c>
      <c r="B441" s="1">
        <v>118.91999800000001</v>
      </c>
      <c r="C441" s="4">
        <f>IFERROR(VLOOKUP(表格2[[#This Row],[日期]],表格1[],2,FALSE),0)</f>
        <v>0</v>
      </c>
      <c r="D441" s="13">
        <f>IF(C440=0,D440,D440*(1-C440/表格2[[#This Row],[收盤]]))</f>
        <v>0.94568674482759874</v>
      </c>
      <c r="E441" s="1">
        <f>ROUND(表格2[[#This Row],[收盤]]*表格2[[#This Row],[配息乘數]],4)</f>
        <v>112.4611</v>
      </c>
      <c r="F441" s="1">
        <f>表格2[[#This Row],[配息]]*0.7</f>
        <v>0</v>
      </c>
      <c r="G441" s="14">
        <f>IF(F440=0,G440,G440*(1-F440/表格2[[#This Row],[收盤]]))</f>
        <v>0.96167921962185088</v>
      </c>
      <c r="H441" s="9">
        <f>ROUND(表格2[[#This Row],[收盤]]*表格2[[#This Row],[七成配息
乘數]],4)</f>
        <v>114.3629</v>
      </c>
    </row>
    <row r="442" spans="1:8" x14ac:dyDescent="0.25">
      <c r="A442" s="2">
        <v>41978</v>
      </c>
      <c r="B442" s="1">
        <v>118.360001</v>
      </c>
      <c r="C442" s="4">
        <f>IFERROR(VLOOKUP(表格2[[#This Row],[日期]],表格1[],2,FALSE),0)</f>
        <v>0</v>
      </c>
      <c r="D442" s="13">
        <f>IF(C441=0,D441,D441*(1-C441/表格2[[#This Row],[收盤]]))</f>
        <v>0.94568674482759874</v>
      </c>
      <c r="E442" s="1">
        <f>ROUND(表格2[[#This Row],[收盤]]*表格2[[#This Row],[配息乘數]],4)</f>
        <v>111.9315</v>
      </c>
      <c r="F442" s="1">
        <f>表格2[[#This Row],[配息]]*0.7</f>
        <v>0</v>
      </c>
      <c r="G442" s="14">
        <f>IF(F441=0,G441,G441*(1-F441/表格2[[#This Row],[收盤]]))</f>
        <v>0.96167921962185088</v>
      </c>
      <c r="H442" s="9">
        <f>ROUND(表格2[[#This Row],[收盤]]*表格2[[#This Row],[七成配息
乘數]],4)</f>
        <v>113.8244</v>
      </c>
    </row>
    <row r="443" spans="1:8" x14ac:dyDescent="0.25">
      <c r="A443" s="2">
        <v>41977</v>
      </c>
      <c r="B443" s="1">
        <v>118.849998</v>
      </c>
      <c r="C443" s="4">
        <f>IFERROR(VLOOKUP(表格2[[#This Row],[日期]],表格1[],2,FALSE),0)</f>
        <v>0</v>
      </c>
      <c r="D443" s="13">
        <f>IF(C442=0,D442,D442*(1-C442/表格2[[#This Row],[收盤]]))</f>
        <v>0.94568674482759874</v>
      </c>
      <c r="E443" s="1">
        <f>ROUND(表格2[[#This Row],[收盤]]*表格2[[#This Row],[配息乘數]],4)</f>
        <v>112.39490000000001</v>
      </c>
      <c r="F443" s="1">
        <f>表格2[[#This Row],[配息]]*0.7</f>
        <v>0</v>
      </c>
      <c r="G443" s="14">
        <f>IF(F442=0,G442,G442*(1-F442/表格2[[#This Row],[收盤]]))</f>
        <v>0.96167921962185088</v>
      </c>
      <c r="H443" s="9">
        <f>ROUND(表格2[[#This Row],[收盤]]*表格2[[#This Row],[七成配息
乘數]],4)</f>
        <v>114.29559999999999</v>
      </c>
    </row>
    <row r="444" spans="1:8" x14ac:dyDescent="0.25">
      <c r="A444" s="2">
        <v>41976</v>
      </c>
      <c r="B444" s="1">
        <v>118.660004</v>
      </c>
      <c r="C444" s="4">
        <f>IFERROR(VLOOKUP(表格2[[#This Row],[日期]],表格1[],2,FALSE),0)</f>
        <v>0</v>
      </c>
      <c r="D444" s="13">
        <f>IF(C443=0,D443,D443*(1-C443/表格2[[#This Row],[收盤]]))</f>
        <v>0.94568674482759874</v>
      </c>
      <c r="E444" s="1">
        <f>ROUND(表格2[[#This Row],[收盤]]*表格2[[#This Row],[配息乘數]],4)</f>
        <v>112.2152</v>
      </c>
      <c r="F444" s="1">
        <f>表格2[[#This Row],[配息]]*0.7</f>
        <v>0</v>
      </c>
      <c r="G444" s="14">
        <f>IF(F443=0,G443,G443*(1-F443/表格2[[#This Row],[收盤]]))</f>
        <v>0.96167921962185088</v>
      </c>
      <c r="H444" s="9">
        <f>ROUND(表格2[[#This Row],[收盤]]*表格2[[#This Row],[七成配息
乘數]],4)</f>
        <v>114.1129</v>
      </c>
    </row>
    <row r="445" spans="1:8" x14ac:dyDescent="0.25">
      <c r="A445" s="2">
        <v>41975</v>
      </c>
      <c r="B445" s="1">
        <v>118.540001</v>
      </c>
      <c r="C445" s="4">
        <f>IFERROR(VLOOKUP(表格2[[#This Row],[日期]],表格1[],2,FALSE),0)</f>
        <v>0</v>
      </c>
      <c r="D445" s="13">
        <f>IF(C444=0,D444,D444*(1-C444/表格2[[#This Row],[收盤]]))</f>
        <v>0.94568674482759874</v>
      </c>
      <c r="E445" s="1">
        <f>ROUND(表格2[[#This Row],[收盤]]*表格2[[#This Row],[配息乘數]],4)</f>
        <v>112.10169999999999</v>
      </c>
      <c r="F445" s="1">
        <f>表格2[[#This Row],[配息]]*0.7</f>
        <v>0</v>
      </c>
      <c r="G445" s="14">
        <f>IF(F444=0,G444,G444*(1-F444/表格2[[#This Row],[收盤]]))</f>
        <v>0.96167921962185088</v>
      </c>
      <c r="H445" s="9">
        <f>ROUND(表格2[[#This Row],[收盤]]*表格2[[#This Row],[七成配息
乘數]],4)</f>
        <v>113.9975</v>
      </c>
    </row>
    <row r="446" spans="1:8" x14ac:dyDescent="0.25">
      <c r="A446" s="2">
        <v>41974</v>
      </c>
      <c r="B446" s="1">
        <v>119.339996</v>
      </c>
      <c r="C446" s="4">
        <f>IFERROR(VLOOKUP(表格2[[#This Row],[日期]],表格1[],2,FALSE),0)</f>
        <v>0.33500000000000002</v>
      </c>
      <c r="D446" s="13">
        <f>IF(C445=0,D445,D445*(1-C445/表格2[[#This Row],[收盤]]))</f>
        <v>0.94568674482759874</v>
      </c>
      <c r="E446" s="1">
        <f>ROUND(表格2[[#This Row],[收盤]]*表格2[[#This Row],[配息乘數]],4)</f>
        <v>112.8583</v>
      </c>
      <c r="F446" s="1">
        <f>表格2[[#This Row],[配息]]*0.7</f>
        <v>0.23449999999999999</v>
      </c>
      <c r="G446" s="14">
        <f>IF(F445=0,G445,G445*(1-F445/表格2[[#This Row],[收盤]]))</f>
        <v>0.96167921962185088</v>
      </c>
      <c r="H446" s="9">
        <f>ROUND(表格2[[#This Row],[收盤]]*表格2[[#This Row],[七成配息
乘數]],4)</f>
        <v>114.7668</v>
      </c>
    </row>
    <row r="447" spans="1:8" x14ac:dyDescent="0.25">
      <c r="A447" s="2">
        <v>41971</v>
      </c>
      <c r="B447" s="1">
        <v>120.089996</v>
      </c>
      <c r="C447" s="4">
        <f>IFERROR(VLOOKUP(表格2[[#This Row],[日期]],表格1[],2,FALSE),0)</f>
        <v>0</v>
      </c>
      <c r="D447" s="13">
        <f>IF(C446=0,D446,D446*(1-C446/表格2[[#This Row],[收盤]]))</f>
        <v>0.94304868112479667</v>
      </c>
      <c r="E447" s="1">
        <f>ROUND(表格2[[#This Row],[收盤]]*表格2[[#This Row],[配息乘數]],4)</f>
        <v>113.25069999999999</v>
      </c>
      <c r="F447" s="1">
        <f>表格2[[#This Row],[配息]]*0.7</f>
        <v>0</v>
      </c>
      <c r="G447" s="14">
        <f>IF(F446=0,G446,G446*(1-F446/表格2[[#This Row],[收盤]]))</f>
        <v>0.95980134648909365</v>
      </c>
      <c r="H447" s="9">
        <f>ROUND(表格2[[#This Row],[收盤]]*表格2[[#This Row],[七成配息
乘數]],4)</f>
        <v>115.2625</v>
      </c>
    </row>
    <row r="448" spans="1:8" x14ac:dyDescent="0.25">
      <c r="A448" s="2">
        <v>41969</v>
      </c>
      <c r="B448" s="1">
        <v>119.769997</v>
      </c>
      <c r="C448" s="4">
        <f>IFERROR(VLOOKUP(表格2[[#This Row],[日期]],表格1[],2,FALSE),0)</f>
        <v>0</v>
      </c>
      <c r="D448" s="13">
        <f>IF(C447=0,D447,D447*(1-C447/表格2[[#This Row],[收盤]]))</f>
        <v>0.94304868112479667</v>
      </c>
      <c r="E448" s="1">
        <f>ROUND(表格2[[#This Row],[收盤]]*表格2[[#This Row],[配息乘數]],4)</f>
        <v>112.94889999999999</v>
      </c>
      <c r="F448" s="1">
        <f>表格2[[#This Row],[配息]]*0.7</f>
        <v>0</v>
      </c>
      <c r="G448" s="14">
        <f>IF(F447=0,G447,G447*(1-F447/表格2[[#This Row],[收盤]]))</f>
        <v>0.95980134648909365</v>
      </c>
      <c r="H448" s="9">
        <f>ROUND(表格2[[#This Row],[收盤]]*表格2[[#This Row],[七成配息
乘數]],4)</f>
        <v>114.9554</v>
      </c>
    </row>
    <row r="449" spans="1:8" x14ac:dyDescent="0.25">
      <c r="A449" s="2">
        <v>41968</v>
      </c>
      <c r="B449" s="1">
        <v>119.360001</v>
      </c>
      <c r="C449" s="4">
        <f>IFERROR(VLOOKUP(表格2[[#This Row],[日期]],表格1[],2,FALSE),0)</f>
        <v>0</v>
      </c>
      <c r="D449" s="13">
        <f>IF(C448=0,D448,D448*(1-C448/表格2[[#This Row],[收盤]]))</f>
        <v>0.94304868112479667</v>
      </c>
      <c r="E449" s="1">
        <f>ROUND(表格2[[#This Row],[收盤]]*表格2[[#This Row],[配息乘數]],4)</f>
        <v>112.56229999999999</v>
      </c>
      <c r="F449" s="1">
        <f>表格2[[#This Row],[配息]]*0.7</f>
        <v>0</v>
      </c>
      <c r="G449" s="14">
        <f>IF(F448=0,G448,G448*(1-F448/表格2[[#This Row],[收盤]]))</f>
        <v>0.95980134648909365</v>
      </c>
      <c r="H449" s="9">
        <f>ROUND(表格2[[#This Row],[收盤]]*表格2[[#This Row],[七成配息
乘數]],4)</f>
        <v>114.56189999999999</v>
      </c>
    </row>
    <row r="450" spans="1:8" x14ac:dyDescent="0.25">
      <c r="A450" s="2">
        <v>41967</v>
      </c>
      <c r="B450" s="1">
        <v>118.849998</v>
      </c>
      <c r="C450" s="4">
        <f>IFERROR(VLOOKUP(表格2[[#This Row],[日期]],表格1[],2,FALSE),0)</f>
        <v>0</v>
      </c>
      <c r="D450" s="13">
        <f>IF(C449=0,D449,D449*(1-C449/表格2[[#This Row],[收盤]]))</f>
        <v>0.94304868112479667</v>
      </c>
      <c r="E450" s="1">
        <f>ROUND(表格2[[#This Row],[收盤]]*表格2[[#This Row],[配息乘數]],4)</f>
        <v>112.0813</v>
      </c>
      <c r="F450" s="1">
        <f>表格2[[#This Row],[配息]]*0.7</f>
        <v>0</v>
      </c>
      <c r="G450" s="14">
        <f>IF(F449=0,G449,G449*(1-F449/表格2[[#This Row],[收盤]]))</f>
        <v>0.95980134648909365</v>
      </c>
      <c r="H450" s="9">
        <f>ROUND(表格2[[#This Row],[收盤]]*表格2[[#This Row],[七成配息
乘數]],4)</f>
        <v>114.0724</v>
      </c>
    </row>
    <row r="451" spans="1:8" x14ac:dyDescent="0.25">
      <c r="A451" s="2">
        <v>41964</v>
      </c>
      <c r="B451" s="1">
        <v>118.660004</v>
      </c>
      <c r="C451" s="4">
        <f>IFERROR(VLOOKUP(表格2[[#This Row],[日期]],表格1[],2,FALSE),0)</f>
        <v>0</v>
      </c>
      <c r="D451" s="13">
        <f>IF(C450=0,D450,D450*(1-C450/表格2[[#This Row],[收盤]]))</f>
        <v>0.94304868112479667</v>
      </c>
      <c r="E451" s="1">
        <f>ROUND(表格2[[#This Row],[收盤]]*表格2[[#This Row],[配息乘數]],4)</f>
        <v>111.90219999999999</v>
      </c>
      <c r="F451" s="1">
        <f>表格2[[#This Row],[配息]]*0.7</f>
        <v>0</v>
      </c>
      <c r="G451" s="14">
        <f>IF(F450=0,G450,G450*(1-F450/表格2[[#This Row],[收盤]]))</f>
        <v>0.95980134648909365</v>
      </c>
      <c r="H451" s="9">
        <f>ROUND(表格2[[#This Row],[收盤]]*表格2[[#This Row],[七成配息
乘數]],4)</f>
        <v>113.89</v>
      </c>
    </row>
    <row r="452" spans="1:8" x14ac:dyDescent="0.25">
      <c r="A452" s="2">
        <v>41963</v>
      </c>
      <c r="B452" s="1">
        <v>118.150002</v>
      </c>
      <c r="C452" s="4">
        <f>IFERROR(VLOOKUP(表格2[[#This Row],[日期]],表格1[],2,FALSE),0)</f>
        <v>0</v>
      </c>
      <c r="D452" s="13">
        <f>IF(C451=0,D451,D451*(1-C451/表格2[[#This Row],[收盤]]))</f>
        <v>0.94304868112479667</v>
      </c>
      <c r="E452" s="1">
        <f>ROUND(表格2[[#This Row],[收盤]]*表格2[[#This Row],[配息乘數]],4)</f>
        <v>111.4212</v>
      </c>
      <c r="F452" s="1">
        <f>表格2[[#This Row],[配息]]*0.7</f>
        <v>0</v>
      </c>
      <c r="G452" s="14">
        <f>IF(F451=0,G451,G451*(1-F451/表格2[[#This Row],[收盤]]))</f>
        <v>0.95980134648909365</v>
      </c>
      <c r="H452" s="9">
        <f>ROUND(表格2[[#This Row],[收盤]]*表格2[[#This Row],[七成配息
乘數]],4)</f>
        <v>113.40049999999999</v>
      </c>
    </row>
    <row r="453" spans="1:8" x14ac:dyDescent="0.25">
      <c r="A453" s="2">
        <v>41962</v>
      </c>
      <c r="B453" s="1">
        <v>117.699997</v>
      </c>
      <c r="C453" s="4">
        <f>IFERROR(VLOOKUP(表格2[[#This Row],[日期]],表格1[],2,FALSE),0)</f>
        <v>0</v>
      </c>
      <c r="D453" s="13">
        <f>IF(C452=0,D452,D452*(1-C452/表格2[[#This Row],[收盤]]))</f>
        <v>0.94304868112479667</v>
      </c>
      <c r="E453" s="1">
        <f>ROUND(表格2[[#This Row],[收盤]]*表格2[[#This Row],[配息乘數]],4)</f>
        <v>110.99679999999999</v>
      </c>
      <c r="F453" s="1">
        <f>表格2[[#This Row],[配息]]*0.7</f>
        <v>0</v>
      </c>
      <c r="G453" s="14">
        <f>IF(F452=0,G452,G452*(1-F452/表格2[[#This Row],[收盤]]))</f>
        <v>0.95980134648909365</v>
      </c>
      <c r="H453" s="9">
        <f>ROUND(表格2[[#This Row],[收盤]]*表格2[[#This Row],[七成配息
乘數]],4)</f>
        <v>112.9686</v>
      </c>
    </row>
    <row r="454" spans="1:8" x14ac:dyDescent="0.25">
      <c r="A454" s="2">
        <v>41961</v>
      </c>
      <c r="B454" s="1">
        <v>118.33000199999999</v>
      </c>
      <c r="C454" s="4">
        <f>IFERROR(VLOOKUP(表格2[[#This Row],[日期]],表格1[],2,FALSE),0)</f>
        <v>0</v>
      </c>
      <c r="D454" s="13">
        <f>IF(C453=0,D453,D453*(1-C453/表格2[[#This Row],[收盤]]))</f>
        <v>0.94304868112479667</v>
      </c>
      <c r="E454" s="1">
        <f>ROUND(表格2[[#This Row],[收盤]]*表格2[[#This Row],[配息乘數]],4)</f>
        <v>111.59099999999999</v>
      </c>
      <c r="F454" s="1">
        <f>表格2[[#This Row],[配息]]*0.7</f>
        <v>0</v>
      </c>
      <c r="G454" s="14">
        <f>IF(F453=0,G453,G453*(1-F453/表格2[[#This Row],[收盤]]))</f>
        <v>0.95980134648909365</v>
      </c>
      <c r="H454" s="9">
        <f>ROUND(表格2[[#This Row],[收盤]]*表格2[[#This Row],[七成配息
乘數]],4)</f>
        <v>113.5733</v>
      </c>
    </row>
    <row r="455" spans="1:8" x14ac:dyDescent="0.25">
      <c r="A455" s="2">
        <v>41960</v>
      </c>
      <c r="B455" s="1">
        <v>118.230003</v>
      </c>
      <c r="C455" s="4">
        <f>IFERROR(VLOOKUP(表格2[[#This Row],[日期]],表格1[],2,FALSE),0)</f>
        <v>0</v>
      </c>
      <c r="D455" s="13">
        <f>IF(C454=0,D454,D454*(1-C454/表格2[[#This Row],[收盤]]))</f>
        <v>0.94304868112479667</v>
      </c>
      <c r="E455" s="1">
        <f>ROUND(表格2[[#This Row],[收盤]]*表格2[[#This Row],[配息乘數]],4)</f>
        <v>111.4966</v>
      </c>
      <c r="F455" s="1">
        <f>表格2[[#This Row],[配息]]*0.7</f>
        <v>0</v>
      </c>
      <c r="G455" s="14">
        <f>IF(F454=0,G454,G454*(1-F454/表格2[[#This Row],[收盤]]))</f>
        <v>0.95980134648909365</v>
      </c>
      <c r="H455" s="9">
        <f>ROUND(表格2[[#This Row],[收盤]]*表格2[[#This Row],[七成配息
乘數]],4)</f>
        <v>113.4773</v>
      </c>
    </row>
    <row r="456" spans="1:8" x14ac:dyDescent="0.25">
      <c r="A456" s="2">
        <v>41957</v>
      </c>
      <c r="B456" s="1">
        <v>118.510002</v>
      </c>
      <c r="C456" s="4">
        <f>IFERROR(VLOOKUP(表格2[[#This Row],[日期]],表格1[],2,FALSE),0)</f>
        <v>0</v>
      </c>
      <c r="D456" s="13">
        <f>IF(C455=0,D455,D455*(1-C455/表格2[[#This Row],[收盤]]))</f>
        <v>0.94304868112479667</v>
      </c>
      <c r="E456" s="1">
        <f>ROUND(表格2[[#This Row],[收盤]]*表格2[[#This Row],[配息乘數]],4)</f>
        <v>111.7607</v>
      </c>
      <c r="F456" s="1">
        <f>表格2[[#This Row],[配息]]*0.7</f>
        <v>0</v>
      </c>
      <c r="G456" s="14">
        <f>IF(F455=0,G455,G455*(1-F455/表格2[[#This Row],[收盤]]))</f>
        <v>0.95980134648909365</v>
      </c>
      <c r="H456" s="9">
        <f>ROUND(表格2[[#This Row],[收盤]]*表格2[[#This Row],[七成配息
乘數]],4)</f>
        <v>113.7461</v>
      </c>
    </row>
    <row r="457" spans="1:8" x14ac:dyDescent="0.25">
      <c r="A457" s="2">
        <v>41956</v>
      </c>
      <c r="B457" s="1">
        <v>118.360001</v>
      </c>
      <c r="C457" s="4">
        <f>IFERROR(VLOOKUP(表格2[[#This Row],[日期]],表格1[],2,FALSE),0)</f>
        <v>0</v>
      </c>
      <c r="D457" s="13">
        <f>IF(C456=0,D456,D456*(1-C456/表格2[[#This Row],[收盤]]))</f>
        <v>0.94304868112479667</v>
      </c>
      <c r="E457" s="1">
        <f>ROUND(表格2[[#This Row],[收盤]]*表格2[[#This Row],[配息乘數]],4)</f>
        <v>111.61920000000001</v>
      </c>
      <c r="F457" s="1">
        <f>表格2[[#This Row],[配息]]*0.7</f>
        <v>0</v>
      </c>
      <c r="G457" s="14">
        <f>IF(F456=0,G456,G456*(1-F456/表格2[[#This Row],[收盤]]))</f>
        <v>0.95980134648909365</v>
      </c>
      <c r="H457" s="9">
        <f>ROUND(表格2[[#This Row],[收盤]]*表格2[[#This Row],[七成配息
乘數]],4)</f>
        <v>113.60209999999999</v>
      </c>
    </row>
    <row r="458" spans="1:8" x14ac:dyDescent="0.25">
      <c r="A458" s="2">
        <v>41955</v>
      </c>
      <c r="B458" s="1">
        <v>118.489998</v>
      </c>
      <c r="C458" s="4">
        <f>IFERROR(VLOOKUP(表格2[[#This Row],[日期]],表格1[],2,FALSE),0)</f>
        <v>0</v>
      </c>
      <c r="D458" s="13">
        <f>IF(C457=0,D457,D457*(1-C457/表格2[[#This Row],[收盤]]))</f>
        <v>0.94304868112479667</v>
      </c>
      <c r="E458" s="1">
        <f>ROUND(表格2[[#This Row],[收盤]]*表格2[[#This Row],[配息乘數]],4)</f>
        <v>111.7418</v>
      </c>
      <c r="F458" s="1">
        <f>表格2[[#This Row],[配息]]*0.7</f>
        <v>0</v>
      </c>
      <c r="G458" s="14">
        <f>IF(F457=0,G457,G457*(1-F457/表格2[[#This Row],[收盤]]))</f>
        <v>0.95980134648909365</v>
      </c>
      <c r="H458" s="9">
        <f>ROUND(表格2[[#This Row],[收盤]]*表格2[[#This Row],[七成配息
乘數]],4)</f>
        <v>113.7269</v>
      </c>
    </row>
    <row r="459" spans="1:8" x14ac:dyDescent="0.25">
      <c r="A459" s="2">
        <v>41954</v>
      </c>
      <c r="B459" s="1">
        <v>118.5</v>
      </c>
      <c r="C459" s="4">
        <f>IFERROR(VLOOKUP(表格2[[#This Row],[日期]],表格1[],2,FALSE),0)</f>
        <v>0</v>
      </c>
      <c r="D459" s="13">
        <f>IF(C458=0,D458,D458*(1-C458/表格2[[#This Row],[收盤]]))</f>
        <v>0.94304868112479667</v>
      </c>
      <c r="E459" s="1">
        <f>ROUND(表格2[[#This Row],[收盤]]*表格2[[#This Row],[配息乘數]],4)</f>
        <v>111.7513</v>
      </c>
      <c r="F459" s="1">
        <f>表格2[[#This Row],[配息]]*0.7</f>
        <v>0</v>
      </c>
      <c r="G459" s="14">
        <f>IF(F458=0,G458,G458*(1-F458/表格2[[#This Row],[收盤]]))</f>
        <v>0.95980134648909365</v>
      </c>
      <c r="H459" s="9">
        <f>ROUND(表格2[[#This Row],[收盤]]*表格2[[#This Row],[七成配息
乘數]],4)</f>
        <v>113.73650000000001</v>
      </c>
    </row>
    <row r="460" spans="1:8" x14ac:dyDescent="0.25">
      <c r="A460" s="2">
        <v>41953</v>
      </c>
      <c r="B460" s="1">
        <v>118.510002</v>
      </c>
      <c r="C460" s="4">
        <f>IFERROR(VLOOKUP(表格2[[#This Row],[日期]],表格1[],2,FALSE),0)</f>
        <v>0</v>
      </c>
      <c r="D460" s="13">
        <f>IF(C459=0,D459,D459*(1-C459/表格2[[#This Row],[收盤]]))</f>
        <v>0.94304868112479667</v>
      </c>
      <c r="E460" s="1">
        <f>ROUND(表格2[[#This Row],[收盤]]*表格2[[#This Row],[配息乘數]],4)</f>
        <v>111.7607</v>
      </c>
      <c r="F460" s="1">
        <f>表格2[[#This Row],[配息]]*0.7</f>
        <v>0</v>
      </c>
      <c r="G460" s="14">
        <f>IF(F459=0,G459,G459*(1-F459/表格2[[#This Row],[收盤]]))</f>
        <v>0.95980134648909365</v>
      </c>
      <c r="H460" s="9">
        <f>ROUND(表格2[[#This Row],[收盤]]*表格2[[#This Row],[七成配息
乘數]],4)</f>
        <v>113.7461</v>
      </c>
    </row>
    <row r="461" spans="1:8" x14ac:dyDescent="0.25">
      <c r="A461" s="2">
        <v>41950</v>
      </c>
      <c r="B461" s="1">
        <v>119.110001</v>
      </c>
      <c r="C461" s="4">
        <f>IFERROR(VLOOKUP(表格2[[#This Row],[日期]],表格1[],2,FALSE),0)</f>
        <v>0</v>
      </c>
      <c r="D461" s="13">
        <f>IF(C460=0,D460,D460*(1-C460/表格2[[#This Row],[收盤]]))</f>
        <v>0.94304868112479667</v>
      </c>
      <c r="E461" s="1">
        <f>ROUND(表格2[[#This Row],[收盤]]*表格2[[#This Row],[配息乘數]],4)</f>
        <v>112.3265</v>
      </c>
      <c r="F461" s="1">
        <f>表格2[[#This Row],[配息]]*0.7</f>
        <v>0</v>
      </c>
      <c r="G461" s="14">
        <f>IF(F460=0,G460,G460*(1-F460/表格2[[#This Row],[收盤]]))</f>
        <v>0.95980134648909365</v>
      </c>
      <c r="H461" s="9">
        <f>ROUND(表格2[[#This Row],[收盤]]*表格2[[#This Row],[七成配息
乘數]],4)</f>
        <v>114.3219</v>
      </c>
    </row>
    <row r="462" spans="1:8" x14ac:dyDescent="0.25">
      <c r="A462" s="2">
        <v>41949</v>
      </c>
      <c r="B462" s="1">
        <v>118.360001</v>
      </c>
      <c r="C462" s="4">
        <f>IFERROR(VLOOKUP(表格2[[#This Row],[日期]],表格1[],2,FALSE),0)</f>
        <v>0</v>
      </c>
      <c r="D462" s="13">
        <f>IF(C461=0,D461,D461*(1-C461/表格2[[#This Row],[收盤]]))</f>
        <v>0.94304868112479667</v>
      </c>
      <c r="E462" s="1">
        <f>ROUND(表格2[[#This Row],[收盤]]*表格2[[#This Row],[配息乘數]],4)</f>
        <v>111.61920000000001</v>
      </c>
      <c r="F462" s="1">
        <f>表格2[[#This Row],[配息]]*0.7</f>
        <v>0</v>
      </c>
      <c r="G462" s="14">
        <f>IF(F461=0,G461,G461*(1-F461/表格2[[#This Row],[收盤]]))</f>
        <v>0.95980134648909365</v>
      </c>
      <c r="H462" s="9">
        <f>ROUND(表格2[[#This Row],[收盤]]*表格2[[#This Row],[七成配息
乘數]],4)</f>
        <v>113.60209999999999</v>
      </c>
    </row>
    <row r="463" spans="1:8" x14ac:dyDescent="0.25">
      <c r="A463" s="2">
        <v>41948</v>
      </c>
      <c r="B463" s="1">
        <v>118.720001</v>
      </c>
      <c r="C463" s="4">
        <f>IFERROR(VLOOKUP(表格2[[#This Row],[日期]],表格1[],2,FALSE),0)</f>
        <v>0</v>
      </c>
      <c r="D463" s="13">
        <f>IF(C462=0,D462,D462*(1-C462/表格2[[#This Row],[收盤]]))</f>
        <v>0.94304868112479667</v>
      </c>
      <c r="E463" s="1">
        <f>ROUND(表格2[[#This Row],[收盤]]*表格2[[#This Row],[配息乘數]],4)</f>
        <v>111.95869999999999</v>
      </c>
      <c r="F463" s="1">
        <f>表格2[[#This Row],[配息]]*0.7</f>
        <v>0</v>
      </c>
      <c r="G463" s="14">
        <f>IF(F462=0,G462,G462*(1-F462/表格2[[#This Row],[收盤]]))</f>
        <v>0.95980134648909365</v>
      </c>
      <c r="H463" s="9">
        <f>ROUND(表格2[[#This Row],[收盤]]*表格2[[#This Row],[七成配息
乘數]],4)</f>
        <v>113.94759999999999</v>
      </c>
    </row>
    <row r="464" spans="1:8" x14ac:dyDescent="0.25">
      <c r="A464" s="2">
        <v>41947</v>
      </c>
      <c r="B464" s="1">
        <v>118.94000200000001</v>
      </c>
      <c r="C464" s="4">
        <f>IFERROR(VLOOKUP(表格2[[#This Row],[日期]],表格1[],2,FALSE),0)</f>
        <v>0</v>
      </c>
      <c r="D464" s="13">
        <f>IF(C463=0,D463,D463*(1-C463/表格2[[#This Row],[收盤]]))</f>
        <v>0.94304868112479667</v>
      </c>
      <c r="E464" s="1">
        <f>ROUND(表格2[[#This Row],[收盤]]*表格2[[#This Row],[配息乘數]],4)</f>
        <v>112.1662</v>
      </c>
      <c r="F464" s="1">
        <f>表格2[[#This Row],[配息]]*0.7</f>
        <v>0</v>
      </c>
      <c r="G464" s="14">
        <f>IF(F463=0,G463,G463*(1-F463/表格2[[#This Row],[收盤]]))</f>
        <v>0.95980134648909365</v>
      </c>
      <c r="H464" s="9">
        <f>ROUND(表格2[[#This Row],[收盤]]*表格2[[#This Row],[七成配息
乘數]],4)</f>
        <v>114.1588</v>
      </c>
    </row>
    <row r="465" spans="1:8" x14ac:dyDescent="0.25">
      <c r="A465" s="2">
        <v>41946</v>
      </c>
      <c r="B465" s="1">
        <v>118.769997</v>
      </c>
      <c r="C465" s="4">
        <f>IFERROR(VLOOKUP(表格2[[#This Row],[日期]],表格1[],2,FALSE),0)</f>
        <v>0.33500000000000002</v>
      </c>
      <c r="D465" s="13">
        <f>IF(C464=0,D464,D464*(1-C464/表格2[[#This Row],[收盤]]))</f>
        <v>0.94304868112479667</v>
      </c>
      <c r="E465" s="1">
        <f>ROUND(表格2[[#This Row],[收盤]]*表格2[[#This Row],[配息乘數]],4)</f>
        <v>112.0059</v>
      </c>
      <c r="F465" s="1">
        <f>表格2[[#This Row],[配息]]*0.7</f>
        <v>0.23449999999999999</v>
      </c>
      <c r="G465" s="14">
        <f>IF(F464=0,G464,G464*(1-F464/表格2[[#This Row],[收盤]]))</f>
        <v>0.95980134648909365</v>
      </c>
      <c r="H465" s="9">
        <f>ROUND(表格2[[#This Row],[收盤]]*表格2[[#This Row],[七成配息
乘數]],4)</f>
        <v>113.9956</v>
      </c>
    </row>
    <row r="466" spans="1:8" x14ac:dyDescent="0.25">
      <c r="A466" s="2">
        <v>41943</v>
      </c>
      <c r="B466" s="1">
        <v>119.339996</v>
      </c>
      <c r="C466" s="4">
        <f>IFERROR(VLOOKUP(表格2[[#This Row],[日期]],表格1[],2,FALSE),0)</f>
        <v>0</v>
      </c>
      <c r="D466" s="13">
        <f>IF(C465=0,D465,D465*(1-C465/表格2[[#This Row],[收盤]]))</f>
        <v>0.94040144366237211</v>
      </c>
      <c r="E466" s="1">
        <f>ROUND(表格2[[#This Row],[收盤]]*表格2[[#This Row],[配息乘數]],4)</f>
        <v>112.22750000000001</v>
      </c>
      <c r="F466" s="1">
        <f>表格2[[#This Row],[配息]]*0.7</f>
        <v>0</v>
      </c>
      <c r="G466" s="14">
        <f>IF(F465=0,G465,G465*(1-F465/表格2[[#This Row],[收盤]]))</f>
        <v>0.95791536171202285</v>
      </c>
      <c r="H466" s="9">
        <f>ROUND(表格2[[#This Row],[收盤]]*表格2[[#This Row],[七成配息
乘數]],4)</f>
        <v>114.3176</v>
      </c>
    </row>
    <row r="467" spans="1:8" x14ac:dyDescent="0.25">
      <c r="A467" s="2">
        <v>41942</v>
      </c>
      <c r="B467" s="1">
        <v>119.360001</v>
      </c>
      <c r="C467" s="4">
        <f>IFERROR(VLOOKUP(表格2[[#This Row],[日期]],表格1[],2,FALSE),0)</f>
        <v>0</v>
      </c>
      <c r="D467" s="13">
        <f>IF(C466=0,D466,D466*(1-C466/表格2[[#This Row],[收盤]]))</f>
        <v>0.94040144366237211</v>
      </c>
      <c r="E467" s="1">
        <f>ROUND(表格2[[#This Row],[收盤]]*表格2[[#This Row],[配息乘數]],4)</f>
        <v>112.24630000000001</v>
      </c>
      <c r="F467" s="1">
        <f>表格2[[#This Row],[配息]]*0.7</f>
        <v>0</v>
      </c>
      <c r="G467" s="14">
        <f>IF(F466=0,G466,G466*(1-F466/表格2[[#This Row],[收盤]]))</f>
        <v>0.95791536171202285</v>
      </c>
      <c r="H467" s="9">
        <f>ROUND(表格2[[#This Row],[收盤]]*表格2[[#This Row],[七成配息
乘數]],4)</f>
        <v>114.3368</v>
      </c>
    </row>
    <row r="468" spans="1:8" x14ac:dyDescent="0.25">
      <c r="A468" s="2">
        <v>41941</v>
      </c>
      <c r="B468" s="1">
        <v>119.279999</v>
      </c>
      <c r="C468" s="4">
        <f>IFERROR(VLOOKUP(表格2[[#This Row],[日期]],表格1[],2,FALSE),0)</f>
        <v>0</v>
      </c>
      <c r="D468" s="13">
        <f>IF(C467=0,D467,D467*(1-C467/表格2[[#This Row],[收盤]]))</f>
        <v>0.94040144366237211</v>
      </c>
      <c r="E468" s="1">
        <f>ROUND(表格2[[#This Row],[收盤]]*表格2[[#This Row],[配息乘數]],4)</f>
        <v>112.1711</v>
      </c>
      <c r="F468" s="1">
        <f>表格2[[#This Row],[配息]]*0.7</f>
        <v>0</v>
      </c>
      <c r="G468" s="14">
        <f>IF(F467=0,G467,G467*(1-F467/表格2[[#This Row],[收盤]]))</f>
        <v>0.95791536171202285</v>
      </c>
      <c r="H468" s="9">
        <f>ROUND(表格2[[#This Row],[收盤]]*表格2[[#This Row],[七成配息
乘數]],4)</f>
        <v>114.26009999999999</v>
      </c>
    </row>
    <row r="469" spans="1:8" x14ac:dyDescent="0.25">
      <c r="A469" s="2">
        <v>41940</v>
      </c>
      <c r="B469" s="1">
        <v>119.5</v>
      </c>
      <c r="C469" s="4">
        <f>IFERROR(VLOOKUP(表格2[[#This Row],[日期]],表格1[],2,FALSE),0)</f>
        <v>0</v>
      </c>
      <c r="D469" s="13">
        <f>IF(C468=0,D468,D468*(1-C468/表格2[[#This Row],[收盤]]))</f>
        <v>0.94040144366237211</v>
      </c>
      <c r="E469" s="1">
        <f>ROUND(表格2[[#This Row],[收盤]]*表格2[[#This Row],[配息乘數]],4)</f>
        <v>112.378</v>
      </c>
      <c r="F469" s="1">
        <f>表格2[[#This Row],[配息]]*0.7</f>
        <v>0</v>
      </c>
      <c r="G469" s="14">
        <f>IF(F468=0,G468,G468*(1-F468/表格2[[#This Row],[收盤]]))</f>
        <v>0.95791536171202285</v>
      </c>
      <c r="H469" s="9">
        <f>ROUND(表格2[[#This Row],[收盤]]*表格2[[#This Row],[七成配息
乘數]],4)</f>
        <v>114.4709</v>
      </c>
    </row>
    <row r="470" spans="1:8" x14ac:dyDescent="0.25">
      <c r="A470" s="2">
        <v>41939</v>
      </c>
      <c r="B470" s="1">
        <v>119.900002</v>
      </c>
      <c r="C470" s="4">
        <f>IFERROR(VLOOKUP(表格2[[#This Row],[日期]],表格1[],2,FALSE),0)</f>
        <v>0</v>
      </c>
      <c r="D470" s="13">
        <f>IF(C469=0,D469,D469*(1-C469/表格2[[#This Row],[收盤]]))</f>
        <v>0.94040144366237211</v>
      </c>
      <c r="E470" s="1">
        <f>ROUND(表格2[[#This Row],[收盤]]*表格2[[#This Row],[配息乘數]],4)</f>
        <v>112.75409999999999</v>
      </c>
      <c r="F470" s="1">
        <f>表格2[[#This Row],[配息]]*0.7</f>
        <v>0</v>
      </c>
      <c r="G470" s="14">
        <f>IF(F469=0,G469,G469*(1-F469/表格2[[#This Row],[收盤]]))</f>
        <v>0.95791536171202285</v>
      </c>
      <c r="H470" s="9">
        <f>ROUND(表格2[[#This Row],[收盤]]*表格2[[#This Row],[七成配息
乘數]],4)</f>
        <v>114.8541</v>
      </c>
    </row>
    <row r="471" spans="1:8" x14ac:dyDescent="0.25">
      <c r="A471" s="2">
        <v>41936</v>
      </c>
      <c r="B471" s="1">
        <v>119.75</v>
      </c>
      <c r="C471" s="4">
        <f>IFERROR(VLOOKUP(表格2[[#This Row],[日期]],表格1[],2,FALSE),0)</f>
        <v>0</v>
      </c>
      <c r="D471" s="13">
        <f>IF(C470=0,D470,D470*(1-C470/表格2[[#This Row],[收盤]]))</f>
        <v>0.94040144366237211</v>
      </c>
      <c r="E471" s="1">
        <f>ROUND(表格2[[#This Row],[收盤]]*表格2[[#This Row],[配息乘數]],4)</f>
        <v>112.6131</v>
      </c>
      <c r="F471" s="1">
        <f>表格2[[#This Row],[配息]]*0.7</f>
        <v>0</v>
      </c>
      <c r="G471" s="14">
        <f>IF(F470=0,G470,G470*(1-F470/表格2[[#This Row],[收盤]]))</f>
        <v>0.95791536171202285</v>
      </c>
      <c r="H471" s="9">
        <f>ROUND(表格2[[#This Row],[收盤]]*表格2[[#This Row],[七成配息
乘數]],4)</f>
        <v>114.71040000000001</v>
      </c>
    </row>
    <row r="472" spans="1:8" x14ac:dyDescent="0.25">
      <c r="A472" s="2">
        <v>41935</v>
      </c>
      <c r="B472" s="1">
        <v>119.699997</v>
      </c>
      <c r="C472" s="4">
        <f>IFERROR(VLOOKUP(表格2[[#This Row],[日期]],表格1[],2,FALSE),0)</f>
        <v>0</v>
      </c>
      <c r="D472" s="13">
        <f>IF(C471=0,D471,D471*(1-C471/表格2[[#This Row],[收盤]]))</f>
        <v>0.94040144366237211</v>
      </c>
      <c r="E472" s="1">
        <f>ROUND(表格2[[#This Row],[收盤]]*表格2[[#This Row],[配息乘數]],4)</f>
        <v>112.566</v>
      </c>
      <c r="F472" s="1">
        <f>表格2[[#This Row],[配息]]*0.7</f>
        <v>0</v>
      </c>
      <c r="G472" s="14">
        <f>IF(F471=0,G471,G471*(1-F471/表格2[[#This Row],[收盤]]))</f>
        <v>0.95791536171202285</v>
      </c>
      <c r="H472" s="9">
        <f>ROUND(表格2[[#This Row],[收盤]]*表格2[[#This Row],[七成配息
乘數]],4)</f>
        <v>114.66249999999999</v>
      </c>
    </row>
    <row r="473" spans="1:8" x14ac:dyDescent="0.25">
      <c r="A473" s="2">
        <v>41934</v>
      </c>
      <c r="B473" s="1">
        <v>119.93</v>
      </c>
      <c r="C473" s="4">
        <f>IFERROR(VLOOKUP(表格2[[#This Row],[日期]],表格1[],2,FALSE),0)</f>
        <v>0</v>
      </c>
      <c r="D473" s="13">
        <f>IF(C472=0,D472,D472*(1-C472/表格2[[#This Row],[收盤]]))</f>
        <v>0.94040144366237211</v>
      </c>
      <c r="E473" s="1">
        <f>ROUND(表格2[[#This Row],[收盤]]*表格2[[#This Row],[配息乘數]],4)</f>
        <v>112.78230000000001</v>
      </c>
      <c r="F473" s="1">
        <f>表格2[[#This Row],[配息]]*0.7</f>
        <v>0</v>
      </c>
      <c r="G473" s="14">
        <f>IF(F472=0,G472,G472*(1-F472/表格2[[#This Row],[收盤]]))</f>
        <v>0.95791536171202285</v>
      </c>
      <c r="H473" s="9">
        <f>ROUND(表格2[[#This Row],[收盤]]*表格2[[#This Row],[七成配息
乘數]],4)</f>
        <v>114.8828</v>
      </c>
    </row>
    <row r="474" spans="1:8" x14ac:dyDescent="0.25">
      <c r="A474" s="2">
        <v>41933</v>
      </c>
      <c r="B474" s="1">
        <v>120.129997</v>
      </c>
      <c r="C474" s="4">
        <f>IFERROR(VLOOKUP(表格2[[#This Row],[日期]],表格1[],2,FALSE),0)</f>
        <v>0</v>
      </c>
      <c r="D474" s="13">
        <f>IF(C473=0,D473,D473*(1-C473/表格2[[#This Row],[收盤]]))</f>
        <v>0.94040144366237211</v>
      </c>
      <c r="E474" s="1">
        <f>ROUND(表格2[[#This Row],[收盤]]*表格2[[#This Row],[配息乘數]],4)</f>
        <v>112.9704</v>
      </c>
      <c r="F474" s="1">
        <f>表格2[[#This Row],[配息]]*0.7</f>
        <v>0</v>
      </c>
      <c r="G474" s="14">
        <f>IF(F473=0,G473,G473*(1-F473/表格2[[#This Row],[收盤]]))</f>
        <v>0.95791536171202285</v>
      </c>
      <c r="H474" s="9">
        <f>ROUND(表格2[[#This Row],[收盤]]*表格2[[#This Row],[七成配息
乘數]],4)</f>
        <v>115.0744</v>
      </c>
    </row>
    <row r="475" spans="1:8" x14ac:dyDescent="0.25">
      <c r="A475" s="2">
        <v>41932</v>
      </c>
      <c r="B475" s="1">
        <v>120.199997</v>
      </c>
      <c r="C475" s="4">
        <f>IFERROR(VLOOKUP(表格2[[#This Row],[日期]],表格1[],2,FALSE),0)</f>
        <v>0</v>
      </c>
      <c r="D475" s="13">
        <f>IF(C474=0,D474,D474*(1-C474/表格2[[#This Row],[收盤]]))</f>
        <v>0.94040144366237211</v>
      </c>
      <c r="E475" s="1">
        <f>ROUND(表格2[[#This Row],[收盤]]*表格2[[#This Row],[配息乘數]],4)</f>
        <v>113.0363</v>
      </c>
      <c r="F475" s="1">
        <f>表格2[[#This Row],[配息]]*0.7</f>
        <v>0</v>
      </c>
      <c r="G475" s="14">
        <f>IF(F474=0,G474,G474*(1-F474/表格2[[#This Row],[收盤]]))</f>
        <v>0.95791536171202285</v>
      </c>
      <c r="H475" s="9">
        <f>ROUND(表格2[[#This Row],[收盤]]*表格2[[#This Row],[七成配息
乘數]],4)</f>
        <v>115.1414</v>
      </c>
    </row>
    <row r="476" spans="1:8" x14ac:dyDescent="0.25">
      <c r="A476" s="2">
        <v>41929</v>
      </c>
      <c r="B476" s="1">
        <v>119.980003</v>
      </c>
      <c r="C476" s="4">
        <f>IFERROR(VLOOKUP(表格2[[#This Row],[日期]],表格1[],2,FALSE),0)</f>
        <v>0</v>
      </c>
      <c r="D476" s="13">
        <f>IF(C475=0,D475,D475*(1-C475/表格2[[#This Row],[收盤]]))</f>
        <v>0.94040144366237211</v>
      </c>
      <c r="E476" s="1">
        <f>ROUND(表格2[[#This Row],[收盤]]*表格2[[#This Row],[配息乘數]],4)</f>
        <v>112.82940000000001</v>
      </c>
      <c r="F476" s="1">
        <f>表格2[[#This Row],[配息]]*0.7</f>
        <v>0</v>
      </c>
      <c r="G476" s="14">
        <f>IF(F475=0,G475,G475*(1-F475/表格2[[#This Row],[收盤]]))</f>
        <v>0.95791536171202285</v>
      </c>
      <c r="H476" s="9">
        <f>ROUND(表格2[[#This Row],[收盤]]*表格2[[#This Row],[七成配息
乘數]],4)</f>
        <v>114.9307</v>
      </c>
    </row>
    <row r="477" spans="1:8" x14ac:dyDescent="0.25">
      <c r="A477" s="2">
        <v>41928</v>
      </c>
      <c r="B477" s="1">
        <v>120.029999</v>
      </c>
      <c r="C477" s="4">
        <f>IFERROR(VLOOKUP(表格2[[#This Row],[日期]],表格1[],2,FALSE),0)</f>
        <v>0</v>
      </c>
      <c r="D477" s="13">
        <f>IF(C476=0,D476,D476*(1-C476/表格2[[#This Row],[收盤]]))</f>
        <v>0.94040144366237211</v>
      </c>
      <c r="E477" s="1">
        <f>ROUND(表格2[[#This Row],[收盤]]*表格2[[#This Row],[配息乘數]],4)</f>
        <v>112.8764</v>
      </c>
      <c r="F477" s="1">
        <f>表格2[[#This Row],[配息]]*0.7</f>
        <v>0</v>
      </c>
      <c r="G477" s="14">
        <f>IF(F476=0,G476,G476*(1-F476/表格2[[#This Row],[收盤]]))</f>
        <v>0.95791536171202285</v>
      </c>
      <c r="H477" s="9">
        <f>ROUND(表格2[[#This Row],[收盤]]*表格2[[#This Row],[七成配息
乘數]],4)</f>
        <v>114.9786</v>
      </c>
    </row>
    <row r="478" spans="1:8" x14ac:dyDescent="0.25">
      <c r="A478" s="2">
        <v>41927</v>
      </c>
      <c r="B478" s="1">
        <v>120.300003</v>
      </c>
      <c r="C478" s="4">
        <f>IFERROR(VLOOKUP(表格2[[#This Row],[日期]],表格1[],2,FALSE),0)</f>
        <v>0</v>
      </c>
      <c r="D478" s="13">
        <f>IF(C477=0,D477,D477*(1-C477/表格2[[#This Row],[收盤]]))</f>
        <v>0.94040144366237211</v>
      </c>
      <c r="E478" s="1">
        <f>ROUND(表格2[[#This Row],[收盤]]*表格2[[#This Row],[配息乘數]],4)</f>
        <v>113.13030000000001</v>
      </c>
      <c r="F478" s="1">
        <f>表格2[[#This Row],[配息]]*0.7</f>
        <v>0</v>
      </c>
      <c r="G478" s="14">
        <f>IF(F477=0,G477,G477*(1-F477/表格2[[#This Row],[收盤]]))</f>
        <v>0.95791536171202285</v>
      </c>
      <c r="H478" s="9">
        <f>ROUND(表格2[[#This Row],[收盤]]*表格2[[#This Row],[七成配息
乘數]],4)</f>
        <v>115.2372</v>
      </c>
    </row>
    <row r="479" spans="1:8" x14ac:dyDescent="0.25">
      <c r="A479" s="2">
        <v>41926</v>
      </c>
      <c r="B479" s="1">
        <v>120.209999</v>
      </c>
      <c r="C479" s="4">
        <f>IFERROR(VLOOKUP(表格2[[#This Row],[日期]],表格1[],2,FALSE),0)</f>
        <v>0</v>
      </c>
      <c r="D479" s="13">
        <f>IF(C478=0,D478,D478*(1-C478/表格2[[#This Row],[收盤]]))</f>
        <v>0.94040144366237211</v>
      </c>
      <c r="E479" s="1">
        <f>ROUND(表格2[[#This Row],[收盤]]*表格2[[#This Row],[配息乘數]],4)</f>
        <v>113.0457</v>
      </c>
      <c r="F479" s="1">
        <f>表格2[[#This Row],[配息]]*0.7</f>
        <v>0</v>
      </c>
      <c r="G479" s="14">
        <f>IF(F478=0,G478,G478*(1-F478/表格2[[#This Row],[收盤]]))</f>
        <v>0.95791536171202285</v>
      </c>
      <c r="H479" s="9">
        <f>ROUND(表格2[[#This Row],[收盤]]*表格2[[#This Row],[七成配息
乘數]],4)</f>
        <v>115.151</v>
      </c>
    </row>
    <row r="480" spans="1:8" x14ac:dyDescent="0.25">
      <c r="A480" s="2">
        <v>41925</v>
      </c>
      <c r="B480" s="1">
        <v>119.94000200000001</v>
      </c>
      <c r="C480" s="4">
        <f>IFERROR(VLOOKUP(表格2[[#This Row],[日期]],表格1[],2,FALSE),0)</f>
        <v>0</v>
      </c>
      <c r="D480" s="13">
        <f>IF(C479=0,D479,D479*(1-C479/表格2[[#This Row],[收盤]]))</f>
        <v>0.94040144366237211</v>
      </c>
      <c r="E480" s="1">
        <f>ROUND(表格2[[#This Row],[收盤]]*表格2[[#This Row],[配息乘數]],4)</f>
        <v>112.79179999999999</v>
      </c>
      <c r="F480" s="1">
        <f>表格2[[#This Row],[配息]]*0.7</f>
        <v>0</v>
      </c>
      <c r="G480" s="14">
        <f>IF(F479=0,G479,G479*(1-F479/表格2[[#This Row],[收盤]]))</f>
        <v>0.95791536171202285</v>
      </c>
      <c r="H480" s="9">
        <f>ROUND(表格2[[#This Row],[收盤]]*表格2[[#This Row],[七成配息
乘數]],4)</f>
        <v>114.89239999999999</v>
      </c>
    </row>
    <row r="481" spans="1:8" x14ac:dyDescent="0.25">
      <c r="A481" s="2">
        <v>41922</v>
      </c>
      <c r="B481" s="1">
        <v>119.629997</v>
      </c>
      <c r="C481" s="4">
        <f>IFERROR(VLOOKUP(表格2[[#This Row],[日期]],表格1[],2,FALSE),0)</f>
        <v>0</v>
      </c>
      <c r="D481" s="13">
        <f>IF(C480=0,D480,D480*(1-C480/表格2[[#This Row],[收盤]]))</f>
        <v>0.94040144366237211</v>
      </c>
      <c r="E481" s="1">
        <f>ROUND(表格2[[#This Row],[收盤]]*表格2[[#This Row],[配息乘數]],4)</f>
        <v>112.50020000000001</v>
      </c>
      <c r="F481" s="1">
        <f>表格2[[#This Row],[配息]]*0.7</f>
        <v>0</v>
      </c>
      <c r="G481" s="14">
        <f>IF(F480=0,G480,G480*(1-F480/表格2[[#This Row],[收盤]]))</f>
        <v>0.95791536171202285</v>
      </c>
      <c r="H481" s="9">
        <f>ROUND(表格2[[#This Row],[收盤]]*表格2[[#This Row],[七成配息
乘數]],4)</f>
        <v>114.5954</v>
      </c>
    </row>
    <row r="482" spans="1:8" x14ac:dyDescent="0.25">
      <c r="A482" s="2">
        <v>41921</v>
      </c>
      <c r="B482" s="1">
        <v>119.529999</v>
      </c>
      <c r="C482" s="4">
        <f>IFERROR(VLOOKUP(表格2[[#This Row],[日期]],表格1[],2,FALSE),0)</f>
        <v>0</v>
      </c>
      <c r="D482" s="13">
        <f>IF(C481=0,D481,D481*(1-C481/表格2[[#This Row],[收盤]]))</f>
        <v>0.94040144366237211</v>
      </c>
      <c r="E482" s="1">
        <f>ROUND(表格2[[#This Row],[收盤]]*表格2[[#This Row],[配息乘數]],4)</f>
        <v>112.4062</v>
      </c>
      <c r="F482" s="1">
        <f>表格2[[#This Row],[配息]]*0.7</f>
        <v>0</v>
      </c>
      <c r="G482" s="14">
        <f>IF(F481=0,G481,G481*(1-F481/表格2[[#This Row],[收盤]]))</f>
        <v>0.95791536171202285</v>
      </c>
      <c r="H482" s="9">
        <f>ROUND(表格2[[#This Row],[收盤]]*表格2[[#This Row],[七成配息
乘數]],4)</f>
        <v>114.4996</v>
      </c>
    </row>
    <row r="483" spans="1:8" x14ac:dyDescent="0.25">
      <c r="A483" s="2">
        <v>41920</v>
      </c>
      <c r="B483" s="1">
        <v>120.029999</v>
      </c>
      <c r="C483" s="4">
        <f>IFERROR(VLOOKUP(表格2[[#This Row],[日期]],表格1[],2,FALSE),0)</f>
        <v>0</v>
      </c>
      <c r="D483" s="13">
        <f>IF(C482=0,D482,D482*(1-C482/表格2[[#This Row],[收盤]]))</f>
        <v>0.94040144366237211</v>
      </c>
      <c r="E483" s="1">
        <f>ROUND(表格2[[#This Row],[收盤]]*表格2[[#This Row],[配息乘數]],4)</f>
        <v>112.8764</v>
      </c>
      <c r="F483" s="1">
        <f>表格2[[#This Row],[配息]]*0.7</f>
        <v>0</v>
      </c>
      <c r="G483" s="14">
        <f>IF(F482=0,G482,G482*(1-F482/表格2[[#This Row],[收盤]]))</f>
        <v>0.95791536171202285</v>
      </c>
      <c r="H483" s="9">
        <f>ROUND(表格2[[#This Row],[收盤]]*表格2[[#This Row],[七成配息
乘數]],4)</f>
        <v>114.9786</v>
      </c>
    </row>
    <row r="484" spans="1:8" x14ac:dyDescent="0.25">
      <c r="A484" s="2">
        <v>41919</v>
      </c>
      <c r="B484" s="1">
        <v>119.41999800000001</v>
      </c>
      <c r="C484" s="4">
        <f>IFERROR(VLOOKUP(表格2[[#This Row],[日期]],表格1[],2,FALSE),0)</f>
        <v>0</v>
      </c>
      <c r="D484" s="13">
        <f>IF(C483=0,D483,D483*(1-C483/表格2[[#This Row],[收盤]]))</f>
        <v>0.94040144366237211</v>
      </c>
      <c r="E484" s="1">
        <f>ROUND(表格2[[#This Row],[收盤]]*表格2[[#This Row],[配息乘數]],4)</f>
        <v>112.3027</v>
      </c>
      <c r="F484" s="1">
        <f>表格2[[#This Row],[配息]]*0.7</f>
        <v>0</v>
      </c>
      <c r="G484" s="14">
        <f>IF(F483=0,G483,G483*(1-F483/表格2[[#This Row],[收盤]]))</f>
        <v>0.95791536171202285</v>
      </c>
      <c r="H484" s="9">
        <f>ROUND(表格2[[#This Row],[收盤]]*表格2[[#This Row],[七成配息
乘數]],4)</f>
        <v>114.3943</v>
      </c>
    </row>
    <row r="485" spans="1:8" x14ac:dyDescent="0.25">
      <c r="A485" s="2">
        <v>41918</v>
      </c>
      <c r="B485" s="1">
        <v>118.989998</v>
      </c>
      <c r="C485" s="4">
        <f>IFERROR(VLOOKUP(表格2[[#This Row],[日期]],表格1[],2,FALSE),0)</f>
        <v>0</v>
      </c>
      <c r="D485" s="13">
        <f>IF(C484=0,D484,D484*(1-C484/表格2[[#This Row],[收盤]]))</f>
        <v>0.94040144366237211</v>
      </c>
      <c r="E485" s="1">
        <f>ROUND(表格2[[#This Row],[收盤]]*表格2[[#This Row],[配息乘數]],4)</f>
        <v>111.8984</v>
      </c>
      <c r="F485" s="1">
        <f>表格2[[#This Row],[配息]]*0.7</f>
        <v>0</v>
      </c>
      <c r="G485" s="14">
        <f>IF(F484=0,G484,G484*(1-F484/表格2[[#This Row],[收盤]]))</f>
        <v>0.95791536171202285</v>
      </c>
      <c r="H485" s="9">
        <f>ROUND(表格2[[#This Row],[收盤]]*表格2[[#This Row],[七成配息
乘數]],4)</f>
        <v>113.9823</v>
      </c>
    </row>
    <row r="486" spans="1:8" x14ac:dyDescent="0.25">
      <c r="A486" s="2">
        <v>41915</v>
      </c>
      <c r="B486" s="1">
        <v>118.93</v>
      </c>
      <c r="C486" s="4">
        <f>IFERROR(VLOOKUP(表格2[[#This Row],[日期]],表格1[],2,FALSE),0)</f>
        <v>0</v>
      </c>
      <c r="D486" s="13">
        <f>IF(C485=0,D485,D485*(1-C485/表格2[[#This Row],[收盤]]))</f>
        <v>0.94040144366237211</v>
      </c>
      <c r="E486" s="1">
        <f>ROUND(表格2[[#This Row],[收盤]]*表格2[[#This Row],[配息乘數]],4)</f>
        <v>111.8419</v>
      </c>
      <c r="F486" s="1">
        <f>表格2[[#This Row],[配息]]*0.7</f>
        <v>0</v>
      </c>
      <c r="G486" s="14">
        <f>IF(F485=0,G485,G485*(1-F485/表格2[[#This Row],[收盤]]))</f>
        <v>0.95791536171202285</v>
      </c>
      <c r="H486" s="9">
        <f>ROUND(表格2[[#This Row],[收盤]]*表格2[[#This Row],[七成配息
乘數]],4)</f>
        <v>113.92489999999999</v>
      </c>
    </row>
    <row r="487" spans="1:8" x14ac:dyDescent="0.25">
      <c r="A487" s="2">
        <v>41914</v>
      </c>
      <c r="B487" s="1">
        <v>118.589996</v>
      </c>
      <c r="C487" s="4">
        <f>IFERROR(VLOOKUP(表格2[[#This Row],[日期]],表格1[],2,FALSE),0)</f>
        <v>0</v>
      </c>
      <c r="D487" s="13">
        <f>IF(C486=0,D486,D486*(1-C486/表格2[[#This Row],[收盤]]))</f>
        <v>0.94040144366237211</v>
      </c>
      <c r="E487" s="1">
        <f>ROUND(表格2[[#This Row],[收盤]]*表格2[[#This Row],[配息乘數]],4)</f>
        <v>111.5222</v>
      </c>
      <c r="F487" s="1">
        <f>表格2[[#This Row],[配息]]*0.7</f>
        <v>0</v>
      </c>
      <c r="G487" s="14">
        <f>IF(F486=0,G486,G486*(1-F486/表格2[[#This Row],[收盤]]))</f>
        <v>0.95791536171202285</v>
      </c>
      <c r="H487" s="9">
        <f>ROUND(表格2[[#This Row],[收盤]]*表格2[[#This Row],[七成配息
乘數]],4)</f>
        <v>113.5992</v>
      </c>
    </row>
    <row r="488" spans="1:8" x14ac:dyDescent="0.25">
      <c r="A488" s="2">
        <v>41913</v>
      </c>
      <c r="B488" s="1">
        <v>118.599998</v>
      </c>
      <c r="C488" s="4">
        <f>IFERROR(VLOOKUP(表格2[[#This Row],[日期]],表格1[],2,FALSE),0)</f>
        <v>0.33500000000000002</v>
      </c>
      <c r="D488" s="13">
        <f>IF(C487=0,D487,D487*(1-C487/表格2[[#This Row],[收盤]]))</f>
        <v>0.94040144366237211</v>
      </c>
      <c r="E488" s="1">
        <f>ROUND(表格2[[#This Row],[收盤]]*表格2[[#This Row],[配息乘數]],4)</f>
        <v>111.5316</v>
      </c>
      <c r="F488" s="1">
        <f>表格2[[#This Row],[配息]]*0.7</f>
        <v>0.23449999999999999</v>
      </c>
      <c r="G488" s="14">
        <f>IF(F487=0,G487,G487*(1-F487/表格2[[#This Row],[收盤]]))</f>
        <v>0.95791536171202285</v>
      </c>
      <c r="H488" s="9">
        <f>ROUND(表格2[[#This Row],[收盤]]*表格2[[#This Row],[七成配息
乘數]],4)</f>
        <v>113.6088</v>
      </c>
    </row>
    <row r="489" spans="1:8" x14ac:dyDescent="0.25">
      <c r="A489" s="2">
        <v>41912</v>
      </c>
      <c r="B489" s="1">
        <v>118.220001</v>
      </c>
      <c r="C489" s="4">
        <f>IFERROR(VLOOKUP(表格2[[#This Row],[日期]],表格1[],2,FALSE),0)</f>
        <v>0</v>
      </c>
      <c r="D489" s="13">
        <f>IF(C488=0,D488,D488*(1-C488/表格2[[#This Row],[收盤]]))</f>
        <v>0.93773662822537263</v>
      </c>
      <c r="E489" s="1">
        <f>ROUND(表格2[[#This Row],[收盤]]*表格2[[#This Row],[配息乘數]],4)</f>
        <v>110.8592</v>
      </c>
      <c r="F489" s="1">
        <f>表格2[[#This Row],[配息]]*0.7</f>
        <v>0</v>
      </c>
      <c r="G489" s="14">
        <f>IF(F488=0,G488,G488*(1-F488/表格2[[#This Row],[收盤]]))</f>
        <v>0.95601525047516478</v>
      </c>
      <c r="H489" s="9">
        <f>ROUND(表格2[[#This Row],[收盤]]*表格2[[#This Row],[七成配息
乘數]],4)</f>
        <v>113.0201</v>
      </c>
    </row>
    <row r="490" spans="1:8" x14ac:dyDescent="0.25">
      <c r="A490" s="2">
        <v>41911</v>
      </c>
      <c r="B490" s="1">
        <v>118.050003</v>
      </c>
      <c r="C490" s="4">
        <f>IFERROR(VLOOKUP(表格2[[#This Row],[日期]],表格1[],2,FALSE),0)</f>
        <v>0</v>
      </c>
      <c r="D490" s="13">
        <f>IF(C489=0,D489,D489*(1-C489/表格2[[#This Row],[收盤]]))</f>
        <v>0.93773662822537263</v>
      </c>
      <c r="E490" s="1">
        <f>ROUND(表格2[[#This Row],[收盤]]*表格2[[#This Row],[配息乘數]],4)</f>
        <v>110.6998</v>
      </c>
      <c r="F490" s="1">
        <f>表格2[[#This Row],[配息]]*0.7</f>
        <v>0</v>
      </c>
      <c r="G490" s="14">
        <f>IF(F489=0,G489,G489*(1-F489/表格2[[#This Row],[收盤]]))</f>
        <v>0.95601525047516478</v>
      </c>
      <c r="H490" s="9">
        <f>ROUND(表格2[[#This Row],[收盤]]*表格2[[#This Row],[七成配息
乘數]],4)</f>
        <v>112.85760000000001</v>
      </c>
    </row>
    <row r="491" spans="1:8" x14ac:dyDescent="0.25">
      <c r="A491" s="2">
        <v>41908</v>
      </c>
      <c r="B491" s="1">
        <v>118.099998</v>
      </c>
      <c r="C491" s="4">
        <f>IFERROR(VLOOKUP(表格2[[#This Row],[日期]],表格1[],2,FALSE),0)</f>
        <v>0</v>
      </c>
      <c r="D491" s="13">
        <f>IF(C490=0,D490,D490*(1-C490/表格2[[#This Row],[收盤]]))</f>
        <v>0.93773662822537263</v>
      </c>
      <c r="E491" s="1">
        <f>ROUND(表格2[[#This Row],[收盤]]*表格2[[#This Row],[配息乘數]],4)</f>
        <v>110.7467</v>
      </c>
      <c r="F491" s="1">
        <f>表格2[[#This Row],[配息]]*0.7</f>
        <v>0</v>
      </c>
      <c r="G491" s="14">
        <f>IF(F490=0,G490,G490*(1-F490/表格2[[#This Row],[收盤]]))</f>
        <v>0.95601525047516478</v>
      </c>
      <c r="H491" s="9">
        <f>ROUND(表格2[[#This Row],[收盤]]*表格2[[#This Row],[七成配息
乘數]],4)</f>
        <v>112.9054</v>
      </c>
    </row>
    <row r="492" spans="1:8" x14ac:dyDescent="0.25">
      <c r="A492" s="2">
        <v>41907</v>
      </c>
      <c r="B492" s="1">
        <v>118.360001</v>
      </c>
      <c r="C492" s="4">
        <f>IFERROR(VLOOKUP(表格2[[#This Row],[日期]],表格1[],2,FALSE),0)</f>
        <v>0</v>
      </c>
      <c r="D492" s="13">
        <f>IF(C491=0,D491,D491*(1-C491/表格2[[#This Row],[收盤]]))</f>
        <v>0.93773662822537263</v>
      </c>
      <c r="E492" s="1">
        <f>ROUND(表格2[[#This Row],[收盤]]*表格2[[#This Row],[配息乘數]],4)</f>
        <v>110.9905</v>
      </c>
      <c r="F492" s="1">
        <f>表格2[[#This Row],[配息]]*0.7</f>
        <v>0</v>
      </c>
      <c r="G492" s="14">
        <f>IF(F491=0,G491,G491*(1-F491/表格2[[#This Row],[收盤]]))</f>
        <v>0.95601525047516478</v>
      </c>
      <c r="H492" s="9">
        <f>ROUND(表格2[[#This Row],[收盤]]*表格2[[#This Row],[七成配息
乘數]],4)</f>
        <v>113.154</v>
      </c>
    </row>
    <row r="493" spans="1:8" x14ac:dyDescent="0.25">
      <c r="A493" s="2">
        <v>41906</v>
      </c>
      <c r="B493" s="1">
        <v>118.010002</v>
      </c>
      <c r="C493" s="4">
        <f>IFERROR(VLOOKUP(表格2[[#This Row],[日期]],表格1[],2,FALSE),0)</f>
        <v>0</v>
      </c>
      <c r="D493" s="13">
        <f>IF(C492=0,D492,D492*(1-C492/表格2[[#This Row],[收盤]]))</f>
        <v>0.93773662822537263</v>
      </c>
      <c r="E493" s="1">
        <f>ROUND(表格2[[#This Row],[收盤]]*表格2[[#This Row],[配息乘數]],4)</f>
        <v>110.6623</v>
      </c>
      <c r="F493" s="1">
        <f>表格2[[#This Row],[配息]]*0.7</f>
        <v>0</v>
      </c>
      <c r="G493" s="14">
        <f>IF(F492=0,G492,G492*(1-F492/表格2[[#This Row],[收盤]]))</f>
        <v>0.95601525047516478</v>
      </c>
      <c r="H493" s="9">
        <f>ROUND(表格2[[#This Row],[收盤]]*表格2[[#This Row],[七成配息
乘數]],4)</f>
        <v>112.8194</v>
      </c>
    </row>
    <row r="494" spans="1:8" x14ac:dyDescent="0.25">
      <c r="A494" s="2">
        <v>41905</v>
      </c>
      <c r="B494" s="1">
        <v>118.290001</v>
      </c>
      <c r="C494" s="4">
        <f>IFERROR(VLOOKUP(表格2[[#This Row],[日期]],表格1[],2,FALSE),0)</f>
        <v>0</v>
      </c>
      <c r="D494" s="13">
        <f>IF(C493=0,D493,D493*(1-C493/表格2[[#This Row],[收盤]]))</f>
        <v>0.93773662822537263</v>
      </c>
      <c r="E494" s="1">
        <f>ROUND(表格2[[#This Row],[收盤]]*表格2[[#This Row],[配息乘數]],4)</f>
        <v>110.92489999999999</v>
      </c>
      <c r="F494" s="1">
        <f>表格2[[#This Row],[配息]]*0.7</f>
        <v>0</v>
      </c>
      <c r="G494" s="14">
        <f>IF(F493=0,G493,G493*(1-F493/表格2[[#This Row],[收盤]]))</f>
        <v>0.95601525047516478</v>
      </c>
      <c r="H494" s="9">
        <f>ROUND(表格2[[#This Row],[收盤]]*表格2[[#This Row],[七成配息
乘數]],4)</f>
        <v>113.087</v>
      </c>
    </row>
    <row r="495" spans="1:8" x14ac:dyDescent="0.25">
      <c r="A495" s="2">
        <v>41904</v>
      </c>
      <c r="B495" s="1">
        <v>118.099998</v>
      </c>
      <c r="C495" s="4">
        <f>IFERROR(VLOOKUP(表格2[[#This Row],[日期]],表格1[],2,FALSE),0)</f>
        <v>0</v>
      </c>
      <c r="D495" s="13">
        <f>IF(C494=0,D494,D494*(1-C494/表格2[[#This Row],[收盤]]))</f>
        <v>0.93773662822537263</v>
      </c>
      <c r="E495" s="1">
        <f>ROUND(表格2[[#This Row],[收盤]]*表格2[[#This Row],[配息乘數]],4)</f>
        <v>110.7467</v>
      </c>
      <c r="F495" s="1">
        <f>表格2[[#This Row],[配息]]*0.7</f>
        <v>0</v>
      </c>
      <c r="G495" s="14">
        <f>IF(F494=0,G494,G494*(1-F494/表格2[[#This Row],[收盤]]))</f>
        <v>0.95601525047516478</v>
      </c>
      <c r="H495" s="9">
        <f>ROUND(表格2[[#This Row],[收盤]]*表格2[[#This Row],[七成配息
乘數]],4)</f>
        <v>112.9054</v>
      </c>
    </row>
    <row r="496" spans="1:8" x14ac:dyDescent="0.25">
      <c r="A496" s="2">
        <v>41901</v>
      </c>
      <c r="B496" s="1">
        <v>117.989998</v>
      </c>
      <c r="C496" s="4">
        <f>IFERROR(VLOOKUP(表格2[[#This Row],[日期]],表格1[],2,FALSE),0)</f>
        <v>0</v>
      </c>
      <c r="D496" s="13">
        <f>IF(C495=0,D495,D495*(1-C495/表格2[[#This Row],[收盤]]))</f>
        <v>0.93773662822537263</v>
      </c>
      <c r="E496" s="1">
        <f>ROUND(表格2[[#This Row],[收盤]]*表格2[[#This Row],[配息乘數]],4)</f>
        <v>110.6435</v>
      </c>
      <c r="F496" s="1">
        <f>表格2[[#This Row],[配息]]*0.7</f>
        <v>0</v>
      </c>
      <c r="G496" s="14">
        <f>IF(F495=0,G495,G495*(1-F495/表格2[[#This Row],[收盤]]))</f>
        <v>0.95601525047516478</v>
      </c>
      <c r="H496" s="9">
        <f>ROUND(表格2[[#This Row],[收盤]]*表格2[[#This Row],[七成配息
乘數]],4)</f>
        <v>112.8002</v>
      </c>
    </row>
    <row r="497" spans="1:8" x14ac:dyDescent="0.25">
      <c r="A497" s="2">
        <v>41900</v>
      </c>
      <c r="B497" s="1">
        <v>117.529999</v>
      </c>
      <c r="C497" s="4">
        <f>IFERROR(VLOOKUP(表格2[[#This Row],[日期]],表格1[],2,FALSE),0)</f>
        <v>0</v>
      </c>
      <c r="D497" s="13">
        <f>IF(C496=0,D496,D496*(1-C496/表格2[[#This Row],[收盤]]))</f>
        <v>0.93773662822537263</v>
      </c>
      <c r="E497" s="1">
        <f>ROUND(表格2[[#This Row],[收盤]]*表格2[[#This Row],[配息乘數]],4)</f>
        <v>110.2122</v>
      </c>
      <c r="F497" s="1">
        <f>表格2[[#This Row],[配息]]*0.7</f>
        <v>0</v>
      </c>
      <c r="G497" s="14">
        <f>IF(F496=0,G496,G496*(1-F496/表格2[[#This Row],[收盤]]))</f>
        <v>0.95601525047516478</v>
      </c>
      <c r="H497" s="9">
        <f>ROUND(表格2[[#This Row],[收盤]]*表格2[[#This Row],[七成配息
乘數]],4)</f>
        <v>112.3605</v>
      </c>
    </row>
    <row r="498" spans="1:8" x14ac:dyDescent="0.25">
      <c r="A498" s="2">
        <v>41899</v>
      </c>
      <c r="B498" s="1">
        <v>117.32</v>
      </c>
      <c r="C498" s="4">
        <f>IFERROR(VLOOKUP(表格2[[#This Row],[日期]],表格1[],2,FALSE),0)</f>
        <v>0</v>
      </c>
      <c r="D498" s="13">
        <f>IF(C497=0,D497,D497*(1-C497/表格2[[#This Row],[收盤]]))</f>
        <v>0.93773662822537263</v>
      </c>
      <c r="E498" s="1">
        <f>ROUND(表格2[[#This Row],[收盤]]*表格2[[#This Row],[配息乘數]],4)</f>
        <v>110.0153</v>
      </c>
      <c r="F498" s="1">
        <f>表格2[[#This Row],[配息]]*0.7</f>
        <v>0</v>
      </c>
      <c r="G498" s="14">
        <f>IF(F497=0,G497,G497*(1-F497/表格2[[#This Row],[收盤]]))</f>
        <v>0.95601525047516478</v>
      </c>
      <c r="H498" s="9">
        <f>ROUND(表格2[[#This Row],[收盤]]*表格2[[#This Row],[七成配息
乘數]],4)</f>
        <v>112.1597</v>
      </c>
    </row>
    <row r="499" spans="1:8" x14ac:dyDescent="0.25">
      <c r="A499" s="2">
        <v>41898</v>
      </c>
      <c r="B499" s="1">
        <v>117.639999</v>
      </c>
      <c r="C499" s="4">
        <f>IFERROR(VLOOKUP(表格2[[#This Row],[日期]],表格1[],2,FALSE),0)</f>
        <v>0</v>
      </c>
      <c r="D499" s="13">
        <f>IF(C498=0,D498,D498*(1-C498/表格2[[#This Row],[收盤]]))</f>
        <v>0.93773662822537263</v>
      </c>
      <c r="E499" s="1">
        <f>ROUND(表格2[[#This Row],[收盤]]*表格2[[#This Row],[配息乘數]],4)</f>
        <v>110.31529999999999</v>
      </c>
      <c r="F499" s="1">
        <f>表格2[[#This Row],[配息]]*0.7</f>
        <v>0</v>
      </c>
      <c r="G499" s="14">
        <f>IF(F498=0,G498,G498*(1-F498/表格2[[#This Row],[收盤]]))</f>
        <v>0.95601525047516478</v>
      </c>
      <c r="H499" s="9">
        <f>ROUND(表格2[[#This Row],[收盤]]*表格2[[#This Row],[七成配息
乘數]],4)</f>
        <v>112.46559999999999</v>
      </c>
    </row>
    <row r="500" spans="1:8" x14ac:dyDescent="0.25">
      <c r="A500" s="2">
        <v>41897</v>
      </c>
      <c r="B500" s="1">
        <v>117.660004</v>
      </c>
      <c r="C500" s="4">
        <f>IFERROR(VLOOKUP(表格2[[#This Row],[日期]],表格1[],2,FALSE),0)</f>
        <v>0</v>
      </c>
      <c r="D500" s="13">
        <f>IF(C499=0,D499,D499*(1-C499/表格2[[#This Row],[收盤]]))</f>
        <v>0.93773662822537263</v>
      </c>
      <c r="E500" s="1">
        <f>ROUND(表格2[[#This Row],[收盤]]*表格2[[#This Row],[配息乘數]],4)</f>
        <v>110.33410000000001</v>
      </c>
      <c r="F500" s="1">
        <f>表格2[[#This Row],[配息]]*0.7</f>
        <v>0</v>
      </c>
      <c r="G500" s="14">
        <f>IF(F499=0,G499,G499*(1-F499/表格2[[#This Row],[收盤]]))</f>
        <v>0.95601525047516478</v>
      </c>
      <c r="H500" s="9">
        <f>ROUND(表格2[[#This Row],[收盤]]*表格2[[#This Row],[七成配息
乘數]],4)</f>
        <v>112.48480000000001</v>
      </c>
    </row>
    <row r="501" spans="1:8" x14ac:dyDescent="0.25">
      <c r="A501" s="2">
        <v>41894</v>
      </c>
      <c r="B501" s="1">
        <v>117.629997</v>
      </c>
      <c r="C501" s="4">
        <f>IFERROR(VLOOKUP(表格2[[#This Row],[日期]],表格1[],2,FALSE),0)</f>
        <v>0</v>
      </c>
      <c r="D501" s="13">
        <f>IF(C500=0,D500,D500*(1-C500/表格2[[#This Row],[收盤]]))</f>
        <v>0.93773662822537263</v>
      </c>
      <c r="E501" s="1">
        <f>ROUND(表格2[[#This Row],[收盤]]*表格2[[#This Row],[配息乘數]],4)</f>
        <v>110.306</v>
      </c>
      <c r="F501" s="1">
        <f>表格2[[#This Row],[配息]]*0.7</f>
        <v>0</v>
      </c>
      <c r="G501" s="14">
        <f>IF(F500=0,G500,G500*(1-F500/表格2[[#This Row],[收盤]]))</f>
        <v>0.95601525047516478</v>
      </c>
      <c r="H501" s="9">
        <f>ROUND(表格2[[#This Row],[收盤]]*表格2[[#This Row],[七成配息
乘數]],4)</f>
        <v>112.45610000000001</v>
      </c>
    </row>
    <row r="502" spans="1:8" x14ac:dyDescent="0.25">
      <c r="A502" s="2">
        <v>41893</v>
      </c>
      <c r="B502" s="1">
        <v>118.199997</v>
      </c>
      <c r="C502" s="4">
        <f>IFERROR(VLOOKUP(表格2[[#This Row],[日期]],表格1[],2,FALSE),0)</f>
        <v>0</v>
      </c>
      <c r="D502" s="13">
        <f>IF(C501=0,D501,D501*(1-C501/表格2[[#This Row],[收盤]]))</f>
        <v>0.93773662822537263</v>
      </c>
      <c r="E502" s="1">
        <f>ROUND(表格2[[#This Row],[收盤]]*表格2[[#This Row],[配息乘數]],4)</f>
        <v>110.84050000000001</v>
      </c>
      <c r="F502" s="1">
        <f>表格2[[#This Row],[配息]]*0.7</f>
        <v>0</v>
      </c>
      <c r="G502" s="14">
        <f>IF(F501=0,G501,G501*(1-F501/表格2[[#This Row],[收盤]]))</f>
        <v>0.95601525047516478</v>
      </c>
      <c r="H502" s="9">
        <f>ROUND(表格2[[#This Row],[收盤]]*表格2[[#This Row],[七成配息
乘數]],4)</f>
        <v>113.001</v>
      </c>
    </row>
    <row r="503" spans="1:8" x14ac:dyDescent="0.25">
      <c r="A503" s="2">
        <v>41892</v>
      </c>
      <c r="B503" s="1">
        <v>118.290001</v>
      </c>
      <c r="C503" s="4">
        <f>IFERROR(VLOOKUP(表格2[[#This Row],[日期]],表格1[],2,FALSE),0)</f>
        <v>0</v>
      </c>
      <c r="D503" s="13">
        <f>IF(C502=0,D502,D502*(1-C502/表格2[[#This Row],[收盤]]))</f>
        <v>0.93773662822537263</v>
      </c>
      <c r="E503" s="1">
        <f>ROUND(表格2[[#This Row],[收盤]]*表格2[[#This Row],[配息乘數]],4)</f>
        <v>110.92489999999999</v>
      </c>
      <c r="F503" s="1">
        <f>表格2[[#This Row],[配息]]*0.7</f>
        <v>0</v>
      </c>
      <c r="G503" s="14">
        <f>IF(F502=0,G502,G502*(1-F502/表格2[[#This Row],[收盤]]))</f>
        <v>0.95601525047516478</v>
      </c>
      <c r="H503" s="9">
        <f>ROUND(表格2[[#This Row],[收盤]]*表格2[[#This Row],[七成配息
乘數]],4)</f>
        <v>113.087</v>
      </c>
    </row>
    <row r="504" spans="1:8" x14ac:dyDescent="0.25">
      <c r="A504" s="2">
        <v>41891</v>
      </c>
      <c r="B504" s="1">
        <v>118.480003</v>
      </c>
      <c r="C504" s="4">
        <f>IFERROR(VLOOKUP(表格2[[#This Row],[日期]],表格1[],2,FALSE),0)</f>
        <v>0</v>
      </c>
      <c r="D504" s="13">
        <f>IF(C503=0,D503,D503*(1-C503/表格2[[#This Row],[收盤]]))</f>
        <v>0.93773662822537263</v>
      </c>
      <c r="E504" s="1">
        <f>ROUND(表格2[[#This Row],[收盤]]*表格2[[#This Row],[配息乘數]],4)</f>
        <v>111.10299999999999</v>
      </c>
      <c r="F504" s="1">
        <f>表格2[[#This Row],[配息]]*0.7</f>
        <v>0</v>
      </c>
      <c r="G504" s="14">
        <f>IF(F503=0,G503,G503*(1-F503/表格2[[#This Row],[收盤]]))</f>
        <v>0.95601525047516478</v>
      </c>
      <c r="H504" s="9">
        <f>ROUND(表格2[[#This Row],[收盤]]*表格2[[#This Row],[七成配息
乘數]],4)</f>
        <v>113.2687</v>
      </c>
    </row>
    <row r="505" spans="1:8" x14ac:dyDescent="0.25">
      <c r="A505" s="2">
        <v>41890</v>
      </c>
      <c r="B505" s="1">
        <v>118.800003</v>
      </c>
      <c r="C505" s="4">
        <f>IFERROR(VLOOKUP(表格2[[#This Row],[日期]],表格1[],2,FALSE),0)</f>
        <v>0</v>
      </c>
      <c r="D505" s="13">
        <f>IF(C504=0,D504,D504*(1-C504/表格2[[#This Row],[收盤]]))</f>
        <v>0.93773662822537263</v>
      </c>
      <c r="E505" s="1">
        <f>ROUND(表格2[[#This Row],[收盤]]*表格2[[#This Row],[配息乘數]],4)</f>
        <v>111.40309999999999</v>
      </c>
      <c r="F505" s="1">
        <f>表格2[[#This Row],[配息]]*0.7</f>
        <v>0</v>
      </c>
      <c r="G505" s="14">
        <f>IF(F504=0,G504,G504*(1-F504/表格2[[#This Row],[收盤]]))</f>
        <v>0.95601525047516478</v>
      </c>
      <c r="H505" s="9">
        <f>ROUND(表格2[[#This Row],[收盤]]*表格2[[#This Row],[七成配息
乘數]],4)</f>
        <v>113.5746</v>
      </c>
    </row>
    <row r="506" spans="1:8" x14ac:dyDescent="0.25">
      <c r="A506" s="2">
        <v>41887</v>
      </c>
      <c r="B506" s="1">
        <v>119</v>
      </c>
      <c r="C506" s="4">
        <f>IFERROR(VLOOKUP(表格2[[#This Row],[日期]],表格1[],2,FALSE),0)</f>
        <v>0</v>
      </c>
      <c r="D506" s="13">
        <f>IF(C505=0,D505,D505*(1-C505/表格2[[#This Row],[收盤]]))</f>
        <v>0.93773662822537263</v>
      </c>
      <c r="E506" s="1">
        <f>ROUND(表格2[[#This Row],[收盤]]*表格2[[#This Row],[配息乘數]],4)</f>
        <v>111.5907</v>
      </c>
      <c r="F506" s="1">
        <f>表格2[[#This Row],[配息]]*0.7</f>
        <v>0</v>
      </c>
      <c r="G506" s="14">
        <f>IF(F505=0,G505,G505*(1-F505/表格2[[#This Row],[收盤]]))</f>
        <v>0.95601525047516478</v>
      </c>
      <c r="H506" s="9">
        <f>ROUND(表格2[[#This Row],[收盤]]*表格2[[#This Row],[七成配息
乘數]],4)</f>
        <v>113.7658</v>
      </c>
    </row>
    <row r="507" spans="1:8" x14ac:dyDescent="0.25">
      <c r="A507" s="2">
        <v>41886</v>
      </c>
      <c r="B507" s="1">
        <v>118.980003</v>
      </c>
      <c r="C507" s="4">
        <f>IFERROR(VLOOKUP(表格2[[#This Row],[日期]],表格1[],2,FALSE),0)</f>
        <v>0</v>
      </c>
      <c r="D507" s="13">
        <f>IF(C506=0,D506,D506*(1-C506/表格2[[#This Row],[收盤]]))</f>
        <v>0.93773662822537263</v>
      </c>
      <c r="E507" s="1">
        <f>ROUND(表格2[[#This Row],[收盤]]*表格2[[#This Row],[配息乘數]],4)</f>
        <v>111.5719</v>
      </c>
      <c r="F507" s="1">
        <f>表格2[[#This Row],[配息]]*0.7</f>
        <v>0</v>
      </c>
      <c r="G507" s="14">
        <f>IF(F506=0,G506,G506*(1-F506/表格2[[#This Row],[收盤]]))</f>
        <v>0.95601525047516478</v>
      </c>
      <c r="H507" s="9">
        <f>ROUND(表格2[[#This Row],[收盤]]*表格2[[#This Row],[七成配息
乘數]],4)</f>
        <v>113.7467</v>
      </c>
    </row>
    <row r="508" spans="1:8" x14ac:dyDescent="0.25">
      <c r="A508" s="2">
        <v>41885</v>
      </c>
      <c r="B508" s="1">
        <v>119.83000199999999</v>
      </c>
      <c r="C508" s="4">
        <f>IFERROR(VLOOKUP(表格2[[#This Row],[日期]],表格1[],2,FALSE),0)</f>
        <v>0</v>
      </c>
      <c r="D508" s="13">
        <f>IF(C507=0,D507,D507*(1-C507/表格2[[#This Row],[收盤]]))</f>
        <v>0.93773662822537263</v>
      </c>
      <c r="E508" s="1">
        <f>ROUND(表格2[[#This Row],[收盤]]*表格2[[#This Row],[配息乘數]],4)</f>
        <v>112.369</v>
      </c>
      <c r="F508" s="1">
        <f>表格2[[#This Row],[配息]]*0.7</f>
        <v>0</v>
      </c>
      <c r="G508" s="14">
        <f>IF(F507=0,G507,G507*(1-F507/表格2[[#This Row],[收盤]]))</f>
        <v>0.95601525047516478</v>
      </c>
      <c r="H508" s="9">
        <f>ROUND(表格2[[#This Row],[收盤]]*表格2[[#This Row],[七成配息
乘數]],4)</f>
        <v>114.55929999999999</v>
      </c>
    </row>
    <row r="509" spans="1:8" x14ac:dyDescent="0.25">
      <c r="A509" s="2">
        <v>41884</v>
      </c>
      <c r="B509" s="1">
        <v>119.66999800000001</v>
      </c>
      <c r="C509" s="4">
        <f>IFERROR(VLOOKUP(表格2[[#This Row],[日期]],表格1[],2,FALSE),0)</f>
        <v>0.33800000000000002</v>
      </c>
      <c r="D509" s="13">
        <f>IF(C508=0,D508,D508*(1-C508/表格2[[#This Row],[收盤]]))</f>
        <v>0.93773662822537263</v>
      </c>
      <c r="E509" s="1">
        <f>ROUND(表格2[[#This Row],[收盤]]*表格2[[#This Row],[配息乘數]],4)</f>
        <v>112.2189</v>
      </c>
      <c r="F509" s="1">
        <f>表格2[[#This Row],[配息]]*0.7</f>
        <v>0.2366</v>
      </c>
      <c r="G509" s="14">
        <f>IF(F508=0,G508,G508*(1-F508/表格2[[#This Row],[收盤]]))</f>
        <v>0.95601525047516478</v>
      </c>
      <c r="H509" s="9">
        <f>ROUND(表格2[[#This Row],[收盤]]*表格2[[#This Row],[七成配息
乘數]],4)</f>
        <v>114.4063</v>
      </c>
    </row>
    <row r="510" spans="1:8" x14ac:dyDescent="0.25">
      <c r="A510" s="2">
        <v>41880</v>
      </c>
      <c r="B510" s="1">
        <v>120.58000199999999</v>
      </c>
      <c r="C510" s="4">
        <f>IFERROR(VLOOKUP(表格2[[#This Row],[日期]],表格1[],2,FALSE),0)</f>
        <v>0</v>
      </c>
      <c r="D510" s="13">
        <f>IF(C509=0,D509,D509*(1-C509/表格2[[#This Row],[收盤]]))</f>
        <v>0.93510804160169536</v>
      </c>
      <c r="E510" s="1">
        <f>ROUND(表格2[[#This Row],[收盤]]*表格2[[#This Row],[配息乘數]],4)</f>
        <v>112.75530000000001</v>
      </c>
      <c r="F510" s="1">
        <f>表格2[[#This Row],[配息]]*0.7</f>
        <v>0</v>
      </c>
      <c r="G510" s="14">
        <f>IF(F509=0,G509,G509*(1-F509/表格2[[#This Row],[收盤]]))</f>
        <v>0.9541393738413062</v>
      </c>
      <c r="H510" s="9">
        <f>ROUND(表格2[[#This Row],[收盤]]*表格2[[#This Row],[七成配息
乘數]],4)</f>
        <v>115.0501</v>
      </c>
    </row>
    <row r="511" spans="1:8" x14ac:dyDescent="0.25">
      <c r="A511" s="2">
        <v>41879</v>
      </c>
      <c r="B511" s="1">
        <v>120.489998</v>
      </c>
      <c r="C511" s="4">
        <f>IFERROR(VLOOKUP(表格2[[#This Row],[日期]],表格1[],2,FALSE),0)</f>
        <v>0</v>
      </c>
      <c r="D511" s="13">
        <f>IF(C510=0,D510,D510*(1-C510/表格2[[#This Row],[收盤]]))</f>
        <v>0.93510804160169536</v>
      </c>
      <c r="E511" s="1">
        <f>ROUND(表格2[[#This Row],[收盤]]*表格2[[#This Row],[配息乘數]],4)</f>
        <v>112.6712</v>
      </c>
      <c r="F511" s="1">
        <f>表格2[[#This Row],[配息]]*0.7</f>
        <v>0</v>
      </c>
      <c r="G511" s="14">
        <f>IF(F510=0,G510,G510*(1-F510/表格2[[#This Row],[收盤]]))</f>
        <v>0.9541393738413062</v>
      </c>
      <c r="H511" s="9">
        <f>ROUND(表格2[[#This Row],[收盤]]*表格2[[#This Row],[七成配息
乘數]],4)</f>
        <v>114.96429999999999</v>
      </c>
    </row>
    <row r="512" spans="1:8" x14ac:dyDescent="0.25">
      <c r="A512" s="2">
        <v>41878</v>
      </c>
      <c r="B512" s="1">
        <v>120.230003</v>
      </c>
      <c r="C512" s="4">
        <f>IFERROR(VLOOKUP(表格2[[#This Row],[日期]],表格1[],2,FALSE),0)</f>
        <v>0</v>
      </c>
      <c r="D512" s="13">
        <f>IF(C511=0,D511,D511*(1-C511/表格2[[#This Row],[收盤]]))</f>
        <v>0.93510804160169536</v>
      </c>
      <c r="E512" s="1">
        <f>ROUND(表格2[[#This Row],[收盤]]*表格2[[#This Row],[配息乘數]],4)</f>
        <v>112.428</v>
      </c>
      <c r="F512" s="1">
        <f>表格2[[#This Row],[配息]]*0.7</f>
        <v>0</v>
      </c>
      <c r="G512" s="14">
        <f>IF(F511=0,G511,G511*(1-F511/表格2[[#This Row],[收盤]]))</f>
        <v>0.9541393738413062</v>
      </c>
      <c r="H512" s="9">
        <f>ROUND(表格2[[#This Row],[收盤]]*表格2[[#This Row],[七成配息
乘數]],4)</f>
        <v>114.7162</v>
      </c>
    </row>
    <row r="513" spans="1:8" x14ac:dyDescent="0.25">
      <c r="A513" s="2">
        <v>41877</v>
      </c>
      <c r="B513" s="1">
        <v>120.029999</v>
      </c>
      <c r="C513" s="4">
        <f>IFERROR(VLOOKUP(表格2[[#This Row],[日期]],表格1[],2,FALSE),0)</f>
        <v>0</v>
      </c>
      <c r="D513" s="13">
        <f>IF(C512=0,D512,D512*(1-C512/表格2[[#This Row],[收盤]]))</f>
        <v>0.93510804160169536</v>
      </c>
      <c r="E513" s="1">
        <f>ROUND(表格2[[#This Row],[收盤]]*表格2[[#This Row],[配息乘數]],4)</f>
        <v>112.241</v>
      </c>
      <c r="F513" s="1">
        <f>表格2[[#This Row],[配息]]*0.7</f>
        <v>0</v>
      </c>
      <c r="G513" s="14">
        <f>IF(F512=0,G512,G512*(1-F512/表格2[[#This Row],[收盤]]))</f>
        <v>0.9541393738413062</v>
      </c>
      <c r="H513" s="9">
        <f>ROUND(表格2[[#This Row],[收盤]]*表格2[[#This Row],[七成配息
乘數]],4)</f>
        <v>114.5253</v>
      </c>
    </row>
    <row r="514" spans="1:8" x14ac:dyDescent="0.25">
      <c r="A514" s="2">
        <v>41876</v>
      </c>
      <c r="B514" s="1">
        <v>119.949997</v>
      </c>
      <c r="C514" s="4">
        <f>IFERROR(VLOOKUP(表格2[[#This Row],[日期]],表格1[],2,FALSE),0)</f>
        <v>0</v>
      </c>
      <c r="D514" s="13">
        <f>IF(C513=0,D513,D513*(1-C513/表格2[[#This Row],[收盤]]))</f>
        <v>0.93510804160169536</v>
      </c>
      <c r="E514" s="1">
        <f>ROUND(表格2[[#This Row],[收盤]]*表格2[[#This Row],[配息乘數]],4)</f>
        <v>112.1662</v>
      </c>
      <c r="F514" s="1">
        <f>表格2[[#This Row],[配息]]*0.7</f>
        <v>0</v>
      </c>
      <c r="G514" s="14">
        <f>IF(F513=0,G513,G513*(1-F513/表格2[[#This Row],[收盤]]))</f>
        <v>0.9541393738413062</v>
      </c>
      <c r="H514" s="9">
        <f>ROUND(表格2[[#This Row],[收盤]]*表格2[[#This Row],[七成配息
乘數]],4)</f>
        <v>114.449</v>
      </c>
    </row>
    <row r="515" spans="1:8" x14ac:dyDescent="0.25">
      <c r="A515" s="2">
        <v>41873</v>
      </c>
      <c r="B515" s="1">
        <v>119.760002</v>
      </c>
      <c r="C515" s="4">
        <f>IFERROR(VLOOKUP(表格2[[#This Row],[日期]],表格1[],2,FALSE),0)</f>
        <v>0</v>
      </c>
      <c r="D515" s="13">
        <f>IF(C514=0,D514,D514*(1-C514/表格2[[#This Row],[收盤]]))</f>
        <v>0.93510804160169536</v>
      </c>
      <c r="E515" s="1">
        <f>ROUND(表格2[[#This Row],[收盤]]*表格2[[#This Row],[配息乘數]],4)</f>
        <v>111.9885</v>
      </c>
      <c r="F515" s="1">
        <f>表格2[[#This Row],[配息]]*0.7</f>
        <v>0</v>
      </c>
      <c r="G515" s="14">
        <f>IF(F514=0,G514,G514*(1-F514/表格2[[#This Row],[收盤]]))</f>
        <v>0.9541393738413062</v>
      </c>
      <c r="H515" s="9">
        <f>ROUND(表格2[[#This Row],[收盤]]*表格2[[#This Row],[七成配息
乘數]],4)</f>
        <v>114.2677</v>
      </c>
    </row>
    <row r="516" spans="1:8" x14ac:dyDescent="0.25">
      <c r="A516" s="2">
        <v>41872</v>
      </c>
      <c r="B516" s="1">
        <v>119.610001</v>
      </c>
      <c r="C516" s="4">
        <f>IFERROR(VLOOKUP(表格2[[#This Row],[日期]],表格1[],2,FALSE),0)</f>
        <v>0</v>
      </c>
      <c r="D516" s="13">
        <f>IF(C515=0,D515,D515*(1-C515/表格2[[#This Row],[收盤]]))</f>
        <v>0.93510804160169536</v>
      </c>
      <c r="E516" s="1">
        <f>ROUND(表格2[[#This Row],[收盤]]*表格2[[#This Row],[配息乘數]],4)</f>
        <v>111.84829999999999</v>
      </c>
      <c r="F516" s="1">
        <f>表格2[[#This Row],[配息]]*0.7</f>
        <v>0</v>
      </c>
      <c r="G516" s="14">
        <f>IF(F515=0,G515,G515*(1-F515/表格2[[#This Row],[收盤]]))</f>
        <v>0.9541393738413062</v>
      </c>
      <c r="H516" s="9">
        <f>ROUND(表格2[[#This Row],[收盤]]*表格2[[#This Row],[七成配息
乘數]],4)</f>
        <v>114.1246</v>
      </c>
    </row>
    <row r="517" spans="1:8" x14ac:dyDescent="0.25">
      <c r="A517" s="2">
        <v>41871</v>
      </c>
      <c r="B517" s="1">
        <v>119.199997</v>
      </c>
      <c r="C517" s="4">
        <f>IFERROR(VLOOKUP(表格2[[#This Row],[日期]],表格1[],2,FALSE),0)</f>
        <v>0</v>
      </c>
      <c r="D517" s="13">
        <f>IF(C516=0,D516,D516*(1-C516/表格2[[#This Row],[收盤]]))</f>
        <v>0.93510804160169536</v>
      </c>
      <c r="E517" s="1">
        <f>ROUND(表格2[[#This Row],[收盤]]*表格2[[#This Row],[配息乘數]],4)</f>
        <v>111.4649</v>
      </c>
      <c r="F517" s="1">
        <f>表格2[[#This Row],[配息]]*0.7</f>
        <v>0</v>
      </c>
      <c r="G517" s="14">
        <f>IF(F516=0,G516,G516*(1-F516/表格2[[#This Row],[收盤]]))</f>
        <v>0.9541393738413062</v>
      </c>
      <c r="H517" s="9">
        <f>ROUND(表格2[[#This Row],[收盤]]*表格2[[#This Row],[七成配息
乘數]],4)</f>
        <v>113.7334</v>
      </c>
    </row>
    <row r="518" spans="1:8" x14ac:dyDescent="0.25">
      <c r="A518" s="2">
        <v>41870</v>
      </c>
      <c r="B518" s="1">
        <v>119.470001</v>
      </c>
      <c r="C518" s="4">
        <f>IFERROR(VLOOKUP(表格2[[#This Row],[日期]],表格1[],2,FALSE),0)</f>
        <v>0</v>
      </c>
      <c r="D518" s="13">
        <f>IF(C517=0,D517,D517*(1-C517/表格2[[#This Row],[收盤]]))</f>
        <v>0.93510804160169536</v>
      </c>
      <c r="E518" s="1">
        <f>ROUND(表格2[[#This Row],[收盤]]*表格2[[#This Row],[配息乘數]],4)</f>
        <v>111.7174</v>
      </c>
      <c r="F518" s="1">
        <f>表格2[[#This Row],[配息]]*0.7</f>
        <v>0</v>
      </c>
      <c r="G518" s="14">
        <f>IF(F517=0,G517,G517*(1-F517/表格2[[#This Row],[收盤]]))</f>
        <v>0.9541393738413062</v>
      </c>
      <c r="H518" s="9">
        <f>ROUND(表格2[[#This Row],[收盤]]*表格2[[#This Row],[七成配息
乘數]],4)</f>
        <v>113.991</v>
      </c>
    </row>
    <row r="519" spans="1:8" x14ac:dyDescent="0.25">
      <c r="A519" s="2">
        <v>41869</v>
      </c>
      <c r="B519" s="1">
        <v>119.550003</v>
      </c>
      <c r="C519" s="4">
        <f>IFERROR(VLOOKUP(表格2[[#This Row],[日期]],表格1[],2,FALSE),0)</f>
        <v>0</v>
      </c>
      <c r="D519" s="13">
        <f>IF(C518=0,D518,D518*(1-C518/表格2[[#This Row],[收盤]]))</f>
        <v>0.93510804160169536</v>
      </c>
      <c r="E519" s="1">
        <f>ROUND(表格2[[#This Row],[收盤]]*表格2[[#This Row],[配息乘數]],4)</f>
        <v>111.79219999999999</v>
      </c>
      <c r="F519" s="1">
        <f>表格2[[#This Row],[配息]]*0.7</f>
        <v>0</v>
      </c>
      <c r="G519" s="14">
        <f>IF(F518=0,G518,G518*(1-F518/表格2[[#This Row],[收盤]]))</f>
        <v>0.9541393738413062</v>
      </c>
      <c r="H519" s="9">
        <f>ROUND(表格2[[#This Row],[收盤]]*表格2[[#This Row],[七成配息
乘數]],4)</f>
        <v>114.06740000000001</v>
      </c>
    </row>
    <row r="520" spans="1:8" x14ac:dyDescent="0.25">
      <c r="A520" s="2">
        <v>41866</v>
      </c>
      <c r="B520" s="1">
        <v>119.82</v>
      </c>
      <c r="C520" s="4">
        <f>IFERROR(VLOOKUP(表格2[[#This Row],[日期]],表格1[],2,FALSE),0)</f>
        <v>0</v>
      </c>
      <c r="D520" s="13">
        <f>IF(C519=0,D519,D519*(1-C519/表格2[[#This Row],[收盤]]))</f>
        <v>0.93510804160169536</v>
      </c>
      <c r="E520" s="1">
        <f>ROUND(表格2[[#This Row],[收盤]]*表格2[[#This Row],[配息乘數]],4)</f>
        <v>112.0446</v>
      </c>
      <c r="F520" s="1">
        <f>表格2[[#This Row],[配息]]*0.7</f>
        <v>0</v>
      </c>
      <c r="G520" s="14">
        <f>IF(F519=0,G519,G519*(1-F519/表格2[[#This Row],[收盤]]))</f>
        <v>0.9541393738413062</v>
      </c>
      <c r="H520" s="9">
        <f>ROUND(表格2[[#This Row],[收盤]]*表格2[[#This Row],[七成配息
乘數]],4)</f>
        <v>114.325</v>
      </c>
    </row>
    <row r="521" spans="1:8" x14ac:dyDescent="0.25">
      <c r="A521" s="2">
        <v>41865</v>
      </c>
      <c r="B521" s="1">
        <v>119.400002</v>
      </c>
      <c r="C521" s="4">
        <f>IFERROR(VLOOKUP(表格2[[#This Row],[日期]],表格1[],2,FALSE),0)</f>
        <v>0</v>
      </c>
      <c r="D521" s="13">
        <f>IF(C520=0,D520,D520*(1-C520/表格2[[#This Row],[收盤]]))</f>
        <v>0.93510804160169536</v>
      </c>
      <c r="E521" s="1">
        <f>ROUND(表格2[[#This Row],[收盤]]*表格2[[#This Row],[配息乘數]],4)</f>
        <v>111.6519</v>
      </c>
      <c r="F521" s="1">
        <f>表格2[[#This Row],[配息]]*0.7</f>
        <v>0</v>
      </c>
      <c r="G521" s="14">
        <f>IF(F520=0,G520,G520*(1-F520/表格2[[#This Row],[收盤]]))</f>
        <v>0.9541393738413062</v>
      </c>
      <c r="H521" s="9">
        <f>ROUND(表格2[[#This Row],[收盤]]*表格2[[#This Row],[七成配息
乘數]],4)</f>
        <v>113.9242</v>
      </c>
    </row>
    <row r="522" spans="1:8" x14ac:dyDescent="0.25">
      <c r="A522" s="2">
        <v>41864</v>
      </c>
      <c r="B522" s="1">
        <v>119.269997</v>
      </c>
      <c r="C522" s="4">
        <f>IFERROR(VLOOKUP(表格2[[#This Row],[日期]],表格1[],2,FALSE),0)</f>
        <v>0</v>
      </c>
      <c r="D522" s="13">
        <f>IF(C521=0,D521,D521*(1-C521/表格2[[#This Row],[收盤]]))</f>
        <v>0.93510804160169536</v>
      </c>
      <c r="E522" s="1">
        <f>ROUND(表格2[[#This Row],[收盤]]*表格2[[#This Row],[配息乘數]],4)</f>
        <v>111.5303</v>
      </c>
      <c r="F522" s="1">
        <f>表格2[[#This Row],[配息]]*0.7</f>
        <v>0</v>
      </c>
      <c r="G522" s="14">
        <f>IF(F521=0,G521,G521*(1-F521/表格2[[#This Row],[收盤]]))</f>
        <v>0.9541393738413062</v>
      </c>
      <c r="H522" s="9">
        <f>ROUND(表格2[[#This Row],[收盤]]*表格2[[#This Row],[七成配息
乘數]],4)</f>
        <v>113.8002</v>
      </c>
    </row>
    <row r="523" spans="1:8" x14ac:dyDescent="0.25">
      <c r="A523" s="2">
        <v>41863</v>
      </c>
      <c r="B523" s="1">
        <v>119.029999</v>
      </c>
      <c r="C523" s="4">
        <f>IFERROR(VLOOKUP(表格2[[#This Row],[日期]],表格1[],2,FALSE),0)</f>
        <v>0</v>
      </c>
      <c r="D523" s="13">
        <f>IF(C522=0,D522,D522*(1-C522/表格2[[#This Row],[收盤]]))</f>
        <v>0.93510804160169536</v>
      </c>
      <c r="E523" s="1">
        <f>ROUND(表格2[[#This Row],[收盤]]*表格2[[#This Row],[配息乘數]],4)</f>
        <v>111.30589999999999</v>
      </c>
      <c r="F523" s="1">
        <f>表格2[[#This Row],[配息]]*0.7</f>
        <v>0</v>
      </c>
      <c r="G523" s="14">
        <f>IF(F522=0,G522,G522*(1-F522/表格2[[#This Row],[收盤]]))</f>
        <v>0.9541393738413062</v>
      </c>
      <c r="H523" s="9">
        <f>ROUND(表格2[[#This Row],[收盤]]*表格2[[#This Row],[七成配息
乘數]],4)</f>
        <v>113.5712</v>
      </c>
    </row>
    <row r="524" spans="1:8" x14ac:dyDescent="0.25">
      <c r="A524" s="2">
        <v>41862</v>
      </c>
      <c r="B524" s="1">
        <v>119.089996</v>
      </c>
      <c r="C524" s="4">
        <f>IFERROR(VLOOKUP(表格2[[#This Row],[日期]],表格1[],2,FALSE),0)</f>
        <v>0</v>
      </c>
      <c r="D524" s="13">
        <f>IF(C523=0,D523,D523*(1-C523/表格2[[#This Row],[收盤]]))</f>
        <v>0.93510804160169536</v>
      </c>
      <c r="E524" s="1">
        <f>ROUND(表格2[[#This Row],[收盤]]*表格2[[#This Row],[配息乘數]],4)</f>
        <v>111.36199999999999</v>
      </c>
      <c r="F524" s="1">
        <f>表格2[[#This Row],[配息]]*0.7</f>
        <v>0</v>
      </c>
      <c r="G524" s="14">
        <f>IF(F523=0,G523,G523*(1-F523/表格2[[#This Row],[收盤]]))</f>
        <v>0.9541393738413062</v>
      </c>
      <c r="H524" s="9">
        <f>ROUND(表格2[[#This Row],[收盤]]*表格2[[#This Row],[七成配息
乘數]],4)</f>
        <v>113.6285</v>
      </c>
    </row>
    <row r="525" spans="1:8" x14ac:dyDescent="0.25">
      <c r="A525" s="2">
        <v>41859</v>
      </c>
      <c r="B525" s="1">
        <v>119.040001</v>
      </c>
      <c r="C525" s="4">
        <f>IFERROR(VLOOKUP(表格2[[#This Row],[日期]],表格1[],2,FALSE),0)</f>
        <v>0</v>
      </c>
      <c r="D525" s="13">
        <f>IF(C524=0,D524,D524*(1-C524/表格2[[#This Row],[收盤]]))</f>
        <v>0.93510804160169536</v>
      </c>
      <c r="E525" s="1">
        <f>ROUND(表格2[[#This Row],[收盤]]*表格2[[#This Row],[配息乘數]],4)</f>
        <v>111.31529999999999</v>
      </c>
      <c r="F525" s="1">
        <f>表格2[[#This Row],[配息]]*0.7</f>
        <v>0</v>
      </c>
      <c r="G525" s="14">
        <f>IF(F524=0,G524,G524*(1-F524/表格2[[#This Row],[收盤]]))</f>
        <v>0.9541393738413062</v>
      </c>
      <c r="H525" s="9">
        <f>ROUND(表格2[[#This Row],[收盤]]*表格2[[#This Row],[七成配息
乘數]],4)</f>
        <v>113.5808</v>
      </c>
    </row>
    <row r="526" spans="1:8" x14ac:dyDescent="0.25">
      <c r="A526" s="2">
        <v>41858</v>
      </c>
      <c r="B526" s="1">
        <v>119.07</v>
      </c>
      <c r="C526" s="4">
        <f>IFERROR(VLOOKUP(表格2[[#This Row],[日期]],表格1[],2,FALSE),0)</f>
        <v>0</v>
      </c>
      <c r="D526" s="13">
        <f>IF(C525=0,D525,D525*(1-C525/表格2[[#This Row],[收盤]]))</f>
        <v>0.93510804160169536</v>
      </c>
      <c r="E526" s="1">
        <f>ROUND(表格2[[#This Row],[收盤]]*表格2[[#This Row],[配息乘數]],4)</f>
        <v>111.3433</v>
      </c>
      <c r="F526" s="1">
        <f>表格2[[#This Row],[配息]]*0.7</f>
        <v>0</v>
      </c>
      <c r="G526" s="14">
        <f>IF(F525=0,G525,G525*(1-F525/表格2[[#This Row],[收盤]]))</f>
        <v>0.9541393738413062</v>
      </c>
      <c r="H526" s="9">
        <f>ROUND(表格2[[#This Row],[收盤]]*表格2[[#This Row],[七成配息
乘數]],4)</f>
        <v>113.60939999999999</v>
      </c>
    </row>
    <row r="527" spans="1:8" x14ac:dyDescent="0.25">
      <c r="A527" s="2">
        <v>41857</v>
      </c>
      <c r="B527" s="1">
        <v>118.760002</v>
      </c>
      <c r="C527" s="4">
        <f>IFERROR(VLOOKUP(表格2[[#This Row],[日期]],表格1[],2,FALSE),0)</f>
        <v>0</v>
      </c>
      <c r="D527" s="13">
        <f>IF(C526=0,D526,D526*(1-C526/表格2[[#This Row],[收盤]]))</f>
        <v>0.93510804160169536</v>
      </c>
      <c r="E527" s="1">
        <f>ROUND(表格2[[#This Row],[收盤]]*表格2[[#This Row],[配息乘數]],4)</f>
        <v>111.0534</v>
      </c>
      <c r="F527" s="1">
        <f>表格2[[#This Row],[配息]]*0.7</f>
        <v>0</v>
      </c>
      <c r="G527" s="14">
        <f>IF(F526=0,G526,G526*(1-F526/表格2[[#This Row],[收盤]]))</f>
        <v>0.9541393738413062</v>
      </c>
      <c r="H527" s="9">
        <f>ROUND(表格2[[#This Row],[收盤]]*表格2[[#This Row],[七成配息
乘數]],4)</f>
        <v>113.31359999999999</v>
      </c>
    </row>
    <row r="528" spans="1:8" x14ac:dyDescent="0.25">
      <c r="A528" s="2">
        <v>41856</v>
      </c>
      <c r="B528" s="1">
        <v>118.970001</v>
      </c>
      <c r="C528" s="4">
        <f>IFERROR(VLOOKUP(表格2[[#This Row],[日期]],表格1[],2,FALSE),0)</f>
        <v>0</v>
      </c>
      <c r="D528" s="13">
        <f>IF(C527=0,D527,D527*(1-C527/表格2[[#This Row],[收盤]]))</f>
        <v>0.93510804160169536</v>
      </c>
      <c r="E528" s="1">
        <f>ROUND(表格2[[#This Row],[收盤]]*表格2[[#This Row],[配息乘數]],4)</f>
        <v>111.24979999999999</v>
      </c>
      <c r="F528" s="1">
        <f>表格2[[#This Row],[配息]]*0.7</f>
        <v>0</v>
      </c>
      <c r="G528" s="14">
        <f>IF(F527=0,G527,G527*(1-F527/表格2[[#This Row],[收盤]]))</f>
        <v>0.9541393738413062</v>
      </c>
      <c r="H528" s="9">
        <f>ROUND(表格2[[#This Row],[收盤]]*表格2[[#This Row],[七成配息
乘數]],4)</f>
        <v>113.514</v>
      </c>
    </row>
    <row r="529" spans="1:8" x14ac:dyDescent="0.25">
      <c r="A529" s="2">
        <v>41855</v>
      </c>
      <c r="B529" s="1">
        <v>118.849998</v>
      </c>
      <c r="C529" s="4">
        <f>IFERROR(VLOOKUP(表格2[[#This Row],[日期]],表格1[],2,FALSE),0)</f>
        <v>0</v>
      </c>
      <c r="D529" s="13">
        <f>IF(C528=0,D528,D528*(1-C528/表格2[[#This Row],[收盤]]))</f>
        <v>0.93510804160169536</v>
      </c>
      <c r="E529" s="1">
        <f>ROUND(表格2[[#This Row],[收盤]]*表格2[[#This Row],[配息乘數]],4)</f>
        <v>111.13760000000001</v>
      </c>
      <c r="F529" s="1">
        <f>表格2[[#This Row],[配息]]*0.7</f>
        <v>0</v>
      </c>
      <c r="G529" s="14">
        <f>IF(F528=0,G528,G528*(1-F528/表格2[[#This Row],[收盤]]))</f>
        <v>0.9541393738413062</v>
      </c>
      <c r="H529" s="9">
        <f>ROUND(表格2[[#This Row],[收盤]]*表格2[[#This Row],[七成配息
乘數]],4)</f>
        <v>113.3995</v>
      </c>
    </row>
    <row r="530" spans="1:8" x14ac:dyDescent="0.25">
      <c r="A530" s="2">
        <v>41852</v>
      </c>
      <c r="B530" s="1">
        <v>118.82</v>
      </c>
      <c r="C530" s="4">
        <f>IFERROR(VLOOKUP(表格2[[#This Row],[日期]],表格1[],2,FALSE),0)</f>
        <v>0.33900000000000002</v>
      </c>
      <c r="D530" s="13">
        <f>IF(C529=0,D529,D529*(1-C529/表格2[[#This Row],[收盤]]))</f>
        <v>0.93510804160169536</v>
      </c>
      <c r="E530" s="1">
        <f>ROUND(表格2[[#This Row],[收盤]]*表格2[[#This Row],[配息乘數]],4)</f>
        <v>111.1095</v>
      </c>
      <c r="F530" s="1">
        <f>表格2[[#This Row],[配息]]*0.7</f>
        <v>0.23730000000000001</v>
      </c>
      <c r="G530" s="14">
        <f>IF(F529=0,G529,G529*(1-F529/表格2[[#This Row],[收盤]]))</f>
        <v>0.9541393738413062</v>
      </c>
      <c r="H530" s="9">
        <f>ROUND(表格2[[#This Row],[收盤]]*表格2[[#This Row],[七成配息
乘數]],4)</f>
        <v>113.3708</v>
      </c>
    </row>
    <row r="531" spans="1:8" x14ac:dyDescent="0.25">
      <c r="A531" s="2">
        <v>41851</v>
      </c>
      <c r="B531" s="1">
        <v>118.550003</v>
      </c>
      <c r="C531" s="4">
        <f>IFERROR(VLOOKUP(表格2[[#This Row],[日期]],表格1[],2,FALSE),0)</f>
        <v>0</v>
      </c>
      <c r="D531" s="13">
        <f>IF(C530=0,D530,D530*(1-C530/表格2[[#This Row],[收盤]]))</f>
        <v>0.93243405072796282</v>
      </c>
      <c r="E531" s="1">
        <f>ROUND(表格2[[#This Row],[收盤]]*表格2[[#This Row],[配息乘數]],4)</f>
        <v>110.5401</v>
      </c>
      <c r="F531" s="1">
        <f>表格2[[#This Row],[配息]]*0.7</f>
        <v>0</v>
      </c>
      <c r="G531" s="14">
        <f>IF(F530=0,G530,G530*(1-F530/表格2[[#This Row],[收盤]]))</f>
        <v>0.95222948545933339</v>
      </c>
      <c r="H531" s="9">
        <f>ROUND(表格2[[#This Row],[收盤]]*表格2[[#This Row],[七成配息
乘數]],4)</f>
        <v>112.88679999999999</v>
      </c>
    </row>
    <row r="532" spans="1:8" x14ac:dyDescent="0.25">
      <c r="A532" s="2">
        <v>41850</v>
      </c>
      <c r="B532" s="1">
        <v>118.879997</v>
      </c>
      <c r="C532" s="4">
        <f>IFERROR(VLOOKUP(表格2[[#This Row],[日期]],表格1[],2,FALSE),0)</f>
        <v>0</v>
      </c>
      <c r="D532" s="13">
        <f>IF(C531=0,D531,D531*(1-C531/表格2[[#This Row],[收盤]]))</f>
        <v>0.93243405072796282</v>
      </c>
      <c r="E532" s="1">
        <f>ROUND(表格2[[#This Row],[收盤]]*表格2[[#This Row],[配息乘數]],4)</f>
        <v>110.84780000000001</v>
      </c>
      <c r="F532" s="1">
        <f>表格2[[#This Row],[配息]]*0.7</f>
        <v>0</v>
      </c>
      <c r="G532" s="14">
        <f>IF(F531=0,G531,G531*(1-F531/表格2[[#This Row],[收盤]]))</f>
        <v>0.95222948545933339</v>
      </c>
      <c r="H532" s="9">
        <f>ROUND(表格2[[#This Row],[收盤]]*表格2[[#This Row],[七成配息
乘數]],4)</f>
        <v>113.20099999999999</v>
      </c>
    </row>
    <row r="533" spans="1:8" x14ac:dyDescent="0.25">
      <c r="A533" s="2">
        <v>41849</v>
      </c>
      <c r="B533" s="1">
        <v>119.43</v>
      </c>
      <c r="C533" s="4">
        <f>IFERROR(VLOOKUP(表格2[[#This Row],[日期]],表格1[],2,FALSE),0)</f>
        <v>0</v>
      </c>
      <c r="D533" s="13">
        <f>IF(C532=0,D532,D532*(1-C532/表格2[[#This Row],[收盤]]))</f>
        <v>0.93243405072796282</v>
      </c>
      <c r="E533" s="1">
        <f>ROUND(表格2[[#This Row],[收盤]]*表格2[[#This Row],[配息乘數]],4)</f>
        <v>111.36060000000001</v>
      </c>
      <c r="F533" s="1">
        <f>表格2[[#This Row],[配息]]*0.7</f>
        <v>0</v>
      </c>
      <c r="G533" s="14">
        <f>IF(F532=0,G532,G532*(1-F532/表格2[[#This Row],[收盤]]))</f>
        <v>0.95222948545933339</v>
      </c>
      <c r="H533" s="9">
        <f>ROUND(表格2[[#This Row],[收盤]]*表格2[[#This Row],[七成配息
乘數]],4)</f>
        <v>113.7248</v>
      </c>
    </row>
    <row r="534" spans="1:8" x14ac:dyDescent="0.25">
      <c r="A534" s="2">
        <v>41848</v>
      </c>
      <c r="B534" s="1">
        <v>119.32</v>
      </c>
      <c r="C534" s="4">
        <f>IFERROR(VLOOKUP(表格2[[#This Row],[日期]],表格1[],2,FALSE),0)</f>
        <v>0</v>
      </c>
      <c r="D534" s="13">
        <f>IF(C533=0,D533,D533*(1-C533/表格2[[#This Row],[收盤]]))</f>
        <v>0.93243405072796282</v>
      </c>
      <c r="E534" s="1">
        <f>ROUND(表格2[[#This Row],[收盤]]*表格2[[#This Row],[配息乘數]],4)</f>
        <v>111.258</v>
      </c>
      <c r="F534" s="1">
        <f>表格2[[#This Row],[配息]]*0.7</f>
        <v>0</v>
      </c>
      <c r="G534" s="14">
        <f>IF(F533=0,G533,G533*(1-F533/表格2[[#This Row],[收盤]]))</f>
        <v>0.95222948545933339</v>
      </c>
      <c r="H534" s="9">
        <f>ROUND(表格2[[#This Row],[收盤]]*表格2[[#This Row],[七成配息
乘數]],4)</f>
        <v>113.62</v>
      </c>
    </row>
    <row r="535" spans="1:8" x14ac:dyDescent="0.25">
      <c r="A535" s="2">
        <v>41845</v>
      </c>
      <c r="B535" s="1">
        <v>119.459999</v>
      </c>
      <c r="C535" s="4">
        <f>IFERROR(VLOOKUP(表格2[[#This Row],[日期]],表格1[],2,FALSE),0)</f>
        <v>0</v>
      </c>
      <c r="D535" s="13">
        <f>IF(C534=0,D534,D534*(1-C534/表格2[[#This Row],[收盤]]))</f>
        <v>0.93243405072796282</v>
      </c>
      <c r="E535" s="1">
        <f>ROUND(表格2[[#This Row],[收盤]]*表格2[[#This Row],[配息乘數]],4)</f>
        <v>111.3886</v>
      </c>
      <c r="F535" s="1">
        <f>表格2[[#This Row],[配息]]*0.7</f>
        <v>0</v>
      </c>
      <c r="G535" s="14">
        <f>IF(F534=0,G534,G534*(1-F534/表格2[[#This Row],[收盤]]))</f>
        <v>0.95222948545933339</v>
      </c>
      <c r="H535" s="9">
        <f>ROUND(表格2[[#This Row],[收盤]]*表格2[[#This Row],[七成配息
乘數]],4)</f>
        <v>113.7533</v>
      </c>
    </row>
    <row r="536" spans="1:8" x14ac:dyDescent="0.25">
      <c r="A536" s="2">
        <v>41844</v>
      </c>
      <c r="B536" s="1">
        <v>119</v>
      </c>
      <c r="C536" s="4">
        <f>IFERROR(VLOOKUP(表格2[[#This Row],[日期]],表格1[],2,FALSE),0)</f>
        <v>0</v>
      </c>
      <c r="D536" s="13">
        <f>IF(C535=0,D535,D535*(1-C535/表格2[[#This Row],[收盤]]))</f>
        <v>0.93243405072796282</v>
      </c>
      <c r="E536" s="1">
        <f>ROUND(表格2[[#This Row],[收盤]]*表格2[[#This Row],[配息乘數]],4)</f>
        <v>110.9597</v>
      </c>
      <c r="F536" s="1">
        <f>表格2[[#This Row],[配息]]*0.7</f>
        <v>0</v>
      </c>
      <c r="G536" s="14">
        <f>IF(F535=0,G535,G535*(1-F535/表格2[[#This Row],[收盤]]))</f>
        <v>0.95222948545933339</v>
      </c>
      <c r="H536" s="9">
        <f>ROUND(表格2[[#This Row],[收盤]]*表格2[[#This Row],[七成配息
乘數]],4)</f>
        <v>113.31529999999999</v>
      </c>
    </row>
    <row r="537" spans="1:8" x14ac:dyDescent="0.25">
      <c r="A537" s="2">
        <v>41843</v>
      </c>
      <c r="B537" s="1">
        <v>119.470001</v>
      </c>
      <c r="C537" s="4">
        <f>IFERROR(VLOOKUP(表格2[[#This Row],[日期]],表格1[],2,FALSE),0)</f>
        <v>0</v>
      </c>
      <c r="D537" s="13">
        <f>IF(C536=0,D536,D536*(1-C536/表格2[[#This Row],[收盤]]))</f>
        <v>0.93243405072796282</v>
      </c>
      <c r="E537" s="1">
        <f>ROUND(表格2[[#This Row],[收盤]]*表格2[[#This Row],[配息乘數]],4)</f>
        <v>111.39790000000001</v>
      </c>
      <c r="F537" s="1">
        <f>表格2[[#This Row],[配息]]*0.7</f>
        <v>0</v>
      </c>
      <c r="G537" s="14">
        <f>IF(F536=0,G536,G536*(1-F536/表格2[[#This Row],[收盤]]))</f>
        <v>0.95222948545933339</v>
      </c>
      <c r="H537" s="9">
        <f>ROUND(表格2[[#This Row],[收盤]]*表格2[[#This Row],[七成配息
乘數]],4)</f>
        <v>113.7629</v>
      </c>
    </row>
    <row r="538" spans="1:8" x14ac:dyDescent="0.25">
      <c r="A538" s="2">
        <v>41842</v>
      </c>
      <c r="B538" s="1">
        <v>119.33000199999999</v>
      </c>
      <c r="C538" s="4">
        <f>IFERROR(VLOOKUP(表格2[[#This Row],[日期]],表格1[],2,FALSE),0)</f>
        <v>0</v>
      </c>
      <c r="D538" s="13">
        <f>IF(C537=0,D537,D537*(1-C537/表格2[[#This Row],[收盤]]))</f>
        <v>0.93243405072796282</v>
      </c>
      <c r="E538" s="1">
        <f>ROUND(表格2[[#This Row],[收盤]]*表格2[[#This Row],[配息乘數]],4)</f>
        <v>111.26739999999999</v>
      </c>
      <c r="F538" s="1">
        <f>表格2[[#This Row],[配息]]*0.7</f>
        <v>0</v>
      </c>
      <c r="G538" s="14">
        <f>IF(F537=0,G537,G537*(1-F537/表格2[[#This Row],[收盤]]))</f>
        <v>0.95222948545933339</v>
      </c>
      <c r="H538" s="9">
        <f>ROUND(表格2[[#This Row],[收盤]]*表格2[[#This Row],[七成配息
乘數]],4)</f>
        <v>113.62949999999999</v>
      </c>
    </row>
    <row r="539" spans="1:8" x14ac:dyDescent="0.25">
      <c r="A539" s="2">
        <v>41841</v>
      </c>
      <c r="B539" s="1">
        <v>119.239998</v>
      </c>
      <c r="C539" s="4">
        <f>IFERROR(VLOOKUP(表格2[[#This Row],[日期]],表格1[],2,FALSE),0)</f>
        <v>0</v>
      </c>
      <c r="D539" s="13">
        <f>IF(C538=0,D538,D538*(1-C538/表格2[[#This Row],[收盤]]))</f>
        <v>0.93243405072796282</v>
      </c>
      <c r="E539" s="1">
        <f>ROUND(表格2[[#This Row],[收盤]]*表格2[[#This Row],[配息乘數]],4)</f>
        <v>111.18340000000001</v>
      </c>
      <c r="F539" s="1">
        <f>表格2[[#This Row],[配息]]*0.7</f>
        <v>0</v>
      </c>
      <c r="G539" s="14">
        <f>IF(F538=0,G538,G538*(1-F538/表格2[[#This Row],[收盤]]))</f>
        <v>0.95222948545933339</v>
      </c>
      <c r="H539" s="9">
        <f>ROUND(表格2[[#This Row],[收盤]]*表格2[[#This Row],[七成配息
乘數]],4)</f>
        <v>113.5438</v>
      </c>
    </row>
    <row r="540" spans="1:8" x14ac:dyDescent="0.25">
      <c r="A540" s="2">
        <v>41838</v>
      </c>
      <c r="B540" s="1">
        <v>119.239998</v>
      </c>
      <c r="C540" s="4">
        <f>IFERROR(VLOOKUP(表格2[[#This Row],[日期]],表格1[],2,FALSE),0)</f>
        <v>0</v>
      </c>
      <c r="D540" s="13">
        <f>IF(C539=0,D539,D539*(1-C539/表格2[[#This Row],[收盤]]))</f>
        <v>0.93243405072796282</v>
      </c>
      <c r="E540" s="1">
        <f>ROUND(表格2[[#This Row],[收盤]]*表格2[[#This Row],[配息乘數]],4)</f>
        <v>111.18340000000001</v>
      </c>
      <c r="F540" s="1">
        <f>表格2[[#This Row],[配息]]*0.7</f>
        <v>0</v>
      </c>
      <c r="G540" s="14">
        <f>IF(F539=0,G539,G539*(1-F539/表格2[[#This Row],[收盤]]))</f>
        <v>0.95222948545933339</v>
      </c>
      <c r="H540" s="9">
        <f>ROUND(表格2[[#This Row],[收盤]]*表格2[[#This Row],[七成配息
乘數]],4)</f>
        <v>113.5438</v>
      </c>
    </row>
    <row r="541" spans="1:8" x14ac:dyDescent="0.25">
      <c r="A541" s="2">
        <v>41837</v>
      </c>
      <c r="B541" s="1">
        <v>119.400002</v>
      </c>
      <c r="C541" s="4">
        <f>IFERROR(VLOOKUP(表格2[[#This Row],[日期]],表格1[],2,FALSE),0)</f>
        <v>0</v>
      </c>
      <c r="D541" s="13">
        <f>IF(C540=0,D540,D540*(1-C540/表格2[[#This Row],[收盤]]))</f>
        <v>0.93243405072796282</v>
      </c>
      <c r="E541" s="1">
        <f>ROUND(表格2[[#This Row],[收盤]]*表格2[[#This Row],[配息乘數]],4)</f>
        <v>111.3326</v>
      </c>
      <c r="F541" s="1">
        <f>表格2[[#This Row],[配息]]*0.7</f>
        <v>0</v>
      </c>
      <c r="G541" s="14">
        <f>IF(F540=0,G540,G540*(1-F540/表格2[[#This Row],[收盤]]))</f>
        <v>0.95222948545933339</v>
      </c>
      <c r="H541" s="9">
        <f>ROUND(表格2[[#This Row],[收盤]]*表格2[[#This Row],[七成配息
乘數]],4)</f>
        <v>113.6962</v>
      </c>
    </row>
    <row r="542" spans="1:8" x14ac:dyDescent="0.25">
      <c r="A542" s="2">
        <v>41836</v>
      </c>
      <c r="B542" s="1">
        <v>118.949997</v>
      </c>
      <c r="C542" s="4">
        <f>IFERROR(VLOOKUP(表格2[[#This Row],[日期]],表格1[],2,FALSE),0)</f>
        <v>0</v>
      </c>
      <c r="D542" s="13">
        <f>IF(C541=0,D541,D541*(1-C541/表格2[[#This Row],[收盤]]))</f>
        <v>0.93243405072796282</v>
      </c>
      <c r="E542" s="1">
        <f>ROUND(表格2[[#This Row],[收盤]]*表格2[[#This Row],[配息乘數]],4)</f>
        <v>110.913</v>
      </c>
      <c r="F542" s="1">
        <f>表格2[[#This Row],[配息]]*0.7</f>
        <v>0</v>
      </c>
      <c r="G542" s="14">
        <f>IF(F541=0,G541,G541*(1-F541/表格2[[#This Row],[收盤]]))</f>
        <v>0.95222948545933339</v>
      </c>
      <c r="H542" s="9">
        <f>ROUND(表格2[[#This Row],[收盤]]*表格2[[#This Row],[七成配息
乘數]],4)</f>
        <v>113.2677</v>
      </c>
    </row>
    <row r="543" spans="1:8" x14ac:dyDescent="0.25">
      <c r="A543" s="2">
        <v>41835</v>
      </c>
      <c r="B543" s="1">
        <v>118.66999800000001</v>
      </c>
      <c r="C543" s="4">
        <f>IFERROR(VLOOKUP(表格2[[#This Row],[日期]],表格1[],2,FALSE),0)</f>
        <v>0</v>
      </c>
      <c r="D543" s="13">
        <f>IF(C542=0,D542,D542*(1-C542/表格2[[#This Row],[收盤]]))</f>
        <v>0.93243405072796282</v>
      </c>
      <c r="E543" s="1">
        <f>ROUND(表格2[[#This Row],[收盤]]*表格2[[#This Row],[配息乘數]],4)</f>
        <v>110.6519</v>
      </c>
      <c r="F543" s="1">
        <f>表格2[[#This Row],[配息]]*0.7</f>
        <v>0</v>
      </c>
      <c r="G543" s="14">
        <f>IF(F542=0,G542,G542*(1-F542/表格2[[#This Row],[收盤]]))</f>
        <v>0.95222948545933339</v>
      </c>
      <c r="H543" s="9">
        <f>ROUND(表格2[[#This Row],[收盤]]*表格2[[#This Row],[七成配息
乘數]],4)</f>
        <v>113.00109999999999</v>
      </c>
    </row>
    <row r="544" spans="1:8" x14ac:dyDescent="0.25">
      <c r="A544" s="2">
        <v>41834</v>
      </c>
      <c r="B544" s="1">
        <v>118.800003</v>
      </c>
      <c r="C544" s="4">
        <f>IFERROR(VLOOKUP(表格2[[#This Row],[日期]],表格1[],2,FALSE),0)</f>
        <v>0</v>
      </c>
      <c r="D544" s="13">
        <f>IF(C543=0,D543,D543*(1-C543/表格2[[#This Row],[收盤]]))</f>
        <v>0.93243405072796282</v>
      </c>
      <c r="E544" s="1">
        <f>ROUND(表格2[[#This Row],[收盤]]*表格2[[#This Row],[配息乘數]],4)</f>
        <v>110.7732</v>
      </c>
      <c r="F544" s="1">
        <f>表格2[[#This Row],[配息]]*0.7</f>
        <v>0</v>
      </c>
      <c r="G544" s="14">
        <f>IF(F543=0,G543,G543*(1-F543/表格2[[#This Row],[收盤]]))</f>
        <v>0.95222948545933339</v>
      </c>
      <c r="H544" s="9">
        <f>ROUND(表格2[[#This Row],[收盤]]*表格2[[#This Row],[七成配息
乘數]],4)</f>
        <v>113.1249</v>
      </c>
    </row>
    <row r="545" spans="1:8" x14ac:dyDescent="0.25">
      <c r="A545" s="2">
        <v>41831</v>
      </c>
      <c r="B545" s="1">
        <v>119.050003</v>
      </c>
      <c r="C545" s="4">
        <f>IFERROR(VLOOKUP(表格2[[#This Row],[日期]],表格1[],2,FALSE),0)</f>
        <v>0</v>
      </c>
      <c r="D545" s="13">
        <f>IF(C544=0,D544,D544*(1-C544/表格2[[#This Row],[收盤]]))</f>
        <v>0.93243405072796282</v>
      </c>
      <c r="E545" s="1">
        <f>ROUND(表格2[[#This Row],[收盤]]*表格2[[#This Row],[配息乘數]],4)</f>
        <v>111.0063</v>
      </c>
      <c r="F545" s="1">
        <f>表格2[[#This Row],[配息]]*0.7</f>
        <v>0</v>
      </c>
      <c r="G545" s="14">
        <f>IF(F544=0,G544,G544*(1-F544/表格2[[#This Row],[收盤]]))</f>
        <v>0.95222948545933339</v>
      </c>
      <c r="H545" s="9">
        <f>ROUND(表格2[[#This Row],[收盤]]*表格2[[#This Row],[七成配息
乘數]],4)</f>
        <v>113.3629</v>
      </c>
    </row>
    <row r="546" spans="1:8" x14ac:dyDescent="0.25">
      <c r="A546" s="2">
        <v>41830</v>
      </c>
      <c r="B546" s="1">
        <v>118.68</v>
      </c>
      <c r="C546" s="4">
        <f>IFERROR(VLOOKUP(表格2[[#This Row],[日期]],表格1[],2,FALSE),0)</f>
        <v>0</v>
      </c>
      <c r="D546" s="13">
        <f>IF(C545=0,D545,D545*(1-C545/表格2[[#This Row],[收盤]]))</f>
        <v>0.93243405072796282</v>
      </c>
      <c r="E546" s="1">
        <f>ROUND(表格2[[#This Row],[收盤]]*表格2[[#This Row],[配息乘數]],4)</f>
        <v>110.6613</v>
      </c>
      <c r="F546" s="1">
        <f>表格2[[#This Row],[配息]]*0.7</f>
        <v>0</v>
      </c>
      <c r="G546" s="14">
        <f>IF(F545=0,G545,G545*(1-F545/表格2[[#This Row],[收盤]]))</f>
        <v>0.95222948545933339</v>
      </c>
      <c r="H546" s="9">
        <f>ROUND(表格2[[#This Row],[收盤]]*表格2[[#This Row],[七成配息
乘數]],4)</f>
        <v>113.0106</v>
      </c>
    </row>
    <row r="547" spans="1:8" x14ac:dyDescent="0.25">
      <c r="A547" s="2">
        <v>41829</v>
      </c>
      <c r="B547" s="1">
        <v>118.769997</v>
      </c>
      <c r="C547" s="4">
        <f>IFERROR(VLOOKUP(表格2[[#This Row],[日期]],表格1[],2,FALSE),0)</f>
        <v>0</v>
      </c>
      <c r="D547" s="13">
        <f>IF(C546=0,D546,D546*(1-C546/表格2[[#This Row],[收盤]]))</f>
        <v>0.93243405072796282</v>
      </c>
      <c r="E547" s="1">
        <f>ROUND(表格2[[#This Row],[收盤]]*表格2[[#This Row],[配息乘數]],4)</f>
        <v>110.7452</v>
      </c>
      <c r="F547" s="1">
        <f>表格2[[#This Row],[配息]]*0.7</f>
        <v>0</v>
      </c>
      <c r="G547" s="14">
        <f>IF(F546=0,G546,G546*(1-F546/表格2[[#This Row],[收盤]]))</f>
        <v>0.95222948545933339</v>
      </c>
      <c r="H547" s="9">
        <f>ROUND(表格2[[#This Row],[收盤]]*表格2[[#This Row],[七成配息
乘數]],4)</f>
        <v>113.0963</v>
      </c>
    </row>
    <row r="548" spans="1:8" x14ac:dyDescent="0.25">
      <c r="A548" s="2">
        <v>41828</v>
      </c>
      <c r="B548" s="1">
        <v>118.58000199999999</v>
      </c>
      <c r="C548" s="4">
        <f>IFERROR(VLOOKUP(表格2[[#This Row],[日期]],表格1[],2,FALSE),0)</f>
        <v>0</v>
      </c>
      <c r="D548" s="13">
        <f>IF(C547=0,D547,D547*(1-C547/表格2[[#This Row],[收盤]]))</f>
        <v>0.93243405072796282</v>
      </c>
      <c r="E548" s="1">
        <f>ROUND(表格2[[#This Row],[收盤]]*表格2[[#This Row],[配息乘數]],4)</f>
        <v>110.568</v>
      </c>
      <c r="F548" s="1">
        <f>表格2[[#This Row],[配息]]*0.7</f>
        <v>0</v>
      </c>
      <c r="G548" s="14">
        <f>IF(F547=0,G547,G547*(1-F547/表格2[[#This Row],[收盤]]))</f>
        <v>0.95222948545933339</v>
      </c>
      <c r="H548" s="9">
        <f>ROUND(表格2[[#This Row],[收盤]]*表格2[[#This Row],[七成配息
乘數]],4)</f>
        <v>112.91540000000001</v>
      </c>
    </row>
    <row r="549" spans="1:8" x14ac:dyDescent="0.25">
      <c r="A549" s="2">
        <v>41827</v>
      </c>
      <c r="B549" s="1">
        <v>118.139999</v>
      </c>
      <c r="C549" s="4">
        <f>IFERROR(VLOOKUP(表格2[[#This Row],[日期]],表格1[],2,FALSE),0)</f>
        <v>0</v>
      </c>
      <c r="D549" s="13">
        <f>IF(C548=0,D548,D548*(1-C548/表格2[[#This Row],[收盤]]))</f>
        <v>0.93243405072796282</v>
      </c>
      <c r="E549" s="1">
        <f>ROUND(表格2[[#This Row],[收盤]]*表格2[[#This Row],[配息乘數]],4)</f>
        <v>110.15779999999999</v>
      </c>
      <c r="F549" s="1">
        <f>表格2[[#This Row],[配息]]*0.7</f>
        <v>0</v>
      </c>
      <c r="G549" s="14">
        <f>IF(F548=0,G548,G548*(1-F548/表格2[[#This Row],[收盤]]))</f>
        <v>0.95222948545933339</v>
      </c>
      <c r="H549" s="9">
        <f>ROUND(表格2[[#This Row],[收盤]]*表格2[[#This Row],[七成配息
乘數]],4)</f>
        <v>112.49639999999999</v>
      </c>
    </row>
    <row r="550" spans="1:8" x14ac:dyDescent="0.25">
      <c r="A550" s="2">
        <v>41823</v>
      </c>
      <c r="B550" s="1">
        <v>117.93</v>
      </c>
      <c r="C550" s="4">
        <f>IFERROR(VLOOKUP(表格2[[#This Row],[日期]],表格1[],2,FALSE),0)</f>
        <v>0</v>
      </c>
      <c r="D550" s="13">
        <f>IF(C549=0,D549,D549*(1-C549/表格2[[#This Row],[收盤]]))</f>
        <v>0.93243405072796282</v>
      </c>
      <c r="E550" s="1">
        <f>ROUND(表格2[[#This Row],[收盤]]*表格2[[#This Row],[配息乘數]],4)</f>
        <v>109.9619</v>
      </c>
      <c r="F550" s="1">
        <f>表格2[[#This Row],[配息]]*0.7</f>
        <v>0</v>
      </c>
      <c r="G550" s="14">
        <f>IF(F549=0,G549,G549*(1-F549/表格2[[#This Row],[收盤]]))</f>
        <v>0.95222948545933339</v>
      </c>
      <c r="H550" s="9">
        <f>ROUND(表格2[[#This Row],[收盤]]*表格2[[#This Row],[七成配息
乘數]],4)</f>
        <v>112.29640000000001</v>
      </c>
    </row>
    <row r="551" spans="1:8" x14ac:dyDescent="0.25">
      <c r="A551" s="2">
        <v>41822</v>
      </c>
      <c r="B551" s="1">
        <v>118.050003</v>
      </c>
      <c r="C551" s="4">
        <f>IFERROR(VLOOKUP(表格2[[#This Row],[日期]],表格1[],2,FALSE),0)</f>
        <v>0</v>
      </c>
      <c r="D551" s="13">
        <f>IF(C550=0,D550,D550*(1-C550/表格2[[#This Row],[收盤]]))</f>
        <v>0.93243405072796282</v>
      </c>
      <c r="E551" s="1">
        <f>ROUND(表格2[[#This Row],[收盤]]*表格2[[#This Row],[配息乘數]],4)</f>
        <v>110.07380000000001</v>
      </c>
      <c r="F551" s="1">
        <f>表格2[[#This Row],[配息]]*0.7</f>
        <v>0</v>
      </c>
      <c r="G551" s="14">
        <f>IF(F550=0,G550,G550*(1-F550/表格2[[#This Row],[收盤]]))</f>
        <v>0.95222948545933339</v>
      </c>
      <c r="H551" s="9">
        <f>ROUND(表格2[[#This Row],[收盤]]*表格2[[#This Row],[七成配息
乘數]],4)</f>
        <v>112.41070000000001</v>
      </c>
    </row>
    <row r="552" spans="1:8" x14ac:dyDescent="0.25">
      <c r="A552" s="2">
        <v>41821</v>
      </c>
      <c r="B552" s="1">
        <v>118.470001</v>
      </c>
      <c r="C552" s="4">
        <f>IFERROR(VLOOKUP(表格2[[#This Row],[日期]],表格1[],2,FALSE),0)</f>
        <v>0.33</v>
      </c>
      <c r="D552" s="13">
        <f>IF(C551=0,D551,D551*(1-C551/表格2[[#This Row],[收盤]]))</f>
        <v>0.93243405072796282</v>
      </c>
      <c r="E552" s="1">
        <f>ROUND(表格2[[#This Row],[收盤]]*表格2[[#This Row],[配息乘數]],4)</f>
        <v>110.46550000000001</v>
      </c>
      <c r="F552" s="1">
        <f>表格2[[#This Row],[配息]]*0.7</f>
        <v>0.23099999999999998</v>
      </c>
      <c r="G552" s="14">
        <f>IF(F551=0,G551,G551*(1-F551/表格2[[#This Row],[收盤]]))</f>
        <v>0.95222948545933339</v>
      </c>
      <c r="H552" s="9">
        <f>ROUND(表格2[[#This Row],[收盤]]*表格2[[#This Row],[七成配息
乘數]],4)</f>
        <v>112.81059999999999</v>
      </c>
    </row>
    <row r="553" spans="1:8" x14ac:dyDescent="0.25">
      <c r="A553" s="2">
        <v>41820</v>
      </c>
      <c r="B553" s="1">
        <v>119.260002</v>
      </c>
      <c r="C553" s="4">
        <f>IFERROR(VLOOKUP(表格2[[#This Row],[日期]],表格1[],2,FALSE),0)</f>
        <v>0</v>
      </c>
      <c r="D553" s="13">
        <f>IF(C552=0,D552,D552*(1-C552/表格2[[#This Row],[收盤]]))</f>
        <v>0.9298539464886536</v>
      </c>
      <c r="E553" s="1">
        <f>ROUND(表格2[[#This Row],[收盤]]*表格2[[#This Row],[配息乘數]],4)</f>
        <v>110.8944</v>
      </c>
      <c r="F553" s="1">
        <f>表格2[[#This Row],[配息]]*0.7</f>
        <v>0</v>
      </c>
      <c r="G553" s="14">
        <f>IF(F552=0,G552,G552*(1-F552/表格2[[#This Row],[收盤]]))</f>
        <v>0.95038506983420945</v>
      </c>
      <c r="H553" s="9">
        <f>ROUND(表格2[[#This Row],[收盤]]*表格2[[#This Row],[七成配息
乘數]],4)</f>
        <v>113.3429</v>
      </c>
    </row>
    <row r="554" spans="1:8" x14ac:dyDescent="0.25">
      <c r="A554" s="2">
        <v>41817</v>
      </c>
      <c r="B554" s="1">
        <v>119.370003</v>
      </c>
      <c r="C554" s="4">
        <f>IFERROR(VLOOKUP(表格2[[#This Row],[日期]],表格1[],2,FALSE),0)</f>
        <v>0</v>
      </c>
      <c r="D554" s="13">
        <f>IF(C553=0,D553,D553*(1-C553/表格2[[#This Row],[收盤]]))</f>
        <v>0.9298539464886536</v>
      </c>
      <c r="E554" s="1">
        <f>ROUND(表格2[[#This Row],[收盤]]*表格2[[#This Row],[配息乘數]],4)</f>
        <v>110.9967</v>
      </c>
      <c r="F554" s="1">
        <f>表格2[[#This Row],[配息]]*0.7</f>
        <v>0</v>
      </c>
      <c r="G554" s="14">
        <f>IF(F553=0,G553,G553*(1-F553/表格2[[#This Row],[收盤]]))</f>
        <v>0.95038506983420945</v>
      </c>
      <c r="H554" s="9">
        <f>ROUND(表格2[[#This Row],[收盤]]*表格2[[#This Row],[七成配息
乘數]],4)</f>
        <v>113.44750000000001</v>
      </c>
    </row>
    <row r="555" spans="1:8" x14ac:dyDescent="0.25">
      <c r="A555" s="2">
        <v>41816</v>
      </c>
      <c r="B555" s="1">
        <v>119.389999</v>
      </c>
      <c r="C555" s="4">
        <f>IFERROR(VLOOKUP(表格2[[#This Row],[日期]],表格1[],2,FALSE),0)</f>
        <v>0</v>
      </c>
      <c r="D555" s="13">
        <f>IF(C554=0,D554,D554*(1-C554/表格2[[#This Row],[收盤]]))</f>
        <v>0.9298539464886536</v>
      </c>
      <c r="E555" s="1">
        <f>ROUND(表格2[[#This Row],[收盤]]*表格2[[#This Row],[配息乘數]],4)</f>
        <v>111.0153</v>
      </c>
      <c r="F555" s="1">
        <f>表格2[[#This Row],[配息]]*0.7</f>
        <v>0</v>
      </c>
      <c r="G555" s="14">
        <f>IF(F554=0,G554,G554*(1-F554/表格2[[#This Row],[收盤]]))</f>
        <v>0.95038506983420945</v>
      </c>
      <c r="H555" s="9">
        <f>ROUND(表格2[[#This Row],[收盤]]*表格2[[#This Row],[七成配息
乘數]],4)</f>
        <v>113.4665</v>
      </c>
    </row>
    <row r="556" spans="1:8" x14ac:dyDescent="0.25">
      <c r="A556" s="2">
        <v>41815</v>
      </c>
      <c r="B556" s="1">
        <v>119.16999800000001</v>
      </c>
      <c r="C556" s="4">
        <f>IFERROR(VLOOKUP(表格2[[#This Row],[日期]],表格1[],2,FALSE),0)</f>
        <v>0</v>
      </c>
      <c r="D556" s="13">
        <f>IF(C555=0,D555,D555*(1-C555/表格2[[#This Row],[收盤]]))</f>
        <v>0.9298539464886536</v>
      </c>
      <c r="E556" s="1">
        <f>ROUND(表格2[[#This Row],[收盤]]*表格2[[#This Row],[配息乘數]],4)</f>
        <v>110.8107</v>
      </c>
      <c r="F556" s="1">
        <f>表格2[[#This Row],[配息]]*0.7</f>
        <v>0</v>
      </c>
      <c r="G556" s="14">
        <f>IF(F555=0,G555,G555*(1-F555/表格2[[#This Row],[收盤]]))</f>
        <v>0.95038506983420945</v>
      </c>
      <c r="H556" s="9">
        <f>ROUND(表格2[[#This Row],[收盤]]*表格2[[#This Row],[七成配息
乘數]],4)</f>
        <v>113.2574</v>
      </c>
    </row>
    <row r="557" spans="1:8" x14ac:dyDescent="0.25">
      <c r="A557" s="2">
        <v>41814</v>
      </c>
      <c r="B557" s="1">
        <v>119.050003</v>
      </c>
      <c r="C557" s="4">
        <f>IFERROR(VLOOKUP(表格2[[#This Row],[日期]],表格1[],2,FALSE),0)</f>
        <v>0</v>
      </c>
      <c r="D557" s="13">
        <f>IF(C556=0,D556,D556*(1-C556/表格2[[#This Row],[收盤]]))</f>
        <v>0.9298539464886536</v>
      </c>
      <c r="E557" s="1">
        <f>ROUND(表格2[[#This Row],[收盤]]*表格2[[#This Row],[配息乘數]],4)</f>
        <v>110.6991</v>
      </c>
      <c r="F557" s="1">
        <f>表格2[[#This Row],[配息]]*0.7</f>
        <v>0</v>
      </c>
      <c r="G557" s="14">
        <f>IF(F556=0,G556,G556*(1-F556/表格2[[#This Row],[收盤]]))</f>
        <v>0.95038506983420945</v>
      </c>
      <c r="H557" s="9">
        <f>ROUND(表格2[[#This Row],[收盤]]*表格2[[#This Row],[七成配息
乘數]],4)</f>
        <v>113.1433</v>
      </c>
    </row>
    <row r="558" spans="1:8" x14ac:dyDescent="0.25">
      <c r="A558" s="2">
        <v>41813</v>
      </c>
      <c r="B558" s="1">
        <v>118.550003</v>
      </c>
      <c r="C558" s="4">
        <f>IFERROR(VLOOKUP(表格2[[#This Row],[日期]],表格1[],2,FALSE),0)</f>
        <v>0</v>
      </c>
      <c r="D558" s="13">
        <f>IF(C557=0,D557,D557*(1-C557/表格2[[#This Row],[收盤]]))</f>
        <v>0.9298539464886536</v>
      </c>
      <c r="E558" s="1">
        <f>ROUND(表格2[[#This Row],[收盤]]*表格2[[#This Row],[配息乘數]],4)</f>
        <v>110.2342</v>
      </c>
      <c r="F558" s="1">
        <f>表格2[[#This Row],[配息]]*0.7</f>
        <v>0</v>
      </c>
      <c r="G558" s="14">
        <f>IF(F557=0,G557,G557*(1-F557/表格2[[#This Row],[收盤]]))</f>
        <v>0.95038506983420945</v>
      </c>
      <c r="H558" s="9">
        <f>ROUND(表格2[[#This Row],[收盤]]*表格2[[#This Row],[七成配息
乘數]],4)</f>
        <v>112.6682</v>
      </c>
    </row>
    <row r="559" spans="1:8" x14ac:dyDescent="0.25">
      <c r="A559" s="2">
        <v>41810</v>
      </c>
      <c r="B559" s="1">
        <v>118.55999799999999</v>
      </c>
      <c r="C559" s="4">
        <f>IFERROR(VLOOKUP(表格2[[#This Row],[日期]],表格1[],2,FALSE),0)</f>
        <v>0</v>
      </c>
      <c r="D559" s="13">
        <f>IF(C558=0,D558,D558*(1-C558/表格2[[#This Row],[收盤]]))</f>
        <v>0.9298539464886536</v>
      </c>
      <c r="E559" s="1">
        <f>ROUND(表格2[[#This Row],[收盤]]*表格2[[#This Row],[配息乘數]],4)</f>
        <v>110.2435</v>
      </c>
      <c r="F559" s="1">
        <f>表格2[[#This Row],[配息]]*0.7</f>
        <v>0</v>
      </c>
      <c r="G559" s="14">
        <f>IF(F558=0,G558,G558*(1-F558/表格2[[#This Row],[收盤]]))</f>
        <v>0.95038506983420945</v>
      </c>
      <c r="H559" s="9">
        <f>ROUND(表格2[[#This Row],[收盤]]*表格2[[#This Row],[七成配息
乘數]],4)</f>
        <v>112.6777</v>
      </c>
    </row>
    <row r="560" spans="1:8" x14ac:dyDescent="0.25">
      <c r="A560" s="2">
        <v>41809</v>
      </c>
      <c r="B560" s="1">
        <v>118.33000199999999</v>
      </c>
      <c r="C560" s="4">
        <f>IFERROR(VLOOKUP(表格2[[#This Row],[日期]],表格1[],2,FALSE),0)</f>
        <v>0</v>
      </c>
      <c r="D560" s="13">
        <f>IF(C559=0,D559,D559*(1-C559/表格2[[#This Row],[收盤]]))</f>
        <v>0.9298539464886536</v>
      </c>
      <c r="E560" s="1">
        <f>ROUND(表格2[[#This Row],[收盤]]*表格2[[#This Row],[配息乘數]],4)</f>
        <v>110.0296</v>
      </c>
      <c r="F560" s="1">
        <f>表格2[[#This Row],[配息]]*0.7</f>
        <v>0</v>
      </c>
      <c r="G560" s="14">
        <f>IF(F559=0,G559,G559*(1-F559/表格2[[#This Row],[收盤]]))</f>
        <v>0.95038506983420945</v>
      </c>
      <c r="H560" s="9">
        <f>ROUND(表格2[[#This Row],[收盤]]*表格2[[#This Row],[七成配息
乘數]],4)</f>
        <v>112.45910000000001</v>
      </c>
    </row>
    <row r="561" spans="1:8" x14ac:dyDescent="0.25">
      <c r="A561" s="2">
        <v>41808</v>
      </c>
      <c r="B561" s="1">
        <v>118.75</v>
      </c>
      <c r="C561" s="4">
        <f>IFERROR(VLOOKUP(表格2[[#This Row],[日期]],表格1[],2,FALSE),0)</f>
        <v>0</v>
      </c>
      <c r="D561" s="13">
        <f>IF(C560=0,D560,D560*(1-C560/表格2[[#This Row],[收盤]]))</f>
        <v>0.9298539464886536</v>
      </c>
      <c r="E561" s="1">
        <f>ROUND(表格2[[#This Row],[收盤]]*表格2[[#This Row],[配息乘數]],4)</f>
        <v>110.42019999999999</v>
      </c>
      <c r="F561" s="1">
        <f>表格2[[#This Row],[配息]]*0.7</f>
        <v>0</v>
      </c>
      <c r="G561" s="14">
        <f>IF(F560=0,G560,G560*(1-F560/表格2[[#This Row],[收盤]]))</f>
        <v>0.95038506983420945</v>
      </c>
      <c r="H561" s="9">
        <f>ROUND(表格2[[#This Row],[收盤]]*表格2[[#This Row],[七成配息
乘數]],4)</f>
        <v>112.8582</v>
      </c>
    </row>
    <row r="562" spans="1:8" x14ac:dyDescent="0.25">
      <c r="A562" s="2">
        <v>41807</v>
      </c>
      <c r="B562" s="1">
        <v>118.07</v>
      </c>
      <c r="C562" s="4">
        <f>IFERROR(VLOOKUP(表格2[[#This Row],[日期]],表格1[],2,FALSE),0)</f>
        <v>0</v>
      </c>
      <c r="D562" s="13">
        <f>IF(C561=0,D561,D561*(1-C561/表格2[[#This Row],[收盤]]))</f>
        <v>0.9298539464886536</v>
      </c>
      <c r="E562" s="1">
        <f>ROUND(表格2[[#This Row],[收盤]]*表格2[[#This Row],[配息乘數]],4)</f>
        <v>109.78789999999999</v>
      </c>
      <c r="F562" s="1">
        <f>表格2[[#This Row],[配息]]*0.7</f>
        <v>0</v>
      </c>
      <c r="G562" s="14">
        <f>IF(F561=0,G561,G561*(1-F561/表格2[[#This Row],[收盤]]))</f>
        <v>0.95038506983420945</v>
      </c>
      <c r="H562" s="9">
        <f>ROUND(表格2[[#This Row],[收盤]]*表格2[[#This Row],[七成配息
乘數]],4)</f>
        <v>112.212</v>
      </c>
    </row>
    <row r="563" spans="1:8" x14ac:dyDescent="0.25">
      <c r="A563" s="2">
        <v>41806</v>
      </c>
      <c r="B563" s="1">
        <v>118.470001</v>
      </c>
      <c r="C563" s="4">
        <f>IFERROR(VLOOKUP(表格2[[#This Row],[日期]],表格1[],2,FALSE),0)</f>
        <v>0</v>
      </c>
      <c r="D563" s="13">
        <f>IF(C562=0,D562,D562*(1-C562/表格2[[#This Row],[收盤]]))</f>
        <v>0.9298539464886536</v>
      </c>
      <c r="E563" s="1">
        <f>ROUND(表格2[[#This Row],[收盤]]*表格2[[#This Row],[配息乘數]],4)</f>
        <v>110.1598</v>
      </c>
      <c r="F563" s="1">
        <f>表格2[[#This Row],[配息]]*0.7</f>
        <v>0</v>
      </c>
      <c r="G563" s="14">
        <f>IF(F562=0,G562,G562*(1-F562/表格2[[#This Row],[收盤]]))</f>
        <v>0.95038506983420945</v>
      </c>
      <c r="H563" s="9">
        <f>ROUND(表格2[[#This Row],[收盤]]*表格2[[#This Row],[七成配息
乘數]],4)</f>
        <v>112.5921</v>
      </c>
    </row>
    <row r="564" spans="1:8" x14ac:dyDescent="0.25">
      <c r="A564" s="2">
        <v>41803</v>
      </c>
      <c r="B564" s="1">
        <v>118.480003</v>
      </c>
      <c r="C564" s="4">
        <f>IFERROR(VLOOKUP(表格2[[#This Row],[日期]],表格1[],2,FALSE),0)</f>
        <v>0</v>
      </c>
      <c r="D564" s="13">
        <f>IF(C563=0,D563,D563*(1-C563/表格2[[#This Row],[收盤]]))</f>
        <v>0.9298539464886536</v>
      </c>
      <c r="E564" s="1">
        <f>ROUND(表格2[[#This Row],[收盤]]*表格2[[#This Row],[配息乘數]],4)</f>
        <v>110.1691</v>
      </c>
      <c r="F564" s="1">
        <f>表格2[[#This Row],[配息]]*0.7</f>
        <v>0</v>
      </c>
      <c r="G564" s="14">
        <f>IF(F563=0,G563,G563*(1-F563/表格2[[#This Row],[收盤]]))</f>
        <v>0.95038506983420945</v>
      </c>
      <c r="H564" s="9">
        <f>ROUND(表格2[[#This Row],[收盤]]*表格2[[#This Row],[七成配息
乘數]],4)</f>
        <v>112.6016</v>
      </c>
    </row>
    <row r="565" spans="1:8" x14ac:dyDescent="0.25">
      <c r="A565" s="2">
        <v>41802</v>
      </c>
      <c r="B565" s="1">
        <v>118.5</v>
      </c>
      <c r="C565" s="4">
        <f>IFERROR(VLOOKUP(表格2[[#This Row],[日期]],表格1[],2,FALSE),0)</f>
        <v>0</v>
      </c>
      <c r="D565" s="13">
        <f>IF(C564=0,D564,D564*(1-C564/表格2[[#This Row],[收盤]]))</f>
        <v>0.9298539464886536</v>
      </c>
      <c r="E565" s="1">
        <f>ROUND(表格2[[#This Row],[收盤]]*表格2[[#This Row],[配息乘數]],4)</f>
        <v>110.18770000000001</v>
      </c>
      <c r="F565" s="1">
        <f>表格2[[#This Row],[配息]]*0.7</f>
        <v>0</v>
      </c>
      <c r="G565" s="14">
        <f>IF(F564=0,G564,G564*(1-F564/表格2[[#This Row],[收盤]]))</f>
        <v>0.95038506983420945</v>
      </c>
      <c r="H565" s="9">
        <f>ROUND(表格2[[#This Row],[收盤]]*表格2[[#This Row],[七成配息
乘數]],4)</f>
        <v>112.6206</v>
      </c>
    </row>
    <row r="566" spans="1:8" x14ac:dyDescent="0.25">
      <c r="A566" s="2">
        <v>41801</v>
      </c>
      <c r="B566" s="1">
        <v>118.120003</v>
      </c>
      <c r="C566" s="4">
        <f>IFERROR(VLOOKUP(表格2[[#This Row],[日期]],表格1[],2,FALSE),0)</f>
        <v>0</v>
      </c>
      <c r="D566" s="13">
        <f>IF(C565=0,D565,D565*(1-C565/表格2[[#This Row],[收盤]]))</f>
        <v>0.9298539464886536</v>
      </c>
      <c r="E566" s="1">
        <f>ROUND(表格2[[#This Row],[收盤]]*表格2[[#This Row],[配息乘數]],4)</f>
        <v>109.8344</v>
      </c>
      <c r="F566" s="1">
        <f>表格2[[#This Row],[配息]]*0.7</f>
        <v>0</v>
      </c>
      <c r="G566" s="14">
        <f>IF(F565=0,G565,G565*(1-F565/表格2[[#This Row],[收盤]]))</f>
        <v>0.95038506983420945</v>
      </c>
      <c r="H566" s="9">
        <f>ROUND(表格2[[#This Row],[收盤]]*表格2[[#This Row],[七成配息
乘數]],4)</f>
        <v>112.2595</v>
      </c>
    </row>
    <row r="567" spans="1:8" x14ac:dyDescent="0.25">
      <c r="A567" s="2">
        <v>41800</v>
      </c>
      <c r="B567" s="1">
        <v>118.029999</v>
      </c>
      <c r="C567" s="4">
        <f>IFERROR(VLOOKUP(表格2[[#This Row],[日期]],表格1[],2,FALSE),0)</f>
        <v>0</v>
      </c>
      <c r="D567" s="13">
        <f>IF(C566=0,D566,D566*(1-C566/表格2[[#This Row],[收盤]]))</f>
        <v>0.9298539464886536</v>
      </c>
      <c r="E567" s="1">
        <f>ROUND(表格2[[#This Row],[收盤]]*表格2[[#This Row],[配息乘數]],4)</f>
        <v>109.75069999999999</v>
      </c>
      <c r="F567" s="1">
        <f>表格2[[#This Row],[配息]]*0.7</f>
        <v>0</v>
      </c>
      <c r="G567" s="14">
        <f>IF(F566=0,G566,G566*(1-F566/表格2[[#This Row],[收盤]]))</f>
        <v>0.95038506983420945</v>
      </c>
      <c r="H567" s="9">
        <f>ROUND(表格2[[#This Row],[收盤]]*表格2[[#This Row],[七成配息
乘數]],4)</f>
        <v>112.1739</v>
      </c>
    </row>
    <row r="568" spans="1:8" x14ac:dyDescent="0.25">
      <c r="A568" s="2">
        <v>41799</v>
      </c>
      <c r="B568" s="1">
        <v>118.25</v>
      </c>
      <c r="C568" s="4">
        <f>IFERROR(VLOOKUP(表格2[[#This Row],[日期]],表格1[],2,FALSE),0)</f>
        <v>0</v>
      </c>
      <c r="D568" s="13">
        <f>IF(C567=0,D567,D567*(1-C567/表格2[[#This Row],[收盤]]))</f>
        <v>0.9298539464886536</v>
      </c>
      <c r="E568" s="1">
        <f>ROUND(表格2[[#This Row],[收盤]]*表格2[[#This Row],[配息乘數]],4)</f>
        <v>109.9552</v>
      </c>
      <c r="F568" s="1">
        <f>表格2[[#This Row],[配息]]*0.7</f>
        <v>0</v>
      </c>
      <c r="G568" s="14">
        <f>IF(F567=0,G567,G567*(1-F567/表格2[[#This Row],[收盤]]))</f>
        <v>0.95038506983420945</v>
      </c>
      <c r="H568" s="9">
        <f>ROUND(表格2[[#This Row],[收盤]]*表格2[[#This Row],[七成配息
乘數]],4)</f>
        <v>112.383</v>
      </c>
    </row>
    <row r="569" spans="1:8" x14ac:dyDescent="0.25">
      <c r="A569" s="2">
        <v>41796</v>
      </c>
      <c r="B569" s="1">
        <v>118.489998</v>
      </c>
      <c r="C569" s="4">
        <f>IFERROR(VLOOKUP(表格2[[#This Row],[日期]],表格1[],2,FALSE),0)</f>
        <v>0</v>
      </c>
      <c r="D569" s="13">
        <f>IF(C568=0,D568,D568*(1-C568/表格2[[#This Row],[收盤]]))</f>
        <v>0.9298539464886536</v>
      </c>
      <c r="E569" s="1">
        <f>ROUND(表格2[[#This Row],[收盤]]*表格2[[#This Row],[配息乘數]],4)</f>
        <v>110.1784</v>
      </c>
      <c r="F569" s="1">
        <f>表格2[[#This Row],[配息]]*0.7</f>
        <v>0</v>
      </c>
      <c r="G569" s="14">
        <f>IF(F568=0,G568,G568*(1-F568/表格2[[#This Row],[收盤]]))</f>
        <v>0.95038506983420945</v>
      </c>
      <c r="H569" s="9">
        <f>ROUND(表格2[[#This Row],[收盤]]*表格2[[#This Row],[七成配息
乘數]],4)</f>
        <v>112.61109999999999</v>
      </c>
    </row>
    <row r="570" spans="1:8" x14ac:dyDescent="0.25">
      <c r="A570" s="2">
        <v>41795</v>
      </c>
      <c r="B570" s="1">
        <v>118.239998</v>
      </c>
      <c r="C570" s="4">
        <f>IFERROR(VLOOKUP(表格2[[#This Row],[日期]],表格1[],2,FALSE),0)</f>
        <v>0</v>
      </c>
      <c r="D570" s="13">
        <f>IF(C569=0,D569,D569*(1-C569/表格2[[#This Row],[收盤]]))</f>
        <v>0.9298539464886536</v>
      </c>
      <c r="E570" s="1">
        <f>ROUND(表格2[[#This Row],[收盤]]*表格2[[#This Row],[配息乘數]],4)</f>
        <v>109.94589999999999</v>
      </c>
      <c r="F570" s="1">
        <f>表格2[[#This Row],[配息]]*0.7</f>
        <v>0</v>
      </c>
      <c r="G570" s="14">
        <f>IF(F569=0,G569,G569*(1-F569/表格2[[#This Row],[收盤]]))</f>
        <v>0.95038506983420945</v>
      </c>
      <c r="H570" s="9">
        <f>ROUND(表格2[[#This Row],[收盤]]*表格2[[#This Row],[七成配息
乘數]],4)</f>
        <v>112.37350000000001</v>
      </c>
    </row>
    <row r="571" spans="1:8" x14ac:dyDescent="0.25">
      <c r="A571" s="2">
        <v>41794</v>
      </c>
      <c r="B571" s="1">
        <v>117.989998</v>
      </c>
      <c r="C571" s="4">
        <f>IFERROR(VLOOKUP(表格2[[#This Row],[日期]],表格1[],2,FALSE),0)</f>
        <v>0</v>
      </c>
      <c r="D571" s="13">
        <f>IF(C570=0,D570,D570*(1-C570/表格2[[#This Row],[收盤]]))</f>
        <v>0.9298539464886536</v>
      </c>
      <c r="E571" s="1">
        <f>ROUND(表格2[[#This Row],[收盤]]*表格2[[#This Row],[配息乘數]],4)</f>
        <v>109.7135</v>
      </c>
      <c r="F571" s="1">
        <f>表格2[[#This Row],[配息]]*0.7</f>
        <v>0</v>
      </c>
      <c r="G571" s="14">
        <f>IF(F570=0,G570,G570*(1-F570/表格2[[#This Row],[收盤]]))</f>
        <v>0.95038506983420945</v>
      </c>
      <c r="H571" s="9">
        <f>ROUND(表格2[[#This Row],[收盤]]*表格2[[#This Row],[七成配息
乘數]],4)</f>
        <v>112.13590000000001</v>
      </c>
    </row>
    <row r="572" spans="1:8" x14ac:dyDescent="0.25">
      <c r="A572" s="2">
        <v>41793</v>
      </c>
      <c r="B572" s="1">
        <v>118.050003</v>
      </c>
      <c r="C572" s="4">
        <f>IFERROR(VLOOKUP(表格2[[#This Row],[日期]],表格1[],2,FALSE),0)</f>
        <v>0</v>
      </c>
      <c r="D572" s="13">
        <f>IF(C571=0,D571,D571*(1-C571/表格2[[#This Row],[收盤]]))</f>
        <v>0.9298539464886536</v>
      </c>
      <c r="E572" s="1">
        <f>ROUND(表格2[[#This Row],[收盤]]*表格2[[#This Row],[配息乘數]],4)</f>
        <v>109.7693</v>
      </c>
      <c r="F572" s="1">
        <f>表格2[[#This Row],[配息]]*0.7</f>
        <v>0</v>
      </c>
      <c r="G572" s="14">
        <f>IF(F571=0,G571,G571*(1-F571/表格2[[#This Row],[收盤]]))</f>
        <v>0.95038506983420945</v>
      </c>
      <c r="H572" s="9">
        <f>ROUND(表格2[[#This Row],[收盤]]*表格2[[#This Row],[七成配息
乘數]],4)</f>
        <v>112.193</v>
      </c>
    </row>
    <row r="573" spans="1:8" x14ac:dyDescent="0.25">
      <c r="A573" s="2">
        <v>41792</v>
      </c>
      <c r="B573" s="1">
        <v>118.589996</v>
      </c>
      <c r="C573" s="4">
        <f>IFERROR(VLOOKUP(表格2[[#This Row],[日期]],表格1[],2,FALSE),0)</f>
        <v>0.33800000000000002</v>
      </c>
      <c r="D573" s="13">
        <f>IF(C572=0,D572,D572*(1-C572/表格2[[#This Row],[收盤]]))</f>
        <v>0.9298539464886536</v>
      </c>
      <c r="E573" s="1">
        <f>ROUND(表格2[[#This Row],[收盤]]*表格2[[#This Row],[配息乘數]],4)</f>
        <v>110.2714</v>
      </c>
      <c r="F573" s="1">
        <f>表格2[[#This Row],[配息]]*0.7</f>
        <v>0.2366</v>
      </c>
      <c r="G573" s="14">
        <f>IF(F572=0,G572,G572*(1-F572/表格2[[#This Row],[收盤]]))</f>
        <v>0.95038506983420945</v>
      </c>
      <c r="H573" s="9">
        <f>ROUND(表格2[[#This Row],[收盤]]*表格2[[#This Row],[七成配息
乘數]],4)</f>
        <v>112.7062</v>
      </c>
    </row>
    <row r="574" spans="1:8" x14ac:dyDescent="0.25">
      <c r="A574" s="2">
        <v>41789</v>
      </c>
      <c r="B574" s="1">
        <v>119.589996</v>
      </c>
      <c r="C574" s="4">
        <f>IFERROR(VLOOKUP(表格2[[#This Row],[日期]],表格1[],2,FALSE),0)</f>
        <v>0</v>
      </c>
      <c r="D574" s="13">
        <f>IF(C573=0,D573,D573*(1-C573/表格2[[#This Row],[收盤]]))</f>
        <v>0.92722587855299476</v>
      </c>
      <c r="E574" s="1">
        <f>ROUND(表格2[[#This Row],[收盤]]*表格2[[#This Row],[配息乘數]],4)</f>
        <v>110.8869</v>
      </c>
      <c r="F574" s="1">
        <f>表格2[[#This Row],[配息]]*0.7</f>
        <v>0</v>
      </c>
      <c r="G574" s="14">
        <f>IF(F573=0,G573,G573*(1-F573/表格2[[#This Row],[收盤]]))</f>
        <v>0.94850480296370321</v>
      </c>
      <c r="H574" s="9">
        <f>ROUND(表格2[[#This Row],[收盤]]*表格2[[#This Row],[七成配息
乘數]],4)</f>
        <v>113.43170000000001</v>
      </c>
    </row>
    <row r="575" spans="1:8" x14ac:dyDescent="0.25">
      <c r="A575" s="2">
        <v>41788</v>
      </c>
      <c r="B575" s="1">
        <v>119.57</v>
      </c>
      <c r="C575" s="4">
        <f>IFERROR(VLOOKUP(表格2[[#This Row],[日期]],表格1[],2,FALSE),0)</f>
        <v>0</v>
      </c>
      <c r="D575" s="13">
        <f>IF(C574=0,D574,D574*(1-C574/表格2[[#This Row],[收盤]]))</f>
        <v>0.92722587855299476</v>
      </c>
      <c r="E575" s="1">
        <f>ROUND(表格2[[#This Row],[收盤]]*表格2[[#This Row],[配息乘數]],4)</f>
        <v>110.86839999999999</v>
      </c>
      <c r="F575" s="1">
        <f>表格2[[#This Row],[配息]]*0.7</f>
        <v>0</v>
      </c>
      <c r="G575" s="14">
        <f>IF(F574=0,G574,G574*(1-F574/表格2[[#This Row],[收盤]]))</f>
        <v>0.94850480296370321</v>
      </c>
      <c r="H575" s="9">
        <f>ROUND(表格2[[#This Row],[收盤]]*表格2[[#This Row],[七成配息
乘數]],4)</f>
        <v>113.4127</v>
      </c>
    </row>
    <row r="576" spans="1:8" x14ac:dyDescent="0.25">
      <c r="A576" s="2">
        <v>41787</v>
      </c>
      <c r="B576" s="1">
        <v>119.91999800000001</v>
      </c>
      <c r="C576" s="4">
        <f>IFERROR(VLOOKUP(表格2[[#This Row],[日期]],表格1[],2,FALSE),0)</f>
        <v>0</v>
      </c>
      <c r="D576" s="13">
        <f>IF(C575=0,D575,D575*(1-C575/表格2[[#This Row],[收盤]]))</f>
        <v>0.92722587855299476</v>
      </c>
      <c r="E576" s="1">
        <f>ROUND(表格2[[#This Row],[收盤]]*表格2[[#This Row],[配息乘數]],4)</f>
        <v>111.19289999999999</v>
      </c>
      <c r="F576" s="1">
        <f>表格2[[#This Row],[配息]]*0.7</f>
        <v>0</v>
      </c>
      <c r="G576" s="14">
        <f>IF(F575=0,G575,G575*(1-F575/表格2[[#This Row],[收盤]]))</f>
        <v>0.94850480296370321</v>
      </c>
      <c r="H576" s="9">
        <f>ROUND(表格2[[#This Row],[收盤]]*表格2[[#This Row],[七成配息
乘數]],4)</f>
        <v>113.74469999999999</v>
      </c>
    </row>
    <row r="577" spans="1:8" x14ac:dyDescent="0.25">
      <c r="A577" s="2">
        <v>41786</v>
      </c>
      <c r="B577" s="1">
        <v>119.349998</v>
      </c>
      <c r="C577" s="4">
        <f>IFERROR(VLOOKUP(表格2[[#This Row],[日期]],表格1[],2,FALSE),0)</f>
        <v>0</v>
      </c>
      <c r="D577" s="13">
        <f>IF(C576=0,D576,D576*(1-C576/表格2[[#This Row],[收盤]]))</f>
        <v>0.92722587855299476</v>
      </c>
      <c r="E577" s="1">
        <f>ROUND(表格2[[#This Row],[收盤]]*表格2[[#This Row],[配息乘數]],4)</f>
        <v>110.6644</v>
      </c>
      <c r="F577" s="1">
        <f>表格2[[#This Row],[配息]]*0.7</f>
        <v>0</v>
      </c>
      <c r="G577" s="14">
        <f>IF(F576=0,G576,G576*(1-F576/表格2[[#This Row],[收盤]]))</f>
        <v>0.94850480296370321</v>
      </c>
      <c r="H577" s="9">
        <f>ROUND(表格2[[#This Row],[收盤]]*表格2[[#This Row],[七成配息
乘數]],4)</f>
        <v>113.20399999999999</v>
      </c>
    </row>
    <row r="578" spans="1:8" x14ac:dyDescent="0.25">
      <c r="A578" s="2">
        <v>41782</v>
      </c>
      <c r="B578" s="1">
        <v>118.93</v>
      </c>
      <c r="C578" s="4">
        <f>IFERROR(VLOOKUP(表格2[[#This Row],[日期]],表格1[],2,FALSE),0)</f>
        <v>0</v>
      </c>
      <c r="D578" s="13">
        <f>IF(C577=0,D577,D577*(1-C577/表格2[[#This Row],[收盤]]))</f>
        <v>0.92722587855299476</v>
      </c>
      <c r="E578" s="1">
        <f>ROUND(表格2[[#This Row],[收盤]]*表格2[[#This Row],[配息乘數]],4)</f>
        <v>110.27500000000001</v>
      </c>
      <c r="F578" s="1">
        <f>表格2[[#This Row],[配息]]*0.7</f>
        <v>0</v>
      </c>
      <c r="G578" s="14">
        <f>IF(F577=0,G577,G577*(1-F577/表格2[[#This Row],[收盤]]))</f>
        <v>0.94850480296370321</v>
      </c>
      <c r="H578" s="9">
        <f>ROUND(表格2[[#This Row],[收盤]]*表格2[[#This Row],[七成配息
乘數]],4)</f>
        <v>112.8057</v>
      </c>
    </row>
    <row r="579" spans="1:8" x14ac:dyDescent="0.25">
      <c r="A579" s="2">
        <v>41781</v>
      </c>
      <c r="B579" s="1">
        <v>118.800003</v>
      </c>
      <c r="C579" s="4">
        <f>IFERROR(VLOOKUP(表格2[[#This Row],[日期]],表格1[],2,FALSE),0)</f>
        <v>0</v>
      </c>
      <c r="D579" s="13">
        <f>IF(C578=0,D578,D578*(1-C578/表格2[[#This Row],[收盤]]))</f>
        <v>0.92722587855299476</v>
      </c>
      <c r="E579" s="1">
        <f>ROUND(表格2[[#This Row],[收盤]]*表格2[[#This Row],[配息乘數]],4)</f>
        <v>110.1544</v>
      </c>
      <c r="F579" s="1">
        <f>表格2[[#This Row],[配息]]*0.7</f>
        <v>0</v>
      </c>
      <c r="G579" s="14">
        <f>IF(F578=0,G578,G578*(1-F578/表格2[[#This Row],[收盤]]))</f>
        <v>0.94850480296370321</v>
      </c>
      <c r="H579" s="9">
        <f>ROUND(表格2[[#This Row],[收盤]]*表格2[[#This Row],[七成配息
乘數]],4)</f>
        <v>112.6824</v>
      </c>
    </row>
    <row r="580" spans="1:8" x14ac:dyDescent="0.25">
      <c r="A580" s="2">
        <v>41780</v>
      </c>
      <c r="B580" s="1">
        <v>118.839996</v>
      </c>
      <c r="C580" s="4">
        <f>IFERROR(VLOOKUP(表格2[[#This Row],[日期]],表格1[],2,FALSE),0)</f>
        <v>0</v>
      </c>
      <c r="D580" s="13">
        <f>IF(C579=0,D579,D579*(1-C579/表格2[[#This Row],[收盤]]))</f>
        <v>0.92722587855299476</v>
      </c>
      <c r="E580" s="1">
        <f>ROUND(表格2[[#This Row],[收盤]]*表格2[[#This Row],[配息乘數]],4)</f>
        <v>110.1915</v>
      </c>
      <c r="F580" s="1">
        <f>表格2[[#This Row],[配息]]*0.7</f>
        <v>0</v>
      </c>
      <c r="G580" s="14">
        <f>IF(F579=0,G579,G579*(1-F579/表格2[[#This Row],[收盤]]))</f>
        <v>0.94850480296370321</v>
      </c>
      <c r="H580" s="9">
        <f>ROUND(表格2[[#This Row],[收盤]]*表格2[[#This Row],[七成配息
乘數]],4)</f>
        <v>112.72029999999999</v>
      </c>
    </row>
    <row r="581" spans="1:8" x14ac:dyDescent="0.25">
      <c r="A581" s="2">
        <v>41779</v>
      </c>
      <c r="B581" s="1">
        <v>119.05999799999999</v>
      </c>
      <c r="C581" s="4">
        <f>IFERROR(VLOOKUP(表格2[[#This Row],[日期]],表格1[],2,FALSE),0)</f>
        <v>0</v>
      </c>
      <c r="D581" s="13">
        <f>IF(C580=0,D580,D580*(1-C580/表格2[[#This Row],[收盤]]))</f>
        <v>0.92722587855299476</v>
      </c>
      <c r="E581" s="1">
        <f>ROUND(表格2[[#This Row],[收盤]]*表格2[[#This Row],[配息乘數]],4)</f>
        <v>110.3955</v>
      </c>
      <c r="F581" s="1">
        <f>表格2[[#This Row],[配息]]*0.7</f>
        <v>0</v>
      </c>
      <c r="G581" s="14">
        <f>IF(F580=0,G580,G580*(1-F580/表格2[[#This Row],[收盤]]))</f>
        <v>0.94850480296370321</v>
      </c>
      <c r="H581" s="9">
        <f>ROUND(表格2[[#This Row],[收盤]]*表格2[[#This Row],[七成配息
乘數]],4)</f>
        <v>112.929</v>
      </c>
    </row>
    <row r="582" spans="1:8" x14ac:dyDescent="0.25">
      <c r="A582" s="2">
        <v>41778</v>
      </c>
      <c r="B582" s="1">
        <v>119.05999799999999</v>
      </c>
      <c r="C582" s="4">
        <f>IFERROR(VLOOKUP(表格2[[#This Row],[日期]],表格1[],2,FALSE),0)</f>
        <v>0</v>
      </c>
      <c r="D582" s="13">
        <f>IF(C581=0,D581,D581*(1-C581/表格2[[#This Row],[收盤]]))</f>
        <v>0.92722587855299476</v>
      </c>
      <c r="E582" s="1">
        <f>ROUND(表格2[[#This Row],[收盤]]*表格2[[#This Row],[配息乘數]],4)</f>
        <v>110.3955</v>
      </c>
      <c r="F582" s="1">
        <f>表格2[[#This Row],[配息]]*0.7</f>
        <v>0</v>
      </c>
      <c r="G582" s="14">
        <f>IF(F581=0,G581,G581*(1-F581/表格2[[#This Row],[收盤]]))</f>
        <v>0.94850480296370321</v>
      </c>
      <c r="H582" s="9">
        <f>ROUND(表格2[[#This Row],[收盤]]*表格2[[#This Row],[七成配息
乘數]],4)</f>
        <v>112.929</v>
      </c>
    </row>
    <row r="583" spans="1:8" x14ac:dyDescent="0.25">
      <c r="A583" s="2">
        <v>41775</v>
      </c>
      <c r="B583" s="1">
        <v>119.16999800000001</v>
      </c>
      <c r="C583" s="4">
        <f>IFERROR(VLOOKUP(表格2[[#This Row],[日期]],表格1[],2,FALSE),0)</f>
        <v>0</v>
      </c>
      <c r="D583" s="13">
        <f>IF(C582=0,D582,D582*(1-C582/表格2[[#This Row],[收盤]]))</f>
        <v>0.92722587855299476</v>
      </c>
      <c r="E583" s="1">
        <f>ROUND(表格2[[#This Row],[收盤]]*表格2[[#This Row],[配息乘數]],4)</f>
        <v>110.4975</v>
      </c>
      <c r="F583" s="1">
        <f>表格2[[#This Row],[配息]]*0.7</f>
        <v>0</v>
      </c>
      <c r="G583" s="14">
        <f>IF(F582=0,G582,G582*(1-F582/表格2[[#This Row],[收盤]]))</f>
        <v>0.94850480296370321</v>
      </c>
      <c r="H583" s="9">
        <f>ROUND(表格2[[#This Row],[收盤]]*表格2[[#This Row],[七成配息
乘數]],4)</f>
        <v>113.0333</v>
      </c>
    </row>
    <row r="584" spans="1:8" x14ac:dyDescent="0.25">
      <c r="A584" s="2">
        <v>41774</v>
      </c>
      <c r="B584" s="1">
        <v>119.30999799999999</v>
      </c>
      <c r="C584" s="4">
        <f>IFERROR(VLOOKUP(表格2[[#This Row],[日期]],表格1[],2,FALSE),0)</f>
        <v>0</v>
      </c>
      <c r="D584" s="13">
        <f>IF(C583=0,D583,D583*(1-C583/表格2[[#This Row],[收盤]]))</f>
        <v>0.92722587855299476</v>
      </c>
      <c r="E584" s="1">
        <f>ROUND(表格2[[#This Row],[收盤]]*表格2[[#This Row],[配息乘數]],4)</f>
        <v>110.62730000000001</v>
      </c>
      <c r="F584" s="1">
        <f>表格2[[#This Row],[配息]]*0.7</f>
        <v>0</v>
      </c>
      <c r="G584" s="14">
        <f>IF(F583=0,G583,G583*(1-F583/表格2[[#This Row],[收盤]]))</f>
        <v>0.94850480296370321</v>
      </c>
      <c r="H584" s="9">
        <f>ROUND(表格2[[#This Row],[收盤]]*表格2[[#This Row],[七成配息
乘數]],4)</f>
        <v>113.1661</v>
      </c>
    </row>
    <row r="585" spans="1:8" x14ac:dyDescent="0.25">
      <c r="A585" s="2">
        <v>41773</v>
      </c>
      <c r="B585" s="1">
        <v>119.099998</v>
      </c>
      <c r="C585" s="4">
        <f>IFERROR(VLOOKUP(表格2[[#This Row],[日期]],表格1[],2,FALSE),0)</f>
        <v>0</v>
      </c>
      <c r="D585" s="13">
        <f>IF(C584=0,D584,D584*(1-C584/表格2[[#This Row],[收盤]]))</f>
        <v>0.92722587855299476</v>
      </c>
      <c r="E585" s="1">
        <f>ROUND(表格2[[#This Row],[收盤]]*表格2[[#This Row],[配息乘數]],4)</f>
        <v>110.43259999999999</v>
      </c>
      <c r="F585" s="1">
        <f>表格2[[#This Row],[配息]]*0.7</f>
        <v>0</v>
      </c>
      <c r="G585" s="14">
        <f>IF(F584=0,G584,G584*(1-F584/表格2[[#This Row],[收盤]]))</f>
        <v>0.94850480296370321</v>
      </c>
      <c r="H585" s="9">
        <f>ROUND(表格2[[#This Row],[收盤]]*表格2[[#This Row],[七成配息
乘數]],4)</f>
        <v>112.9669</v>
      </c>
    </row>
    <row r="586" spans="1:8" x14ac:dyDescent="0.25">
      <c r="A586" s="2">
        <v>41772</v>
      </c>
      <c r="B586" s="1">
        <v>118.510002</v>
      </c>
      <c r="C586" s="4">
        <f>IFERROR(VLOOKUP(表格2[[#This Row],[日期]],表格1[],2,FALSE),0)</f>
        <v>0</v>
      </c>
      <c r="D586" s="13">
        <f>IF(C585=0,D585,D585*(1-C585/表格2[[#This Row],[收盤]]))</f>
        <v>0.92722587855299476</v>
      </c>
      <c r="E586" s="1">
        <f>ROUND(表格2[[#This Row],[收盤]]*表格2[[#This Row],[配息乘數]],4)</f>
        <v>109.88549999999999</v>
      </c>
      <c r="F586" s="1">
        <f>表格2[[#This Row],[配息]]*0.7</f>
        <v>0</v>
      </c>
      <c r="G586" s="14">
        <f>IF(F585=0,G585,G585*(1-F585/表格2[[#This Row],[收盤]]))</f>
        <v>0.94850480296370321</v>
      </c>
      <c r="H586" s="9">
        <f>ROUND(表格2[[#This Row],[收盤]]*表格2[[#This Row],[七成配息
乘數]],4)</f>
        <v>112.40730000000001</v>
      </c>
    </row>
    <row r="587" spans="1:8" x14ac:dyDescent="0.25">
      <c r="A587" s="2">
        <v>41771</v>
      </c>
      <c r="B587" s="1">
        <v>118.07</v>
      </c>
      <c r="C587" s="4">
        <f>IFERROR(VLOOKUP(表格2[[#This Row],[日期]],表格1[],2,FALSE),0)</f>
        <v>0</v>
      </c>
      <c r="D587" s="13">
        <f>IF(C586=0,D586,D586*(1-C586/表格2[[#This Row],[收盤]]))</f>
        <v>0.92722587855299476</v>
      </c>
      <c r="E587" s="1">
        <f>ROUND(表格2[[#This Row],[收盤]]*表格2[[#This Row],[配息乘數]],4)</f>
        <v>109.4776</v>
      </c>
      <c r="F587" s="1">
        <f>表格2[[#This Row],[配息]]*0.7</f>
        <v>0</v>
      </c>
      <c r="G587" s="14">
        <f>IF(F586=0,G586,G586*(1-F586/表格2[[#This Row],[收盤]]))</f>
        <v>0.94850480296370321</v>
      </c>
      <c r="H587" s="9">
        <f>ROUND(表格2[[#This Row],[收盤]]*表格2[[#This Row],[七成配息
乘數]],4)</f>
        <v>111.99</v>
      </c>
    </row>
    <row r="588" spans="1:8" x14ac:dyDescent="0.25">
      <c r="A588" s="2">
        <v>41768</v>
      </c>
      <c r="B588" s="1">
        <v>118.370003</v>
      </c>
      <c r="C588" s="4">
        <f>IFERROR(VLOOKUP(表格2[[#This Row],[日期]],表格1[],2,FALSE),0)</f>
        <v>0</v>
      </c>
      <c r="D588" s="13">
        <f>IF(C587=0,D587,D587*(1-C587/表格2[[#This Row],[收盤]]))</f>
        <v>0.92722587855299476</v>
      </c>
      <c r="E588" s="1">
        <f>ROUND(表格2[[#This Row],[收盤]]*表格2[[#This Row],[配息乘數]],4)</f>
        <v>109.7557</v>
      </c>
      <c r="F588" s="1">
        <f>表格2[[#This Row],[配息]]*0.7</f>
        <v>0</v>
      </c>
      <c r="G588" s="14">
        <f>IF(F587=0,G587,G587*(1-F587/表格2[[#This Row],[收盤]]))</f>
        <v>0.94850480296370321</v>
      </c>
      <c r="H588" s="9">
        <f>ROUND(表格2[[#This Row],[收盤]]*表格2[[#This Row],[七成配息
乘數]],4)</f>
        <v>112.2745</v>
      </c>
    </row>
    <row r="589" spans="1:8" x14ac:dyDescent="0.25">
      <c r="A589" s="2">
        <v>41767</v>
      </c>
      <c r="B589" s="1">
        <v>118.5</v>
      </c>
      <c r="C589" s="4">
        <f>IFERROR(VLOOKUP(表格2[[#This Row],[日期]],表格1[],2,FALSE),0)</f>
        <v>0</v>
      </c>
      <c r="D589" s="13">
        <f>IF(C588=0,D588,D588*(1-C588/表格2[[#This Row],[收盤]]))</f>
        <v>0.92722587855299476</v>
      </c>
      <c r="E589" s="1">
        <f>ROUND(表格2[[#This Row],[收盤]]*表格2[[#This Row],[配息乘數]],4)</f>
        <v>109.8763</v>
      </c>
      <c r="F589" s="1">
        <f>表格2[[#This Row],[配息]]*0.7</f>
        <v>0</v>
      </c>
      <c r="G589" s="14">
        <f>IF(F588=0,G588,G588*(1-F588/表格2[[#This Row],[收盤]]))</f>
        <v>0.94850480296370321</v>
      </c>
      <c r="H589" s="9">
        <f>ROUND(表格2[[#This Row],[收盤]]*表格2[[#This Row],[七成配息
乘數]],4)</f>
        <v>112.3978</v>
      </c>
    </row>
    <row r="590" spans="1:8" x14ac:dyDescent="0.25">
      <c r="A590" s="2">
        <v>41766</v>
      </c>
      <c r="B590" s="1">
        <v>118.470001</v>
      </c>
      <c r="C590" s="4">
        <f>IFERROR(VLOOKUP(表格2[[#This Row],[日期]],表格1[],2,FALSE),0)</f>
        <v>0</v>
      </c>
      <c r="D590" s="13">
        <f>IF(C589=0,D589,D589*(1-C589/表格2[[#This Row],[收盤]]))</f>
        <v>0.92722587855299476</v>
      </c>
      <c r="E590" s="1">
        <f>ROUND(表格2[[#This Row],[收盤]]*表格2[[#This Row],[配息乘數]],4)</f>
        <v>109.8485</v>
      </c>
      <c r="F590" s="1">
        <f>表格2[[#This Row],[配息]]*0.7</f>
        <v>0</v>
      </c>
      <c r="G590" s="14">
        <f>IF(F589=0,G589,G589*(1-F589/表格2[[#This Row],[收盤]]))</f>
        <v>0.94850480296370321</v>
      </c>
      <c r="H590" s="9">
        <f>ROUND(表格2[[#This Row],[收盤]]*表格2[[#This Row],[七成配息
乘數]],4)</f>
        <v>112.3694</v>
      </c>
    </row>
    <row r="591" spans="1:8" x14ac:dyDescent="0.25">
      <c r="A591" s="2">
        <v>41765</v>
      </c>
      <c r="B591" s="1">
        <v>118.449997</v>
      </c>
      <c r="C591" s="4">
        <f>IFERROR(VLOOKUP(表格2[[#This Row],[日期]],表格1[],2,FALSE),0)</f>
        <v>0</v>
      </c>
      <c r="D591" s="13">
        <f>IF(C590=0,D590,D590*(1-C590/表格2[[#This Row],[收盤]]))</f>
        <v>0.92722587855299476</v>
      </c>
      <c r="E591" s="1">
        <f>ROUND(表格2[[#This Row],[收盤]]*表格2[[#This Row],[配息乘數]],4)</f>
        <v>109.82989999999999</v>
      </c>
      <c r="F591" s="1">
        <f>表格2[[#This Row],[配息]]*0.7</f>
        <v>0</v>
      </c>
      <c r="G591" s="14">
        <f>IF(F590=0,G590,G590*(1-F590/表格2[[#This Row],[收盤]]))</f>
        <v>0.94850480296370321</v>
      </c>
      <c r="H591" s="9">
        <f>ROUND(表格2[[#This Row],[收盤]]*表格2[[#This Row],[七成配息
乘數]],4)</f>
        <v>112.35039999999999</v>
      </c>
    </row>
    <row r="592" spans="1:8" x14ac:dyDescent="0.25">
      <c r="A592" s="2">
        <v>41764</v>
      </c>
      <c r="B592" s="1">
        <v>118.25</v>
      </c>
      <c r="C592" s="4">
        <f>IFERROR(VLOOKUP(表格2[[#This Row],[日期]],表格1[],2,FALSE),0)</f>
        <v>0</v>
      </c>
      <c r="D592" s="13">
        <f>IF(C591=0,D591,D591*(1-C591/表格2[[#This Row],[收盤]]))</f>
        <v>0.92722587855299476</v>
      </c>
      <c r="E592" s="1">
        <f>ROUND(表格2[[#This Row],[收盤]]*表格2[[#This Row],[配息乘數]],4)</f>
        <v>109.64449999999999</v>
      </c>
      <c r="F592" s="1">
        <f>表格2[[#This Row],[配息]]*0.7</f>
        <v>0</v>
      </c>
      <c r="G592" s="14">
        <f>IF(F591=0,G591,G591*(1-F591/表格2[[#This Row],[收盤]]))</f>
        <v>0.94850480296370321</v>
      </c>
      <c r="H592" s="9">
        <f>ROUND(表格2[[#This Row],[收盤]]*表格2[[#This Row],[七成配息
乘數]],4)</f>
        <v>112.16070000000001</v>
      </c>
    </row>
    <row r="593" spans="1:8" x14ac:dyDescent="0.25">
      <c r="A593" s="2">
        <v>41761</v>
      </c>
      <c r="B593" s="1">
        <v>118.550003</v>
      </c>
      <c r="C593" s="4">
        <f>IFERROR(VLOOKUP(表格2[[#This Row],[日期]],表格1[],2,FALSE),0)</f>
        <v>0</v>
      </c>
      <c r="D593" s="13">
        <f>IF(C592=0,D592,D592*(1-C592/表格2[[#This Row],[收盤]]))</f>
        <v>0.92722587855299476</v>
      </c>
      <c r="E593" s="1">
        <f>ROUND(表格2[[#This Row],[收盤]]*表格2[[#This Row],[配息乘數]],4)</f>
        <v>109.9226</v>
      </c>
      <c r="F593" s="1">
        <f>表格2[[#This Row],[配息]]*0.7</f>
        <v>0</v>
      </c>
      <c r="G593" s="14">
        <f>IF(F592=0,G592,G592*(1-F592/表格2[[#This Row],[收盤]]))</f>
        <v>0.94850480296370321</v>
      </c>
      <c r="H593" s="9">
        <f>ROUND(表格2[[#This Row],[收盤]]*表格2[[#This Row],[七成配息
乘數]],4)</f>
        <v>112.4452</v>
      </c>
    </row>
    <row r="594" spans="1:8" x14ac:dyDescent="0.25">
      <c r="A594" s="2">
        <v>41760</v>
      </c>
      <c r="B594" s="1">
        <v>118.300003</v>
      </c>
      <c r="C594" s="4">
        <f>IFERROR(VLOOKUP(表格2[[#This Row],[日期]],表格1[],2,FALSE),0)</f>
        <v>0.34399999999999997</v>
      </c>
      <c r="D594" s="13">
        <f>IF(C593=0,D593,D593*(1-C593/表格2[[#This Row],[收盤]]))</f>
        <v>0.92722587855299476</v>
      </c>
      <c r="E594" s="1">
        <f>ROUND(表格2[[#This Row],[收盤]]*表格2[[#This Row],[配息乘數]],4)</f>
        <v>109.6908</v>
      </c>
      <c r="F594" s="1">
        <f>表格2[[#This Row],[配息]]*0.7</f>
        <v>0.24079999999999996</v>
      </c>
      <c r="G594" s="14">
        <f>IF(F593=0,G593,G593*(1-F593/表格2[[#This Row],[收盤]]))</f>
        <v>0.94850480296370321</v>
      </c>
      <c r="H594" s="9">
        <f>ROUND(表格2[[#This Row],[收盤]]*表格2[[#This Row],[七成配息
乘數]],4)</f>
        <v>112.2081</v>
      </c>
    </row>
    <row r="595" spans="1:8" x14ac:dyDescent="0.25">
      <c r="A595" s="2">
        <v>41759</v>
      </c>
      <c r="B595" s="1">
        <v>118.150002</v>
      </c>
      <c r="C595" s="4">
        <f>IFERROR(VLOOKUP(表格2[[#This Row],[日期]],表格1[],2,FALSE),0)</f>
        <v>0</v>
      </c>
      <c r="D595" s="13">
        <f>IF(C594=0,D594,D594*(1-C594/表格2[[#This Row],[收盤]]))</f>
        <v>0.92452621120790046</v>
      </c>
      <c r="E595" s="1">
        <f>ROUND(表格2[[#This Row],[收盤]]*表格2[[#This Row],[配息乘數]],4)</f>
        <v>109.2328</v>
      </c>
      <c r="F595" s="1">
        <f>表格2[[#This Row],[配息]]*0.7</f>
        <v>0</v>
      </c>
      <c r="G595" s="14">
        <f>IF(F594=0,G594,G594*(1-F594/表格2[[#This Row],[收盤]]))</f>
        <v>0.94657166751988275</v>
      </c>
      <c r="H595" s="9">
        <f>ROUND(表格2[[#This Row],[收盤]]*表格2[[#This Row],[七成配息
乘數]],4)</f>
        <v>111.8374</v>
      </c>
    </row>
    <row r="596" spans="1:8" x14ac:dyDescent="0.25">
      <c r="A596" s="2">
        <v>41758</v>
      </c>
      <c r="B596" s="1">
        <v>117.82</v>
      </c>
      <c r="C596" s="4">
        <f>IFERROR(VLOOKUP(表格2[[#This Row],[日期]],表格1[],2,FALSE),0)</f>
        <v>0</v>
      </c>
      <c r="D596" s="13">
        <f>IF(C595=0,D595,D595*(1-C595/表格2[[#This Row],[收盤]]))</f>
        <v>0.92452621120790046</v>
      </c>
      <c r="E596" s="1">
        <f>ROUND(表格2[[#This Row],[收盤]]*表格2[[#This Row],[配息乘數]],4)</f>
        <v>108.9277</v>
      </c>
      <c r="F596" s="1">
        <f>表格2[[#This Row],[配息]]*0.7</f>
        <v>0</v>
      </c>
      <c r="G596" s="14">
        <f>IF(F595=0,G595,G595*(1-F595/表格2[[#This Row],[收盤]]))</f>
        <v>0.94657166751988275</v>
      </c>
      <c r="H596" s="9">
        <f>ROUND(表格2[[#This Row],[收盤]]*表格2[[#This Row],[七成配息
乘數]],4)</f>
        <v>111.52509999999999</v>
      </c>
    </row>
    <row r="597" spans="1:8" x14ac:dyDescent="0.25">
      <c r="A597" s="2">
        <v>41757</v>
      </c>
      <c r="B597" s="1">
        <v>117.800003</v>
      </c>
      <c r="C597" s="4">
        <f>IFERROR(VLOOKUP(表格2[[#This Row],[日期]],表格1[],2,FALSE),0)</f>
        <v>0</v>
      </c>
      <c r="D597" s="13">
        <f>IF(C596=0,D596,D596*(1-C596/表格2[[#This Row],[收盤]]))</f>
        <v>0.92452621120790046</v>
      </c>
      <c r="E597" s="1">
        <f>ROUND(表格2[[#This Row],[收盤]]*表格2[[#This Row],[配息乘數]],4)</f>
        <v>108.9092</v>
      </c>
      <c r="F597" s="1">
        <f>表格2[[#This Row],[配息]]*0.7</f>
        <v>0</v>
      </c>
      <c r="G597" s="14">
        <f>IF(F596=0,G596,G596*(1-F596/表格2[[#This Row],[收盤]]))</f>
        <v>0.94657166751988275</v>
      </c>
      <c r="H597" s="9">
        <f>ROUND(表格2[[#This Row],[收盤]]*表格2[[#This Row],[七成配息
乘數]],4)</f>
        <v>111.5061</v>
      </c>
    </row>
    <row r="598" spans="1:8" x14ac:dyDescent="0.25">
      <c r="A598" s="2">
        <v>41754</v>
      </c>
      <c r="B598" s="1">
        <v>117.94000200000001</v>
      </c>
      <c r="C598" s="4">
        <f>IFERROR(VLOOKUP(表格2[[#This Row],[日期]],表格1[],2,FALSE),0)</f>
        <v>0</v>
      </c>
      <c r="D598" s="13">
        <f>IF(C597=0,D597,D597*(1-C597/表格2[[#This Row],[收盤]]))</f>
        <v>0.92452621120790046</v>
      </c>
      <c r="E598" s="1">
        <f>ROUND(表格2[[#This Row],[收盤]]*表格2[[#This Row],[配息乘數]],4)</f>
        <v>109.0386</v>
      </c>
      <c r="F598" s="1">
        <f>表格2[[#This Row],[配息]]*0.7</f>
        <v>0</v>
      </c>
      <c r="G598" s="14">
        <f>IF(F597=0,G597,G597*(1-F597/表格2[[#This Row],[收盤]]))</f>
        <v>0.94657166751988275</v>
      </c>
      <c r="H598" s="9">
        <f>ROUND(表格2[[#This Row],[收盤]]*表格2[[#This Row],[七成配息
乘數]],4)</f>
        <v>111.6387</v>
      </c>
    </row>
    <row r="599" spans="1:8" x14ac:dyDescent="0.25">
      <c r="A599" s="2">
        <v>41753</v>
      </c>
      <c r="B599" s="1">
        <v>117.959999</v>
      </c>
      <c r="C599" s="4">
        <f>IFERROR(VLOOKUP(表格2[[#This Row],[日期]],表格1[],2,FALSE),0)</f>
        <v>0</v>
      </c>
      <c r="D599" s="13">
        <f>IF(C598=0,D598,D598*(1-C598/表格2[[#This Row],[收盤]]))</f>
        <v>0.92452621120790046</v>
      </c>
      <c r="E599" s="1">
        <f>ROUND(表格2[[#This Row],[收盤]]*表格2[[#This Row],[配息乘數]],4)</f>
        <v>109.05710000000001</v>
      </c>
      <c r="F599" s="1">
        <f>表格2[[#This Row],[配息]]*0.7</f>
        <v>0</v>
      </c>
      <c r="G599" s="14">
        <f>IF(F598=0,G598,G598*(1-F598/表格2[[#This Row],[收盤]]))</f>
        <v>0.94657166751988275</v>
      </c>
      <c r="H599" s="9">
        <f>ROUND(表格2[[#This Row],[收盤]]*表格2[[#This Row],[七成配息
乘數]],4)</f>
        <v>111.6576</v>
      </c>
    </row>
    <row r="600" spans="1:8" x14ac:dyDescent="0.25">
      <c r="A600" s="2">
        <v>41752</v>
      </c>
      <c r="B600" s="1">
        <v>117.94000200000001</v>
      </c>
      <c r="C600" s="4">
        <f>IFERROR(VLOOKUP(表格2[[#This Row],[日期]],表格1[],2,FALSE),0)</f>
        <v>0</v>
      </c>
      <c r="D600" s="13">
        <f>IF(C599=0,D599,D599*(1-C599/表格2[[#This Row],[收盤]]))</f>
        <v>0.92452621120790046</v>
      </c>
      <c r="E600" s="1">
        <f>ROUND(表格2[[#This Row],[收盤]]*表格2[[#This Row],[配息乘數]],4)</f>
        <v>109.0386</v>
      </c>
      <c r="F600" s="1">
        <f>表格2[[#This Row],[配息]]*0.7</f>
        <v>0</v>
      </c>
      <c r="G600" s="14">
        <f>IF(F599=0,G599,G599*(1-F599/表格2[[#This Row],[收盤]]))</f>
        <v>0.94657166751988275</v>
      </c>
      <c r="H600" s="9">
        <f>ROUND(表格2[[#This Row],[收盤]]*表格2[[#This Row],[七成配息
乘數]],4)</f>
        <v>111.6387</v>
      </c>
    </row>
    <row r="601" spans="1:8" x14ac:dyDescent="0.25">
      <c r="A601" s="2">
        <v>41751</v>
      </c>
      <c r="B601" s="1">
        <v>117.68</v>
      </c>
      <c r="C601" s="4">
        <f>IFERROR(VLOOKUP(表格2[[#This Row],[日期]],表格1[],2,FALSE),0)</f>
        <v>0</v>
      </c>
      <c r="D601" s="13">
        <f>IF(C600=0,D600,D600*(1-C600/表格2[[#This Row],[收盤]]))</f>
        <v>0.92452621120790046</v>
      </c>
      <c r="E601" s="1">
        <f>ROUND(表格2[[#This Row],[收盤]]*表格2[[#This Row],[配息乘數]],4)</f>
        <v>108.79819999999999</v>
      </c>
      <c r="F601" s="1">
        <f>表格2[[#This Row],[配息]]*0.7</f>
        <v>0</v>
      </c>
      <c r="G601" s="14">
        <f>IF(F600=0,G600,G600*(1-F600/表格2[[#This Row],[收盤]]))</f>
        <v>0.94657166751988275</v>
      </c>
      <c r="H601" s="9">
        <f>ROUND(表格2[[#This Row],[收盤]]*表格2[[#This Row],[七成配息
乘數]],4)</f>
        <v>111.3926</v>
      </c>
    </row>
    <row r="602" spans="1:8" x14ac:dyDescent="0.25">
      <c r="A602" s="2">
        <v>41750</v>
      </c>
      <c r="B602" s="1">
        <v>117.620003</v>
      </c>
      <c r="C602" s="4">
        <f>IFERROR(VLOOKUP(表格2[[#This Row],[日期]],表格1[],2,FALSE),0)</f>
        <v>0</v>
      </c>
      <c r="D602" s="13">
        <f>IF(C601=0,D601,D601*(1-C601/表格2[[#This Row],[收盤]]))</f>
        <v>0.92452621120790046</v>
      </c>
      <c r="E602" s="1">
        <f>ROUND(表格2[[#This Row],[收盤]]*表格2[[#This Row],[配息乘數]],4)</f>
        <v>108.7428</v>
      </c>
      <c r="F602" s="1">
        <f>表格2[[#This Row],[配息]]*0.7</f>
        <v>0</v>
      </c>
      <c r="G602" s="14">
        <f>IF(F601=0,G601,G601*(1-F601/表格2[[#This Row],[收盤]]))</f>
        <v>0.94657166751988275</v>
      </c>
      <c r="H602" s="9">
        <f>ROUND(表格2[[#This Row],[收盤]]*表格2[[#This Row],[七成配息
乘數]],4)</f>
        <v>111.33580000000001</v>
      </c>
    </row>
    <row r="603" spans="1:8" x14ac:dyDescent="0.25">
      <c r="A603" s="2">
        <v>41746</v>
      </c>
      <c r="B603" s="1">
        <v>117.459999</v>
      </c>
      <c r="C603" s="4">
        <f>IFERROR(VLOOKUP(表格2[[#This Row],[日期]],表格1[],2,FALSE),0)</f>
        <v>0</v>
      </c>
      <c r="D603" s="13">
        <f>IF(C602=0,D602,D602*(1-C602/表格2[[#This Row],[收盤]]))</f>
        <v>0.92452621120790046</v>
      </c>
      <c r="E603" s="1">
        <f>ROUND(表格2[[#This Row],[收盤]]*表格2[[#This Row],[配息乘數]],4)</f>
        <v>108.59480000000001</v>
      </c>
      <c r="F603" s="1">
        <f>表格2[[#This Row],[配息]]*0.7</f>
        <v>0</v>
      </c>
      <c r="G603" s="14">
        <f>IF(F602=0,G602,G602*(1-F602/表格2[[#This Row],[收盤]]))</f>
        <v>0.94657166751988275</v>
      </c>
      <c r="H603" s="9">
        <f>ROUND(表格2[[#This Row],[收盤]]*表格2[[#This Row],[七成配息
乘數]],4)</f>
        <v>111.18429999999999</v>
      </c>
    </row>
    <row r="604" spans="1:8" x14ac:dyDescent="0.25">
      <c r="A604" s="2">
        <v>41745</v>
      </c>
      <c r="B604" s="1">
        <v>118.139999</v>
      </c>
      <c r="C604" s="4">
        <f>IFERROR(VLOOKUP(表格2[[#This Row],[日期]],表格1[],2,FALSE),0)</f>
        <v>0</v>
      </c>
      <c r="D604" s="13">
        <f>IF(C603=0,D603,D603*(1-C603/表格2[[#This Row],[收盤]]))</f>
        <v>0.92452621120790046</v>
      </c>
      <c r="E604" s="1">
        <f>ROUND(表格2[[#This Row],[收盤]]*表格2[[#This Row],[配息乘數]],4)</f>
        <v>109.2235</v>
      </c>
      <c r="F604" s="1">
        <f>表格2[[#This Row],[配息]]*0.7</f>
        <v>0</v>
      </c>
      <c r="G604" s="14">
        <f>IF(F603=0,G603,G603*(1-F603/表格2[[#This Row],[收盤]]))</f>
        <v>0.94657166751988275</v>
      </c>
      <c r="H604" s="9">
        <f>ROUND(表格2[[#This Row],[收盤]]*表格2[[#This Row],[七成配息
乘數]],4)</f>
        <v>111.828</v>
      </c>
    </row>
    <row r="605" spans="1:8" x14ac:dyDescent="0.25">
      <c r="A605" s="2">
        <v>41744</v>
      </c>
      <c r="B605" s="1">
        <v>118.089996</v>
      </c>
      <c r="C605" s="4">
        <f>IFERROR(VLOOKUP(表格2[[#This Row],[日期]],表格1[],2,FALSE),0)</f>
        <v>0</v>
      </c>
      <c r="D605" s="13">
        <f>IF(C604=0,D604,D604*(1-C604/表格2[[#This Row],[收盤]]))</f>
        <v>0.92452621120790046</v>
      </c>
      <c r="E605" s="1">
        <f>ROUND(表格2[[#This Row],[收盤]]*表格2[[#This Row],[配息乘數]],4)</f>
        <v>109.1773</v>
      </c>
      <c r="F605" s="1">
        <f>表格2[[#This Row],[配息]]*0.7</f>
        <v>0</v>
      </c>
      <c r="G605" s="14">
        <f>IF(F604=0,G604,G604*(1-F604/表格2[[#This Row],[收盤]]))</f>
        <v>0.94657166751988275</v>
      </c>
      <c r="H605" s="9">
        <f>ROUND(表格2[[#This Row],[收盤]]*表格2[[#This Row],[七成配息
乘數]],4)</f>
        <v>111.78060000000001</v>
      </c>
    </row>
    <row r="606" spans="1:8" x14ac:dyDescent="0.25">
      <c r="A606" s="2">
        <v>41743</v>
      </c>
      <c r="B606" s="1">
        <v>117.839996</v>
      </c>
      <c r="C606" s="4">
        <f>IFERROR(VLOOKUP(表格2[[#This Row],[日期]],表格1[],2,FALSE),0)</f>
        <v>0</v>
      </c>
      <c r="D606" s="13">
        <f>IF(C605=0,D605,D605*(1-C605/表格2[[#This Row],[收盤]]))</f>
        <v>0.92452621120790046</v>
      </c>
      <c r="E606" s="1">
        <f>ROUND(表格2[[#This Row],[收盤]]*表格2[[#This Row],[配息乘數]],4)</f>
        <v>108.9462</v>
      </c>
      <c r="F606" s="1">
        <f>表格2[[#This Row],[配息]]*0.7</f>
        <v>0</v>
      </c>
      <c r="G606" s="14">
        <f>IF(F605=0,G605,G605*(1-F605/表格2[[#This Row],[收盤]]))</f>
        <v>0.94657166751988275</v>
      </c>
      <c r="H606" s="9">
        <f>ROUND(表格2[[#This Row],[收盤]]*表格2[[#This Row],[七成配息
乘數]],4)</f>
        <v>111.544</v>
      </c>
    </row>
    <row r="607" spans="1:8" x14ac:dyDescent="0.25">
      <c r="A607" s="2">
        <v>41740</v>
      </c>
      <c r="B607" s="1">
        <v>117.760002</v>
      </c>
      <c r="C607" s="4">
        <f>IFERROR(VLOOKUP(表格2[[#This Row],[日期]],表格1[],2,FALSE),0)</f>
        <v>0</v>
      </c>
      <c r="D607" s="13">
        <f>IF(C606=0,D606,D606*(1-C606/表格2[[#This Row],[收盤]]))</f>
        <v>0.92452621120790046</v>
      </c>
      <c r="E607" s="1">
        <f>ROUND(表格2[[#This Row],[收盤]]*表格2[[#This Row],[配息乘數]],4)</f>
        <v>108.87220000000001</v>
      </c>
      <c r="F607" s="1">
        <f>表格2[[#This Row],[配息]]*0.7</f>
        <v>0</v>
      </c>
      <c r="G607" s="14">
        <f>IF(F606=0,G606,G606*(1-F606/表格2[[#This Row],[收盤]]))</f>
        <v>0.94657166751988275</v>
      </c>
      <c r="H607" s="9">
        <f>ROUND(表格2[[#This Row],[收盤]]*表格2[[#This Row],[七成配息
乘數]],4)</f>
        <v>111.4683</v>
      </c>
    </row>
    <row r="608" spans="1:8" x14ac:dyDescent="0.25">
      <c r="A608" s="2">
        <v>41739</v>
      </c>
      <c r="B608" s="1">
        <v>117.68</v>
      </c>
      <c r="C608" s="4">
        <f>IFERROR(VLOOKUP(表格2[[#This Row],[日期]],表格1[],2,FALSE),0)</f>
        <v>0</v>
      </c>
      <c r="D608" s="13">
        <f>IF(C607=0,D607,D607*(1-C607/表格2[[#This Row],[收盤]]))</f>
        <v>0.92452621120790046</v>
      </c>
      <c r="E608" s="1">
        <f>ROUND(表格2[[#This Row],[收盤]]*表格2[[#This Row],[配息乘數]],4)</f>
        <v>108.79819999999999</v>
      </c>
      <c r="F608" s="1">
        <f>表格2[[#This Row],[配息]]*0.7</f>
        <v>0</v>
      </c>
      <c r="G608" s="14">
        <f>IF(F607=0,G607,G607*(1-F607/表格2[[#This Row],[收盤]]))</f>
        <v>0.94657166751988275</v>
      </c>
      <c r="H608" s="9">
        <f>ROUND(表格2[[#This Row],[收盤]]*表格2[[#This Row],[七成配息
乘數]],4)</f>
        <v>111.3926</v>
      </c>
    </row>
    <row r="609" spans="1:8" x14ac:dyDescent="0.25">
      <c r="A609" s="2">
        <v>41738</v>
      </c>
      <c r="B609" s="1">
        <v>117.519997</v>
      </c>
      <c r="C609" s="4">
        <f>IFERROR(VLOOKUP(表格2[[#This Row],[日期]],表格1[],2,FALSE),0)</f>
        <v>0</v>
      </c>
      <c r="D609" s="13">
        <f>IF(C608=0,D608,D608*(1-C608/表格2[[#This Row],[收盤]]))</f>
        <v>0.92452621120790046</v>
      </c>
      <c r="E609" s="1">
        <f>ROUND(表格2[[#This Row],[收盤]]*表格2[[#This Row],[配息乘數]],4)</f>
        <v>108.6503</v>
      </c>
      <c r="F609" s="1">
        <f>表格2[[#This Row],[配息]]*0.7</f>
        <v>0</v>
      </c>
      <c r="G609" s="14">
        <f>IF(F608=0,G608,G608*(1-F608/表格2[[#This Row],[收盤]]))</f>
        <v>0.94657166751988275</v>
      </c>
      <c r="H609" s="9">
        <f>ROUND(表格2[[#This Row],[收盤]]*表格2[[#This Row],[七成配息
乘數]],4)</f>
        <v>111.2411</v>
      </c>
    </row>
    <row r="610" spans="1:8" x14ac:dyDescent="0.25">
      <c r="A610" s="2">
        <v>41737</v>
      </c>
      <c r="B610" s="1">
        <v>117.41999800000001</v>
      </c>
      <c r="C610" s="4">
        <f>IFERROR(VLOOKUP(表格2[[#This Row],[日期]],表格1[],2,FALSE),0)</f>
        <v>0</v>
      </c>
      <c r="D610" s="13">
        <f>IF(C609=0,D609,D609*(1-C609/表格2[[#This Row],[收盤]]))</f>
        <v>0.92452621120790046</v>
      </c>
      <c r="E610" s="1">
        <f>ROUND(表格2[[#This Row],[收盤]]*表格2[[#This Row],[配息乘數]],4)</f>
        <v>108.5579</v>
      </c>
      <c r="F610" s="1">
        <f>表格2[[#This Row],[配息]]*0.7</f>
        <v>0</v>
      </c>
      <c r="G610" s="14">
        <f>IF(F609=0,G609,G609*(1-F609/表格2[[#This Row],[收盤]]))</f>
        <v>0.94657166751988275</v>
      </c>
      <c r="H610" s="9">
        <f>ROUND(表格2[[#This Row],[收盤]]*表格2[[#This Row],[七成配息
乘數]],4)</f>
        <v>111.1464</v>
      </c>
    </row>
    <row r="611" spans="1:8" x14ac:dyDescent="0.25">
      <c r="A611" s="2">
        <v>41736</v>
      </c>
      <c r="B611" s="1">
        <v>117.110001</v>
      </c>
      <c r="C611" s="4">
        <f>IFERROR(VLOOKUP(表格2[[#This Row],[日期]],表格1[],2,FALSE),0)</f>
        <v>0</v>
      </c>
      <c r="D611" s="13">
        <f>IF(C610=0,D610,D610*(1-C610/表格2[[#This Row],[收盤]]))</f>
        <v>0.92452621120790046</v>
      </c>
      <c r="E611" s="1">
        <f>ROUND(表格2[[#This Row],[收盤]]*表格2[[#This Row],[配息乘數]],4)</f>
        <v>108.2713</v>
      </c>
      <c r="F611" s="1">
        <f>表格2[[#This Row],[配息]]*0.7</f>
        <v>0</v>
      </c>
      <c r="G611" s="14">
        <f>IF(F610=0,G610,G610*(1-F610/表格2[[#This Row],[收盤]]))</f>
        <v>0.94657166751988275</v>
      </c>
      <c r="H611" s="9">
        <f>ROUND(表格2[[#This Row],[收盤]]*表格2[[#This Row],[七成配息
乘數]],4)</f>
        <v>110.85299999999999</v>
      </c>
    </row>
    <row r="612" spans="1:8" x14ac:dyDescent="0.25">
      <c r="A612" s="2">
        <v>41733</v>
      </c>
      <c r="B612" s="1">
        <v>116.83000199999999</v>
      </c>
      <c r="C612" s="4">
        <f>IFERROR(VLOOKUP(表格2[[#This Row],[日期]],表格1[],2,FALSE),0)</f>
        <v>0</v>
      </c>
      <c r="D612" s="13">
        <f>IF(C611=0,D611,D611*(1-C611/表格2[[#This Row],[收盤]]))</f>
        <v>0.92452621120790046</v>
      </c>
      <c r="E612" s="1">
        <f>ROUND(表格2[[#This Row],[收盤]]*表格2[[#This Row],[配息乘數]],4)</f>
        <v>108.0124</v>
      </c>
      <c r="F612" s="1">
        <f>表格2[[#This Row],[配息]]*0.7</f>
        <v>0</v>
      </c>
      <c r="G612" s="14">
        <f>IF(F611=0,G611,G611*(1-F611/表格2[[#This Row],[收盤]]))</f>
        <v>0.94657166751988275</v>
      </c>
      <c r="H612" s="9">
        <f>ROUND(表格2[[#This Row],[收盤]]*表格2[[#This Row],[七成配息
乘數]],4)</f>
        <v>110.58799999999999</v>
      </c>
    </row>
    <row r="613" spans="1:8" x14ac:dyDescent="0.25">
      <c r="A613" s="2">
        <v>41732</v>
      </c>
      <c r="B613" s="1">
        <v>116.370003</v>
      </c>
      <c r="C613" s="4">
        <f>IFERROR(VLOOKUP(表格2[[#This Row],[日期]],表格1[],2,FALSE),0)</f>
        <v>0</v>
      </c>
      <c r="D613" s="13">
        <f>IF(C612=0,D612,D612*(1-C612/表格2[[#This Row],[收盤]]))</f>
        <v>0.92452621120790046</v>
      </c>
      <c r="E613" s="1">
        <f>ROUND(表格2[[#This Row],[收盤]]*表格2[[#This Row],[配息乘數]],4)</f>
        <v>107.58710000000001</v>
      </c>
      <c r="F613" s="1">
        <f>表格2[[#This Row],[配息]]*0.7</f>
        <v>0</v>
      </c>
      <c r="G613" s="14">
        <f>IF(F612=0,G612,G612*(1-F612/表格2[[#This Row],[收盤]]))</f>
        <v>0.94657166751988275</v>
      </c>
      <c r="H613" s="9">
        <f>ROUND(表格2[[#This Row],[收盤]]*表格2[[#This Row],[七成配息
乘數]],4)</f>
        <v>110.1525</v>
      </c>
    </row>
    <row r="614" spans="1:8" x14ac:dyDescent="0.25">
      <c r="A614" s="2">
        <v>41731</v>
      </c>
      <c r="B614" s="1">
        <v>116.150002</v>
      </c>
      <c r="C614" s="4">
        <f>IFERROR(VLOOKUP(表格2[[#This Row],[日期]],表格1[],2,FALSE),0)</f>
        <v>0</v>
      </c>
      <c r="D614" s="13">
        <f>IF(C613=0,D613,D613*(1-C613/表格2[[#This Row],[收盤]]))</f>
        <v>0.92452621120790046</v>
      </c>
      <c r="E614" s="1">
        <f>ROUND(表格2[[#This Row],[收盤]]*表格2[[#This Row],[配息乘數]],4)</f>
        <v>107.3837</v>
      </c>
      <c r="F614" s="1">
        <f>表格2[[#This Row],[配息]]*0.7</f>
        <v>0</v>
      </c>
      <c r="G614" s="14">
        <f>IF(F613=0,G613,G613*(1-F613/表格2[[#This Row],[收盤]]))</f>
        <v>0.94657166751988275</v>
      </c>
      <c r="H614" s="9">
        <f>ROUND(表格2[[#This Row],[收盤]]*表格2[[#This Row],[七成配息
乘數]],4)</f>
        <v>109.9443</v>
      </c>
    </row>
    <row r="615" spans="1:8" x14ac:dyDescent="0.25">
      <c r="A615" s="2">
        <v>41730</v>
      </c>
      <c r="B615" s="1">
        <v>116.30999799999999</v>
      </c>
      <c r="C615" s="4">
        <f>IFERROR(VLOOKUP(表格2[[#This Row],[日期]],表格1[],2,FALSE),0)</f>
        <v>0.34</v>
      </c>
      <c r="D615" s="13">
        <f>IF(C614=0,D614,D614*(1-C614/表格2[[#This Row],[收盤]]))</f>
        <v>0.92452621120790046</v>
      </c>
      <c r="E615" s="1">
        <f>ROUND(表格2[[#This Row],[收盤]]*表格2[[#This Row],[配息乘數]],4)</f>
        <v>107.5316</v>
      </c>
      <c r="F615" s="1">
        <f>表格2[[#This Row],[配息]]*0.7</f>
        <v>0.23799999999999999</v>
      </c>
      <c r="G615" s="14">
        <f>IF(F614=0,G614,G614*(1-F614/表格2[[#This Row],[收盤]]))</f>
        <v>0.94657166751988275</v>
      </c>
      <c r="H615" s="9">
        <f>ROUND(表格2[[#This Row],[收盤]]*表格2[[#This Row],[七成配息
乘數]],4)</f>
        <v>110.09569999999999</v>
      </c>
    </row>
    <row r="616" spans="1:8" x14ac:dyDescent="0.25">
      <c r="A616" s="2">
        <v>41729</v>
      </c>
      <c r="B616" s="1">
        <v>116.94000200000001</v>
      </c>
      <c r="C616" s="4">
        <f>IFERROR(VLOOKUP(表格2[[#This Row],[日期]],表格1[],2,FALSE),0)</f>
        <v>0</v>
      </c>
      <c r="D616" s="13">
        <f>IF(C615=0,D615,D615*(1-C615/表格2[[#This Row],[收盤]]))</f>
        <v>0.92183817540804913</v>
      </c>
      <c r="E616" s="1">
        <f>ROUND(表格2[[#This Row],[收盤]]*表格2[[#This Row],[配息乘數]],4)</f>
        <v>107.7998</v>
      </c>
      <c r="F616" s="1">
        <f>表格2[[#This Row],[配息]]*0.7</f>
        <v>0</v>
      </c>
      <c r="G616" s="14">
        <f>IF(F615=0,G615,G615*(1-F615/表格2[[#This Row],[收盤]]))</f>
        <v>0.94464517484828414</v>
      </c>
      <c r="H616" s="9">
        <f>ROUND(表格2[[#This Row],[收盤]]*表格2[[#This Row],[七成配息
乘數]],4)</f>
        <v>110.46680000000001</v>
      </c>
    </row>
    <row r="617" spans="1:8" x14ac:dyDescent="0.25">
      <c r="A617" s="2">
        <v>41726</v>
      </c>
      <c r="B617" s="1">
        <v>116.949997</v>
      </c>
      <c r="C617" s="4">
        <f>IFERROR(VLOOKUP(表格2[[#This Row],[日期]],表格1[],2,FALSE),0)</f>
        <v>0</v>
      </c>
      <c r="D617" s="13">
        <f>IF(C616=0,D616,D616*(1-C616/表格2[[#This Row],[收盤]]))</f>
        <v>0.92183817540804913</v>
      </c>
      <c r="E617" s="1">
        <f>ROUND(表格2[[#This Row],[收盤]]*表格2[[#This Row],[配息乘數]],4)</f>
        <v>107.809</v>
      </c>
      <c r="F617" s="1">
        <f>表格2[[#This Row],[配息]]*0.7</f>
        <v>0</v>
      </c>
      <c r="G617" s="14">
        <f>IF(F616=0,G616,G616*(1-F616/表格2[[#This Row],[收盤]]))</f>
        <v>0.94464517484828414</v>
      </c>
      <c r="H617" s="9">
        <f>ROUND(表格2[[#This Row],[收盤]]*表格2[[#This Row],[七成配息
乘數]],4)</f>
        <v>110.47629999999999</v>
      </c>
    </row>
    <row r="618" spans="1:8" x14ac:dyDescent="0.25">
      <c r="A618" s="2">
        <v>41725</v>
      </c>
      <c r="B618" s="1">
        <v>117.040001</v>
      </c>
      <c r="C618" s="4">
        <f>IFERROR(VLOOKUP(表格2[[#This Row],[日期]],表格1[],2,FALSE),0)</f>
        <v>0</v>
      </c>
      <c r="D618" s="13">
        <f>IF(C617=0,D617,D617*(1-C617/表格2[[#This Row],[收盤]]))</f>
        <v>0.92183817540804913</v>
      </c>
      <c r="E618" s="1">
        <f>ROUND(表格2[[#This Row],[收盤]]*表格2[[#This Row],[配息乘數]],4)</f>
        <v>107.89190000000001</v>
      </c>
      <c r="F618" s="1">
        <f>表格2[[#This Row],[配息]]*0.7</f>
        <v>0</v>
      </c>
      <c r="G618" s="14">
        <f>IF(F617=0,G617,G617*(1-F617/表格2[[#This Row],[收盤]]))</f>
        <v>0.94464517484828414</v>
      </c>
      <c r="H618" s="9">
        <f>ROUND(表格2[[#This Row],[收盤]]*表格2[[#This Row],[七成配息
乘數]],4)</f>
        <v>110.5613</v>
      </c>
    </row>
    <row r="619" spans="1:8" x14ac:dyDescent="0.25">
      <c r="A619" s="2">
        <v>41724</v>
      </c>
      <c r="B619" s="1">
        <v>117.010002</v>
      </c>
      <c r="C619" s="4">
        <f>IFERROR(VLOOKUP(表格2[[#This Row],[日期]],表格1[],2,FALSE),0)</f>
        <v>0</v>
      </c>
      <c r="D619" s="13">
        <f>IF(C618=0,D618,D618*(1-C618/表格2[[#This Row],[收盤]]))</f>
        <v>0.92183817540804913</v>
      </c>
      <c r="E619" s="1">
        <f>ROUND(表格2[[#This Row],[收盤]]*表格2[[#This Row],[配息乘數]],4)</f>
        <v>107.8643</v>
      </c>
      <c r="F619" s="1">
        <f>表格2[[#This Row],[配息]]*0.7</f>
        <v>0</v>
      </c>
      <c r="G619" s="14">
        <f>IF(F618=0,G618,G618*(1-F618/表格2[[#This Row],[收盤]]))</f>
        <v>0.94464517484828414</v>
      </c>
      <c r="H619" s="9">
        <f>ROUND(表格2[[#This Row],[收盤]]*表格2[[#This Row],[七成配息
乘數]],4)</f>
        <v>110.5329</v>
      </c>
    </row>
    <row r="620" spans="1:8" x14ac:dyDescent="0.25">
      <c r="A620" s="2">
        <v>41723</v>
      </c>
      <c r="B620" s="1">
        <v>116.55999799999999</v>
      </c>
      <c r="C620" s="4">
        <f>IFERROR(VLOOKUP(表格2[[#This Row],[日期]],表格1[],2,FALSE),0)</f>
        <v>0</v>
      </c>
      <c r="D620" s="13">
        <f>IF(C619=0,D619,D619*(1-C619/表格2[[#This Row],[收盤]]))</f>
        <v>0.92183817540804913</v>
      </c>
      <c r="E620" s="1">
        <f>ROUND(表格2[[#This Row],[收盤]]*表格2[[#This Row],[配息乘數]],4)</f>
        <v>107.4495</v>
      </c>
      <c r="F620" s="1">
        <f>表格2[[#This Row],[配息]]*0.7</f>
        <v>0</v>
      </c>
      <c r="G620" s="14">
        <f>IF(F619=0,G619,G619*(1-F619/表格2[[#This Row],[收盤]]))</f>
        <v>0.94464517484828414</v>
      </c>
      <c r="H620" s="9">
        <f>ROUND(表格2[[#This Row],[收盤]]*表格2[[#This Row],[七成配息
乘數]],4)</f>
        <v>110.1078</v>
      </c>
    </row>
    <row r="621" spans="1:8" x14ac:dyDescent="0.25">
      <c r="A621" s="2">
        <v>41722</v>
      </c>
      <c r="B621" s="1">
        <v>116.519997</v>
      </c>
      <c r="C621" s="4">
        <f>IFERROR(VLOOKUP(表格2[[#This Row],[日期]],表格1[],2,FALSE),0)</f>
        <v>0</v>
      </c>
      <c r="D621" s="13">
        <f>IF(C620=0,D620,D620*(1-C620/表格2[[#This Row],[收盤]]))</f>
        <v>0.92183817540804913</v>
      </c>
      <c r="E621" s="1">
        <f>ROUND(表格2[[#This Row],[收盤]]*表格2[[#This Row],[配息乘數]],4)</f>
        <v>107.4126</v>
      </c>
      <c r="F621" s="1">
        <f>表格2[[#This Row],[配息]]*0.7</f>
        <v>0</v>
      </c>
      <c r="G621" s="14">
        <f>IF(F620=0,G620,G620*(1-F620/表格2[[#This Row],[收盤]]))</f>
        <v>0.94464517484828414</v>
      </c>
      <c r="H621" s="9">
        <f>ROUND(表格2[[#This Row],[收盤]]*表格2[[#This Row],[七成配息
乘數]],4)</f>
        <v>110.0701</v>
      </c>
    </row>
    <row r="622" spans="1:8" x14ac:dyDescent="0.25">
      <c r="A622" s="2">
        <v>41719</v>
      </c>
      <c r="B622" s="1">
        <v>116.300003</v>
      </c>
      <c r="C622" s="4">
        <f>IFERROR(VLOOKUP(表格2[[#This Row],[日期]],表格1[],2,FALSE),0)</f>
        <v>0</v>
      </c>
      <c r="D622" s="13">
        <f>IF(C621=0,D621,D621*(1-C621/表格2[[#This Row],[收盤]]))</f>
        <v>0.92183817540804913</v>
      </c>
      <c r="E622" s="1">
        <f>ROUND(表格2[[#This Row],[收盤]]*表格2[[#This Row],[配息乘數]],4)</f>
        <v>107.2098</v>
      </c>
      <c r="F622" s="1">
        <f>表格2[[#This Row],[配息]]*0.7</f>
        <v>0</v>
      </c>
      <c r="G622" s="14">
        <f>IF(F621=0,G621,G621*(1-F621/表格2[[#This Row],[收盤]]))</f>
        <v>0.94464517484828414</v>
      </c>
      <c r="H622" s="9">
        <f>ROUND(表格2[[#This Row],[收盤]]*表格2[[#This Row],[七成配息
乘數]],4)</f>
        <v>109.8622</v>
      </c>
    </row>
    <row r="623" spans="1:8" x14ac:dyDescent="0.25">
      <c r="A623" s="2">
        <v>41718</v>
      </c>
      <c r="B623" s="1">
        <v>115.900002</v>
      </c>
      <c r="C623" s="4">
        <f>IFERROR(VLOOKUP(表格2[[#This Row],[日期]],表格1[],2,FALSE),0)</f>
        <v>0</v>
      </c>
      <c r="D623" s="13">
        <f>IF(C622=0,D622,D622*(1-C622/表格2[[#This Row],[收盤]]))</f>
        <v>0.92183817540804913</v>
      </c>
      <c r="E623" s="1">
        <f>ROUND(表格2[[#This Row],[收盤]]*表格2[[#This Row],[配息乘數]],4)</f>
        <v>106.84099999999999</v>
      </c>
      <c r="F623" s="1">
        <f>表格2[[#This Row],[配息]]*0.7</f>
        <v>0</v>
      </c>
      <c r="G623" s="14">
        <f>IF(F622=0,G622,G622*(1-F622/表格2[[#This Row],[收盤]]))</f>
        <v>0.94464517484828414</v>
      </c>
      <c r="H623" s="9">
        <f>ROUND(表格2[[#This Row],[收盤]]*表格2[[#This Row],[七成配息
乘數]],4)</f>
        <v>109.48439999999999</v>
      </c>
    </row>
    <row r="624" spans="1:8" x14ac:dyDescent="0.25">
      <c r="A624" s="2">
        <v>41717</v>
      </c>
      <c r="B624" s="1">
        <v>115.739998</v>
      </c>
      <c r="C624" s="4">
        <f>IFERROR(VLOOKUP(表格2[[#This Row],[日期]],表格1[],2,FALSE),0)</f>
        <v>0</v>
      </c>
      <c r="D624" s="13">
        <f>IF(C623=0,D623,D623*(1-C623/表格2[[#This Row],[收盤]]))</f>
        <v>0.92183817540804913</v>
      </c>
      <c r="E624" s="1">
        <f>ROUND(表格2[[#This Row],[收盤]]*表格2[[#This Row],[配息乘數]],4)</f>
        <v>106.6935</v>
      </c>
      <c r="F624" s="1">
        <f>表格2[[#This Row],[配息]]*0.7</f>
        <v>0</v>
      </c>
      <c r="G624" s="14">
        <f>IF(F623=0,G623,G623*(1-F623/表格2[[#This Row],[收盤]]))</f>
        <v>0.94464517484828414</v>
      </c>
      <c r="H624" s="9">
        <f>ROUND(表格2[[#This Row],[收盤]]*表格2[[#This Row],[七成配息
乘數]],4)</f>
        <v>109.33320000000001</v>
      </c>
    </row>
    <row r="625" spans="1:8" x14ac:dyDescent="0.25">
      <c r="A625" s="2">
        <v>41716</v>
      </c>
      <c r="B625" s="1">
        <v>116.58000199999999</v>
      </c>
      <c r="C625" s="4">
        <f>IFERROR(VLOOKUP(表格2[[#This Row],[日期]],表格1[],2,FALSE),0)</f>
        <v>0</v>
      </c>
      <c r="D625" s="13">
        <f>IF(C624=0,D624,D624*(1-C624/表格2[[#This Row],[收盤]]))</f>
        <v>0.92183817540804913</v>
      </c>
      <c r="E625" s="1">
        <f>ROUND(表格2[[#This Row],[收盤]]*表格2[[#This Row],[配息乘數]],4)</f>
        <v>107.4679</v>
      </c>
      <c r="F625" s="1">
        <f>表格2[[#This Row],[配息]]*0.7</f>
        <v>0</v>
      </c>
      <c r="G625" s="14">
        <f>IF(F624=0,G624,G624*(1-F624/表格2[[#This Row],[收盤]]))</f>
        <v>0.94464517484828414</v>
      </c>
      <c r="H625" s="9">
        <f>ROUND(表格2[[#This Row],[收盤]]*表格2[[#This Row],[七成配息
乘數]],4)</f>
        <v>110.1267</v>
      </c>
    </row>
    <row r="626" spans="1:8" x14ac:dyDescent="0.25">
      <c r="A626" s="2">
        <v>41715</v>
      </c>
      <c r="B626" s="1">
        <v>116.220001</v>
      </c>
      <c r="C626" s="4">
        <f>IFERROR(VLOOKUP(表格2[[#This Row],[日期]],表格1[],2,FALSE),0)</f>
        <v>0</v>
      </c>
      <c r="D626" s="13">
        <f>IF(C625=0,D625,D625*(1-C625/表格2[[#This Row],[收盤]]))</f>
        <v>0.92183817540804913</v>
      </c>
      <c r="E626" s="1">
        <f>ROUND(表格2[[#This Row],[收盤]]*表格2[[#This Row],[配息乘數]],4)</f>
        <v>107.136</v>
      </c>
      <c r="F626" s="1">
        <f>表格2[[#This Row],[配息]]*0.7</f>
        <v>0</v>
      </c>
      <c r="G626" s="14">
        <f>IF(F625=0,G625,G625*(1-F625/表格2[[#This Row],[收盤]]))</f>
        <v>0.94464517484828414</v>
      </c>
      <c r="H626" s="9">
        <f>ROUND(表格2[[#This Row],[收盤]]*表格2[[#This Row],[七成配息
乘數]],4)</f>
        <v>109.7867</v>
      </c>
    </row>
    <row r="627" spans="1:8" x14ac:dyDescent="0.25">
      <c r="A627" s="2">
        <v>41712</v>
      </c>
      <c r="B627" s="1">
        <v>116.370003</v>
      </c>
      <c r="C627" s="4">
        <f>IFERROR(VLOOKUP(表格2[[#This Row],[日期]],表格1[],2,FALSE),0)</f>
        <v>0</v>
      </c>
      <c r="D627" s="13">
        <f>IF(C626=0,D626,D626*(1-C626/表格2[[#This Row],[收盤]]))</f>
        <v>0.92183817540804913</v>
      </c>
      <c r="E627" s="1">
        <f>ROUND(表格2[[#This Row],[收盤]]*表格2[[#This Row],[配息乘數]],4)</f>
        <v>107.2743</v>
      </c>
      <c r="F627" s="1">
        <f>表格2[[#This Row],[配息]]*0.7</f>
        <v>0</v>
      </c>
      <c r="G627" s="14">
        <f>IF(F626=0,G626,G626*(1-F626/表格2[[#This Row],[收盤]]))</f>
        <v>0.94464517484828414</v>
      </c>
      <c r="H627" s="9">
        <f>ROUND(表格2[[#This Row],[收盤]]*表格2[[#This Row],[七成配息
乘數]],4)</f>
        <v>109.9284</v>
      </c>
    </row>
    <row r="628" spans="1:8" x14ac:dyDescent="0.25">
      <c r="A628" s="2">
        <v>41711</v>
      </c>
      <c r="B628" s="1">
        <v>116.5</v>
      </c>
      <c r="C628" s="4">
        <f>IFERROR(VLOOKUP(表格2[[#This Row],[日期]],表格1[],2,FALSE),0)</f>
        <v>0</v>
      </c>
      <c r="D628" s="13">
        <f>IF(C627=0,D627,D627*(1-C627/表格2[[#This Row],[收盤]]))</f>
        <v>0.92183817540804913</v>
      </c>
      <c r="E628" s="1">
        <f>ROUND(表格2[[#This Row],[收盤]]*表格2[[#This Row],[配息乘數]],4)</f>
        <v>107.39409999999999</v>
      </c>
      <c r="F628" s="1">
        <f>表格2[[#This Row],[配息]]*0.7</f>
        <v>0</v>
      </c>
      <c r="G628" s="14">
        <f>IF(F627=0,G627,G627*(1-F627/表格2[[#This Row],[收盤]]))</f>
        <v>0.94464517484828414</v>
      </c>
      <c r="H628" s="9">
        <f>ROUND(表格2[[#This Row],[收盤]]*表格2[[#This Row],[七成配息
乘數]],4)</f>
        <v>110.05119999999999</v>
      </c>
    </row>
    <row r="629" spans="1:8" x14ac:dyDescent="0.25">
      <c r="A629" s="2">
        <v>41710</v>
      </c>
      <c r="B629" s="1">
        <v>116.089996</v>
      </c>
      <c r="C629" s="4">
        <f>IFERROR(VLOOKUP(表格2[[#This Row],[日期]],表格1[],2,FALSE),0)</f>
        <v>0</v>
      </c>
      <c r="D629" s="13">
        <f>IF(C628=0,D628,D628*(1-C628/表格2[[#This Row],[收盤]]))</f>
        <v>0.92183817540804913</v>
      </c>
      <c r="E629" s="1">
        <f>ROUND(表格2[[#This Row],[收盤]]*表格2[[#This Row],[配息乘數]],4)</f>
        <v>107.0162</v>
      </c>
      <c r="F629" s="1">
        <f>表格2[[#This Row],[配息]]*0.7</f>
        <v>0</v>
      </c>
      <c r="G629" s="14">
        <f>IF(F628=0,G628,G628*(1-F628/表格2[[#This Row],[收盤]]))</f>
        <v>0.94464517484828414</v>
      </c>
      <c r="H629" s="9">
        <f>ROUND(表格2[[#This Row],[收盤]]*表格2[[#This Row],[七成配息
乘數]],4)</f>
        <v>109.6639</v>
      </c>
    </row>
    <row r="630" spans="1:8" x14ac:dyDescent="0.25">
      <c r="A630" s="2">
        <v>41709</v>
      </c>
      <c r="B630" s="1">
        <v>115.68</v>
      </c>
      <c r="C630" s="4">
        <f>IFERROR(VLOOKUP(表格2[[#This Row],[日期]],表格1[],2,FALSE),0)</f>
        <v>0</v>
      </c>
      <c r="D630" s="13">
        <f>IF(C629=0,D629,D629*(1-C629/表格2[[#This Row],[收盤]]))</f>
        <v>0.92183817540804913</v>
      </c>
      <c r="E630" s="1">
        <f>ROUND(表格2[[#This Row],[收盤]]*表格2[[#This Row],[配息乘數]],4)</f>
        <v>106.6382</v>
      </c>
      <c r="F630" s="1">
        <f>表格2[[#This Row],[配息]]*0.7</f>
        <v>0</v>
      </c>
      <c r="G630" s="14">
        <f>IF(F629=0,G629,G629*(1-F629/表格2[[#This Row],[收盤]]))</f>
        <v>0.94464517484828414</v>
      </c>
      <c r="H630" s="9">
        <f>ROUND(表格2[[#This Row],[收盤]]*表格2[[#This Row],[七成配息
乘數]],4)</f>
        <v>109.2766</v>
      </c>
    </row>
    <row r="631" spans="1:8" x14ac:dyDescent="0.25">
      <c r="A631" s="2">
        <v>41708</v>
      </c>
      <c r="B631" s="1">
        <v>115.639999</v>
      </c>
      <c r="C631" s="4">
        <f>IFERROR(VLOOKUP(表格2[[#This Row],[日期]],表格1[],2,FALSE),0)</f>
        <v>0</v>
      </c>
      <c r="D631" s="13">
        <f>IF(C630=0,D630,D630*(1-C630/表格2[[#This Row],[收盤]]))</f>
        <v>0.92183817540804913</v>
      </c>
      <c r="E631" s="1">
        <f>ROUND(表格2[[#This Row],[收盤]]*表格2[[#This Row],[配息乘數]],4)</f>
        <v>106.6014</v>
      </c>
      <c r="F631" s="1">
        <f>表格2[[#This Row],[配息]]*0.7</f>
        <v>0</v>
      </c>
      <c r="G631" s="14">
        <f>IF(F630=0,G630,G630*(1-F630/表格2[[#This Row],[收盤]]))</f>
        <v>0.94464517484828414</v>
      </c>
      <c r="H631" s="9">
        <f>ROUND(表格2[[#This Row],[收盤]]*表格2[[#This Row],[七成配息
乘數]],4)</f>
        <v>109.2388</v>
      </c>
    </row>
    <row r="632" spans="1:8" x14ac:dyDescent="0.25">
      <c r="A632" s="2">
        <v>41705</v>
      </c>
      <c r="B632" s="1">
        <v>115.82</v>
      </c>
      <c r="C632" s="4">
        <f>IFERROR(VLOOKUP(表格2[[#This Row],[日期]],表格1[],2,FALSE),0)</f>
        <v>0</v>
      </c>
      <c r="D632" s="13">
        <f>IF(C631=0,D631,D631*(1-C631/表格2[[#This Row],[收盤]]))</f>
        <v>0.92183817540804913</v>
      </c>
      <c r="E632" s="1">
        <f>ROUND(表格2[[#This Row],[收盤]]*表格2[[#This Row],[配息乘數]],4)</f>
        <v>106.76730000000001</v>
      </c>
      <c r="F632" s="1">
        <f>表格2[[#This Row],[配息]]*0.7</f>
        <v>0</v>
      </c>
      <c r="G632" s="14">
        <f>IF(F631=0,G631,G631*(1-F631/表格2[[#This Row],[收盤]]))</f>
        <v>0.94464517484828414</v>
      </c>
      <c r="H632" s="9">
        <f>ROUND(表格2[[#This Row],[收盤]]*表格2[[#This Row],[七成配息
乘數]],4)</f>
        <v>109.4088</v>
      </c>
    </row>
    <row r="633" spans="1:8" x14ac:dyDescent="0.25">
      <c r="A633" s="2">
        <v>41704</v>
      </c>
      <c r="B633" s="1">
        <v>116.239998</v>
      </c>
      <c r="C633" s="4">
        <f>IFERROR(VLOOKUP(表格2[[#This Row],[日期]],表格1[],2,FALSE),0)</f>
        <v>0</v>
      </c>
      <c r="D633" s="13">
        <f>IF(C632=0,D632,D632*(1-C632/表格2[[#This Row],[收盤]]))</f>
        <v>0.92183817540804913</v>
      </c>
      <c r="E633" s="1">
        <f>ROUND(表格2[[#This Row],[收盤]]*表格2[[#This Row],[配息乘數]],4)</f>
        <v>107.1545</v>
      </c>
      <c r="F633" s="1">
        <f>表格2[[#This Row],[配息]]*0.7</f>
        <v>0</v>
      </c>
      <c r="G633" s="14">
        <f>IF(F632=0,G632,G632*(1-F632/表格2[[#This Row],[收盤]]))</f>
        <v>0.94464517484828414</v>
      </c>
      <c r="H633" s="9">
        <f>ROUND(表格2[[#This Row],[收盤]]*表格2[[#This Row],[七成配息
乘數]],4)</f>
        <v>109.8056</v>
      </c>
    </row>
    <row r="634" spans="1:8" x14ac:dyDescent="0.25">
      <c r="A634" s="2">
        <v>41703</v>
      </c>
      <c r="B634" s="1">
        <v>116.589996</v>
      </c>
      <c r="C634" s="4">
        <f>IFERROR(VLOOKUP(表格2[[#This Row],[日期]],表格1[],2,FALSE),0)</f>
        <v>0</v>
      </c>
      <c r="D634" s="13">
        <f>IF(C633=0,D633,D633*(1-C633/表格2[[#This Row],[收盤]]))</f>
        <v>0.92183817540804913</v>
      </c>
      <c r="E634" s="1">
        <f>ROUND(表格2[[#This Row],[收盤]]*表格2[[#This Row],[配息乘數]],4)</f>
        <v>107.47709999999999</v>
      </c>
      <c r="F634" s="1">
        <f>表格2[[#This Row],[配息]]*0.7</f>
        <v>0</v>
      </c>
      <c r="G634" s="14">
        <f>IF(F633=0,G633,G633*(1-F633/表格2[[#This Row],[收盤]]))</f>
        <v>0.94464517484828414</v>
      </c>
      <c r="H634" s="9">
        <f>ROUND(表格2[[#This Row],[收盤]]*表格2[[#This Row],[七成配息
乘數]],4)</f>
        <v>110.1362</v>
      </c>
    </row>
    <row r="635" spans="1:8" x14ac:dyDescent="0.25">
      <c r="A635" s="2">
        <v>41702</v>
      </c>
      <c r="B635" s="1">
        <v>116.650002</v>
      </c>
      <c r="C635" s="4">
        <f>IFERROR(VLOOKUP(表格2[[#This Row],[日期]],表格1[],2,FALSE),0)</f>
        <v>0</v>
      </c>
      <c r="D635" s="13">
        <f>IF(C634=0,D634,D634*(1-C634/表格2[[#This Row],[收盤]]))</f>
        <v>0.92183817540804913</v>
      </c>
      <c r="E635" s="1">
        <f>ROUND(表格2[[#This Row],[收盤]]*表格2[[#This Row],[配息乘數]],4)</f>
        <v>107.5324</v>
      </c>
      <c r="F635" s="1">
        <f>表格2[[#This Row],[配息]]*0.7</f>
        <v>0</v>
      </c>
      <c r="G635" s="14">
        <f>IF(F634=0,G634,G634*(1-F634/表格2[[#This Row],[收盤]]))</f>
        <v>0.94464517484828414</v>
      </c>
      <c r="H635" s="9">
        <f>ROUND(表格2[[#This Row],[收盤]]*表格2[[#This Row],[七成配息
乘數]],4)</f>
        <v>110.19289999999999</v>
      </c>
    </row>
    <row r="636" spans="1:8" x14ac:dyDescent="0.25">
      <c r="A636" s="2">
        <v>41701</v>
      </c>
      <c r="B636" s="1">
        <v>117.279999</v>
      </c>
      <c r="C636" s="4">
        <f>IFERROR(VLOOKUP(表格2[[#This Row],[日期]],表格1[],2,FALSE),0)</f>
        <v>0.34599999999999997</v>
      </c>
      <c r="D636" s="13">
        <f>IF(C635=0,D635,D635*(1-C635/表格2[[#This Row],[收盤]]))</f>
        <v>0.92183817540804913</v>
      </c>
      <c r="E636" s="1">
        <f>ROUND(表格2[[#This Row],[收盤]]*表格2[[#This Row],[配息乘數]],4)</f>
        <v>108.11320000000001</v>
      </c>
      <c r="F636" s="1">
        <f>表格2[[#This Row],[配息]]*0.7</f>
        <v>0.24219999999999997</v>
      </c>
      <c r="G636" s="14">
        <f>IF(F635=0,G635,G635*(1-F635/表格2[[#This Row],[收盤]]))</f>
        <v>0.94464517484828414</v>
      </c>
      <c r="H636" s="9">
        <f>ROUND(表格2[[#This Row],[收盤]]*表格2[[#This Row],[七成配息
乘數]],4)</f>
        <v>110.788</v>
      </c>
    </row>
    <row r="637" spans="1:8" x14ac:dyDescent="0.25">
      <c r="A637" s="2">
        <v>41698</v>
      </c>
      <c r="B637" s="1">
        <v>117.32</v>
      </c>
      <c r="C637" s="4">
        <f>IFERROR(VLOOKUP(表格2[[#This Row],[日期]],表格1[],2,FALSE),0)</f>
        <v>0</v>
      </c>
      <c r="D637" s="13">
        <f>IF(C636=0,D636,D636*(1-C636/表格2[[#This Row],[收盤]]))</f>
        <v>0.91911949139261118</v>
      </c>
      <c r="E637" s="1">
        <f>ROUND(表格2[[#This Row],[收盤]]*表格2[[#This Row],[配息乘數]],4)</f>
        <v>107.83110000000001</v>
      </c>
      <c r="F637" s="1">
        <f>表格2[[#This Row],[配息]]*0.7</f>
        <v>0</v>
      </c>
      <c r="G637" s="14">
        <f>IF(F636=0,G636,G636*(1-F636/表格2[[#This Row],[收盤]]))</f>
        <v>0.94269501237514863</v>
      </c>
      <c r="H637" s="9">
        <f>ROUND(表格2[[#This Row],[收盤]]*表格2[[#This Row],[七成配息
乘數]],4)</f>
        <v>110.59699999999999</v>
      </c>
    </row>
    <row r="638" spans="1:8" x14ac:dyDescent="0.25">
      <c r="A638" s="2">
        <v>41697</v>
      </c>
      <c r="B638" s="1">
        <v>117.389999</v>
      </c>
      <c r="C638" s="4">
        <f>IFERROR(VLOOKUP(表格2[[#This Row],[日期]],表格1[],2,FALSE),0)</f>
        <v>0</v>
      </c>
      <c r="D638" s="13">
        <f>IF(C637=0,D637,D637*(1-C637/表格2[[#This Row],[收盤]]))</f>
        <v>0.91911949139261118</v>
      </c>
      <c r="E638" s="1">
        <f>ROUND(表格2[[#This Row],[收盤]]*表格2[[#This Row],[配息乘數]],4)</f>
        <v>107.8954</v>
      </c>
      <c r="F638" s="1">
        <f>表格2[[#This Row],[配息]]*0.7</f>
        <v>0</v>
      </c>
      <c r="G638" s="14">
        <f>IF(F637=0,G637,G637*(1-F637/表格2[[#This Row],[收盤]]))</f>
        <v>0.94269501237514863</v>
      </c>
      <c r="H638" s="9">
        <f>ROUND(表格2[[#This Row],[收盤]]*表格2[[#This Row],[七成配息
乘數]],4)</f>
        <v>110.663</v>
      </c>
    </row>
    <row r="639" spans="1:8" x14ac:dyDescent="0.25">
      <c r="A639" s="2">
        <v>41696</v>
      </c>
      <c r="B639" s="1">
        <v>117.19000200000001</v>
      </c>
      <c r="C639" s="4">
        <f>IFERROR(VLOOKUP(表格2[[#This Row],[日期]],表格1[],2,FALSE),0)</f>
        <v>0</v>
      </c>
      <c r="D639" s="13">
        <f>IF(C638=0,D638,D638*(1-C638/表格2[[#This Row],[收盤]]))</f>
        <v>0.91911949139261118</v>
      </c>
      <c r="E639" s="1">
        <f>ROUND(表格2[[#This Row],[收盤]]*表格2[[#This Row],[配息乘數]],4)</f>
        <v>107.7116</v>
      </c>
      <c r="F639" s="1">
        <f>表格2[[#This Row],[配息]]*0.7</f>
        <v>0</v>
      </c>
      <c r="G639" s="14">
        <f>IF(F638=0,G638,G638*(1-F638/表格2[[#This Row],[收盤]]))</f>
        <v>0.94269501237514863</v>
      </c>
      <c r="H639" s="9">
        <f>ROUND(表格2[[#This Row],[收盤]]*表格2[[#This Row],[七成配息
乘數]],4)</f>
        <v>110.4744</v>
      </c>
    </row>
    <row r="640" spans="1:8" x14ac:dyDescent="0.25">
      <c r="A640" s="2">
        <v>41695</v>
      </c>
      <c r="B640" s="1">
        <v>116.80999799999999</v>
      </c>
      <c r="C640" s="4">
        <f>IFERROR(VLOOKUP(表格2[[#This Row],[日期]],表格1[],2,FALSE),0)</f>
        <v>0</v>
      </c>
      <c r="D640" s="13">
        <f>IF(C639=0,D639,D639*(1-C639/表格2[[#This Row],[收盤]]))</f>
        <v>0.91911949139261118</v>
      </c>
      <c r="E640" s="1">
        <f>ROUND(表格2[[#This Row],[收盤]]*表格2[[#This Row],[配息乘數]],4)</f>
        <v>107.3623</v>
      </c>
      <c r="F640" s="1">
        <f>表格2[[#This Row],[配息]]*0.7</f>
        <v>0</v>
      </c>
      <c r="G640" s="14">
        <f>IF(F639=0,G639,G639*(1-F639/表格2[[#This Row],[收盤]]))</f>
        <v>0.94269501237514863</v>
      </c>
      <c r="H640" s="9">
        <f>ROUND(表格2[[#This Row],[收盤]]*表格2[[#This Row],[七成配息
乘數]],4)</f>
        <v>110.11620000000001</v>
      </c>
    </row>
    <row r="641" spans="1:8" x14ac:dyDescent="0.25">
      <c r="A641" s="2">
        <v>41694</v>
      </c>
      <c r="B641" s="1">
        <v>116.360001</v>
      </c>
      <c r="C641" s="4">
        <f>IFERROR(VLOOKUP(表格2[[#This Row],[日期]],表格1[],2,FALSE),0)</f>
        <v>0</v>
      </c>
      <c r="D641" s="13">
        <f>IF(C640=0,D640,D640*(1-C640/表格2[[#This Row],[收盤]]))</f>
        <v>0.91911949139261118</v>
      </c>
      <c r="E641" s="1">
        <f>ROUND(表格2[[#This Row],[收盤]]*表格2[[#This Row],[配息乘數]],4)</f>
        <v>106.9487</v>
      </c>
      <c r="F641" s="1">
        <f>表格2[[#This Row],[配息]]*0.7</f>
        <v>0</v>
      </c>
      <c r="G641" s="14">
        <f>IF(F640=0,G640,G640*(1-F640/表格2[[#This Row],[收盤]]))</f>
        <v>0.94269501237514863</v>
      </c>
      <c r="H641" s="9">
        <f>ROUND(表格2[[#This Row],[收盤]]*表格2[[#This Row],[七成配息
乘數]],4)</f>
        <v>109.69199999999999</v>
      </c>
    </row>
    <row r="642" spans="1:8" x14ac:dyDescent="0.25">
      <c r="A642" s="2">
        <v>41691</v>
      </c>
      <c r="B642" s="1">
        <v>116.300003</v>
      </c>
      <c r="C642" s="4">
        <f>IFERROR(VLOOKUP(表格2[[#This Row],[日期]],表格1[],2,FALSE),0)</f>
        <v>0</v>
      </c>
      <c r="D642" s="13">
        <f>IF(C641=0,D641,D641*(1-C641/表格2[[#This Row],[收盤]]))</f>
        <v>0.91911949139261118</v>
      </c>
      <c r="E642" s="1">
        <f>ROUND(表格2[[#This Row],[收盤]]*表格2[[#This Row],[配息乘數]],4)</f>
        <v>106.89360000000001</v>
      </c>
      <c r="F642" s="1">
        <f>表格2[[#This Row],[配息]]*0.7</f>
        <v>0</v>
      </c>
      <c r="G642" s="14">
        <f>IF(F641=0,G641,G641*(1-F641/表格2[[#This Row],[收盤]]))</f>
        <v>0.94269501237514863</v>
      </c>
      <c r="H642" s="9">
        <f>ROUND(表格2[[#This Row],[收盤]]*表格2[[#This Row],[七成配息
乘數]],4)</f>
        <v>109.6354</v>
      </c>
    </row>
    <row r="643" spans="1:8" x14ac:dyDescent="0.25">
      <c r="A643" s="2">
        <v>41690</v>
      </c>
      <c r="B643" s="1">
        <v>116.18</v>
      </c>
      <c r="C643" s="4">
        <f>IFERROR(VLOOKUP(表格2[[#This Row],[日期]],表格1[],2,FALSE),0)</f>
        <v>0</v>
      </c>
      <c r="D643" s="13">
        <f>IF(C642=0,D642,D642*(1-C642/表格2[[#This Row],[收盤]]))</f>
        <v>0.91911949139261118</v>
      </c>
      <c r="E643" s="1">
        <f>ROUND(表格2[[#This Row],[收盤]]*表格2[[#This Row],[配息乘數]],4)</f>
        <v>106.7833</v>
      </c>
      <c r="F643" s="1">
        <f>表格2[[#This Row],[配息]]*0.7</f>
        <v>0</v>
      </c>
      <c r="G643" s="14">
        <f>IF(F642=0,G642,G642*(1-F642/表格2[[#This Row],[收盤]]))</f>
        <v>0.94269501237514863</v>
      </c>
      <c r="H643" s="9">
        <f>ROUND(表格2[[#This Row],[收盤]]*表格2[[#This Row],[七成配息
乘數]],4)</f>
        <v>109.5223</v>
      </c>
    </row>
    <row r="644" spans="1:8" x14ac:dyDescent="0.25">
      <c r="A644" s="2">
        <v>41689</v>
      </c>
      <c r="B644" s="1">
        <v>116.33000199999999</v>
      </c>
      <c r="C644" s="4">
        <f>IFERROR(VLOOKUP(表格2[[#This Row],[日期]],表格1[],2,FALSE),0)</f>
        <v>0</v>
      </c>
      <c r="D644" s="13">
        <f>IF(C643=0,D643,D643*(1-C643/表格2[[#This Row],[收盤]]))</f>
        <v>0.91911949139261118</v>
      </c>
      <c r="E644" s="1">
        <f>ROUND(表格2[[#This Row],[收盤]]*表格2[[#This Row],[配息乘數]],4)</f>
        <v>106.9212</v>
      </c>
      <c r="F644" s="1">
        <f>表格2[[#This Row],[配息]]*0.7</f>
        <v>0</v>
      </c>
      <c r="G644" s="14">
        <f>IF(F643=0,G643,G643*(1-F643/表格2[[#This Row],[收盤]]))</f>
        <v>0.94269501237514863</v>
      </c>
      <c r="H644" s="9">
        <f>ROUND(表格2[[#This Row],[收盤]]*表格2[[#This Row],[七成配息
乘數]],4)</f>
        <v>109.66370000000001</v>
      </c>
    </row>
    <row r="645" spans="1:8" x14ac:dyDescent="0.25">
      <c r="A645" s="2">
        <v>41688</v>
      </c>
      <c r="B645" s="1">
        <v>116.459999</v>
      </c>
      <c r="C645" s="4">
        <f>IFERROR(VLOOKUP(表格2[[#This Row],[日期]],表格1[],2,FALSE),0)</f>
        <v>0</v>
      </c>
      <c r="D645" s="13">
        <f>IF(C644=0,D644,D644*(1-C644/表格2[[#This Row],[收盤]]))</f>
        <v>0.91911949139261118</v>
      </c>
      <c r="E645" s="1">
        <f>ROUND(表格2[[#This Row],[收盤]]*表格2[[#This Row],[配息乘數]],4)</f>
        <v>107.0407</v>
      </c>
      <c r="F645" s="1">
        <f>表格2[[#This Row],[配息]]*0.7</f>
        <v>0</v>
      </c>
      <c r="G645" s="14">
        <f>IF(F644=0,G644,G644*(1-F644/表格2[[#This Row],[收盤]]))</f>
        <v>0.94269501237514863</v>
      </c>
      <c r="H645" s="9">
        <f>ROUND(表格2[[#This Row],[收盤]]*表格2[[#This Row],[七成配息
乘數]],4)</f>
        <v>109.7863</v>
      </c>
    </row>
    <row r="646" spans="1:8" x14ac:dyDescent="0.25">
      <c r="A646" s="2">
        <v>41684</v>
      </c>
      <c r="B646" s="1">
        <v>116.220001</v>
      </c>
      <c r="C646" s="4">
        <f>IFERROR(VLOOKUP(表格2[[#This Row],[日期]],表格1[],2,FALSE),0)</f>
        <v>0</v>
      </c>
      <c r="D646" s="13">
        <f>IF(C645=0,D645,D645*(1-C645/表格2[[#This Row],[收盤]]))</f>
        <v>0.91911949139261118</v>
      </c>
      <c r="E646" s="1">
        <f>ROUND(表格2[[#This Row],[收盤]]*表格2[[#This Row],[配息乘數]],4)</f>
        <v>106.8201</v>
      </c>
      <c r="F646" s="1">
        <f>表格2[[#This Row],[配息]]*0.7</f>
        <v>0</v>
      </c>
      <c r="G646" s="14">
        <f>IF(F645=0,G645,G645*(1-F645/表格2[[#This Row],[收盤]]))</f>
        <v>0.94269501237514863</v>
      </c>
      <c r="H646" s="9">
        <f>ROUND(表格2[[#This Row],[收盤]]*表格2[[#This Row],[七成配息
乘數]],4)</f>
        <v>109.56</v>
      </c>
    </row>
    <row r="647" spans="1:8" x14ac:dyDescent="0.25">
      <c r="A647" s="2">
        <v>41683</v>
      </c>
      <c r="B647" s="1">
        <v>116</v>
      </c>
      <c r="C647" s="4">
        <f>IFERROR(VLOOKUP(表格2[[#This Row],[日期]],表格1[],2,FALSE),0)</f>
        <v>0</v>
      </c>
      <c r="D647" s="13">
        <f>IF(C646=0,D646,D646*(1-C646/表格2[[#This Row],[收盤]]))</f>
        <v>0.91911949139261118</v>
      </c>
      <c r="E647" s="1">
        <f>ROUND(表格2[[#This Row],[收盤]]*表格2[[#This Row],[配息乘數]],4)</f>
        <v>106.61790000000001</v>
      </c>
      <c r="F647" s="1">
        <f>表格2[[#This Row],[配息]]*0.7</f>
        <v>0</v>
      </c>
      <c r="G647" s="14">
        <f>IF(F646=0,G646,G646*(1-F646/表格2[[#This Row],[收盤]]))</f>
        <v>0.94269501237514863</v>
      </c>
      <c r="H647" s="9">
        <f>ROUND(表格2[[#This Row],[收盤]]*表格2[[#This Row],[七成配息
乘數]],4)</f>
        <v>109.3526</v>
      </c>
    </row>
    <row r="648" spans="1:8" x14ac:dyDescent="0.25">
      <c r="A648" s="2">
        <v>41682</v>
      </c>
      <c r="B648" s="1">
        <v>115.519997</v>
      </c>
      <c r="C648" s="4">
        <f>IFERROR(VLOOKUP(表格2[[#This Row],[日期]],表格1[],2,FALSE),0)</f>
        <v>0</v>
      </c>
      <c r="D648" s="13">
        <f>IF(C647=0,D647,D647*(1-C647/表格2[[#This Row],[收盤]]))</f>
        <v>0.91911949139261118</v>
      </c>
      <c r="E648" s="1">
        <f>ROUND(表格2[[#This Row],[收盤]]*表格2[[#This Row],[配息乘數]],4)</f>
        <v>106.1767</v>
      </c>
      <c r="F648" s="1">
        <f>表格2[[#This Row],[配息]]*0.7</f>
        <v>0</v>
      </c>
      <c r="G648" s="14">
        <f>IF(F647=0,G647,G647*(1-F647/表格2[[#This Row],[收盤]]))</f>
        <v>0.94269501237514863</v>
      </c>
      <c r="H648" s="9">
        <f>ROUND(表格2[[#This Row],[收盤]]*表格2[[#This Row],[七成配息
乘數]],4)</f>
        <v>108.90009999999999</v>
      </c>
    </row>
    <row r="649" spans="1:8" x14ac:dyDescent="0.25">
      <c r="A649" s="2">
        <v>41681</v>
      </c>
      <c r="B649" s="1">
        <v>115.870003</v>
      </c>
      <c r="C649" s="4">
        <f>IFERROR(VLOOKUP(表格2[[#This Row],[日期]],表格1[],2,FALSE),0)</f>
        <v>0</v>
      </c>
      <c r="D649" s="13">
        <f>IF(C648=0,D648,D648*(1-C648/表格2[[#This Row],[收盤]]))</f>
        <v>0.91911949139261118</v>
      </c>
      <c r="E649" s="1">
        <f>ROUND(表格2[[#This Row],[收盤]]*表格2[[#This Row],[配息乘數]],4)</f>
        <v>106.4984</v>
      </c>
      <c r="F649" s="1">
        <f>表格2[[#This Row],[配息]]*0.7</f>
        <v>0</v>
      </c>
      <c r="G649" s="14">
        <f>IF(F648=0,G648,G648*(1-F648/表格2[[#This Row],[收盤]]))</f>
        <v>0.94269501237514863</v>
      </c>
      <c r="H649" s="9">
        <f>ROUND(表格2[[#This Row],[收盤]]*表格2[[#This Row],[七成配息
乘數]],4)</f>
        <v>109.23009999999999</v>
      </c>
    </row>
    <row r="650" spans="1:8" x14ac:dyDescent="0.25">
      <c r="A650" s="2">
        <v>41680</v>
      </c>
      <c r="B650" s="1">
        <v>116.110001</v>
      </c>
      <c r="C650" s="4">
        <f>IFERROR(VLOOKUP(表格2[[#This Row],[日期]],表格1[],2,FALSE),0)</f>
        <v>0</v>
      </c>
      <c r="D650" s="13">
        <f>IF(C649=0,D649,D649*(1-C649/表格2[[#This Row],[收盤]]))</f>
        <v>0.91911949139261118</v>
      </c>
      <c r="E650" s="1">
        <f>ROUND(表格2[[#This Row],[收盤]]*表格2[[#This Row],[配息乘數]],4)</f>
        <v>106.71899999999999</v>
      </c>
      <c r="F650" s="1">
        <f>表格2[[#This Row],[配息]]*0.7</f>
        <v>0</v>
      </c>
      <c r="G650" s="14">
        <f>IF(F649=0,G649,G649*(1-F649/表格2[[#This Row],[收盤]]))</f>
        <v>0.94269501237514863</v>
      </c>
      <c r="H650" s="9">
        <f>ROUND(表格2[[#This Row],[收盤]]*表格2[[#This Row],[七成配息
乘數]],4)</f>
        <v>109.4563</v>
      </c>
    </row>
    <row r="651" spans="1:8" x14ac:dyDescent="0.25">
      <c r="A651" s="2">
        <v>41677</v>
      </c>
      <c r="B651" s="1">
        <v>116.05999799999999</v>
      </c>
      <c r="C651" s="4">
        <f>IFERROR(VLOOKUP(表格2[[#This Row],[日期]],表格1[],2,FALSE),0)</f>
        <v>0</v>
      </c>
      <c r="D651" s="13">
        <f>IF(C650=0,D650,D650*(1-C650/表格2[[#This Row],[收盤]]))</f>
        <v>0.91911949139261118</v>
      </c>
      <c r="E651" s="1">
        <f>ROUND(表格2[[#This Row],[收盤]]*表格2[[#This Row],[配息乘數]],4)</f>
        <v>106.673</v>
      </c>
      <c r="F651" s="1">
        <f>表格2[[#This Row],[配息]]*0.7</f>
        <v>0</v>
      </c>
      <c r="G651" s="14">
        <f>IF(F650=0,G650,G650*(1-F650/表格2[[#This Row],[收盤]]))</f>
        <v>0.94269501237514863</v>
      </c>
      <c r="H651" s="9">
        <f>ROUND(表格2[[#This Row],[收盤]]*表格2[[#This Row],[七成配息
乘數]],4)</f>
        <v>109.4092</v>
      </c>
    </row>
    <row r="652" spans="1:8" x14ac:dyDescent="0.25">
      <c r="A652" s="2">
        <v>41676</v>
      </c>
      <c r="B652" s="1">
        <v>115.699997</v>
      </c>
      <c r="C652" s="4">
        <f>IFERROR(VLOOKUP(表格2[[#This Row],[日期]],表格1[],2,FALSE),0)</f>
        <v>0</v>
      </c>
      <c r="D652" s="13">
        <f>IF(C651=0,D651,D651*(1-C651/表格2[[#This Row],[收盤]]))</f>
        <v>0.91911949139261118</v>
      </c>
      <c r="E652" s="1">
        <f>ROUND(表格2[[#This Row],[收盤]]*表格2[[#This Row],[配息乘數]],4)</f>
        <v>106.3421</v>
      </c>
      <c r="F652" s="1">
        <f>表格2[[#This Row],[配息]]*0.7</f>
        <v>0</v>
      </c>
      <c r="G652" s="14">
        <f>IF(F651=0,G651,G651*(1-F651/表格2[[#This Row],[收盤]]))</f>
        <v>0.94269501237514863</v>
      </c>
      <c r="H652" s="9">
        <f>ROUND(表格2[[#This Row],[收盤]]*表格2[[#This Row],[七成配息
乘數]],4)</f>
        <v>109.0698</v>
      </c>
    </row>
    <row r="653" spans="1:8" x14ac:dyDescent="0.25">
      <c r="A653" s="2">
        <v>41675</v>
      </c>
      <c r="B653" s="1">
        <v>115.80999799999999</v>
      </c>
      <c r="C653" s="4">
        <f>IFERROR(VLOOKUP(表格2[[#This Row],[日期]],表格1[],2,FALSE),0)</f>
        <v>0</v>
      </c>
      <c r="D653" s="13">
        <f>IF(C652=0,D652,D652*(1-C652/表格2[[#This Row],[收盤]]))</f>
        <v>0.91911949139261118</v>
      </c>
      <c r="E653" s="1">
        <f>ROUND(表格2[[#This Row],[收盤]]*表格2[[#This Row],[配息乘數]],4)</f>
        <v>106.4432</v>
      </c>
      <c r="F653" s="1">
        <f>表格2[[#This Row],[配息]]*0.7</f>
        <v>0</v>
      </c>
      <c r="G653" s="14">
        <f>IF(F652=0,G652,G652*(1-F652/表格2[[#This Row],[收盤]]))</f>
        <v>0.94269501237514863</v>
      </c>
      <c r="H653" s="9">
        <f>ROUND(表格2[[#This Row],[收盤]]*表格2[[#This Row],[七成配息
乘數]],4)</f>
        <v>109.1735</v>
      </c>
    </row>
    <row r="654" spans="1:8" x14ac:dyDescent="0.25">
      <c r="A654" s="2">
        <v>41674</v>
      </c>
      <c r="B654" s="1">
        <v>116.18</v>
      </c>
      <c r="C654" s="4">
        <f>IFERROR(VLOOKUP(表格2[[#This Row],[日期]],表格1[],2,FALSE),0)</f>
        <v>0</v>
      </c>
      <c r="D654" s="13">
        <f>IF(C653=0,D653,D653*(1-C653/表格2[[#This Row],[收盤]]))</f>
        <v>0.91911949139261118</v>
      </c>
      <c r="E654" s="1">
        <f>ROUND(表格2[[#This Row],[收盤]]*表格2[[#This Row],[配息乘數]],4)</f>
        <v>106.7833</v>
      </c>
      <c r="F654" s="1">
        <f>表格2[[#This Row],[配息]]*0.7</f>
        <v>0</v>
      </c>
      <c r="G654" s="14">
        <f>IF(F653=0,G653,G653*(1-F653/表格2[[#This Row],[收盤]]))</f>
        <v>0.94269501237514863</v>
      </c>
      <c r="H654" s="9">
        <f>ROUND(表格2[[#This Row],[收盤]]*表格2[[#This Row],[七成配息
乘數]],4)</f>
        <v>109.5223</v>
      </c>
    </row>
    <row r="655" spans="1:8" x14ac:dyDescent="0.25">
      <c r="A655" s="2">
        <v>41673</v>
      </c>
      <c r="B655" s="1">
        <v>116.739998</v>
      </c>
      <c r="C655" s="4">
        <f>IFERROR(VLOOKUP(表格2[[#This Row],[日期]],表格1[],2,FALSE),0)</f>
        <v>0.34799999999999998</v>
      </c>
      <c r="D655" s="13">
        <f>IF(C654=0,D654,D654*(1-C654/表格2[[#This Row],[收盤]]))</f>
        <v>0.91911949139261118</v>
      </c>
      <c r="E655" s="1">
        <f>ROUND(表格2[[#This Row],[收盤]]*表格2[[#This Row],[配息乘數]],4)</f>
        <v>107.298</v>
      </c>
      <c r="F655" s="1">
        <f>表格2[[#This Row],[配息]]*0.7</f>
        <v>0.24359999999999996</v>
      </c>
      <c r="G655" s="14">
        <f>IF(F654=0,G654,G654*(1-F654/表格2[[#This Row],[收盤]]))</f>
        <v>0.94269501237514863</v>
      </c>
      <c r="H655" s="9">
        <f>ROUND(表格2[[#This Row],[收盤]]*表格2[[#This Row],[七成配息
乘數]],4)</f>
        <v>110.0502</v>
      </c>
    </row>
    <row r="656" spans="1:8" x14ac:dyDescent="0.25">
      <c r="A656" s="2">
        <v>41670</v>
      </c>
      <c r="B656" s="1">
        <v>116.339996</v>
      </c>
      <c r="C656" s="4">
        <f>IFERROR(VLOOKUP(表格2[[#This Row],[日期]],表格1[],2,FALSE),0)</f>
        <v>0</v>
      </c>
      <c r="D656" s="13">
        <f>IF(C655=0,D655,D655*(1-C655/表格2[[#This Row],[收盤]]))</f>
        <v>0.91637019111753959</v>
      </c>
      <c r="E656" s="1">
        <f>ROUND(表格2[[#This Row],[收盤]]*表格2[[#This Row],[配息乘數]],4)</f>
        <v>106.6105</v>
      </c>
      <c r="F656" s="1">
        <f>表格2[[#This Row],[配息]]*0.7</f>
        <v>0</v>
      </c>
      <c r="G656" s="14">
        <f>IF(F655=0,G655,G655*(1-F655/表格2[[#This Row],[收盤]]))</f>
        <v>0.94072113827415083</v>
      </c>
      <c r="H656" s="9">
        <f>ROUND(表格2[[#This Row],[收盤]]*表格2[[#This Row],[七成配息
乘數]],4)</f>
        <v>109.4435</v>
      </c>
    </row>
    <row r="657" spans="1:8" x14ac:dyDescent="0.25">
      <c r="A657" s="2">
        <v>41669</v>
      </c>
      <c r="B657" s="1">
        <v>115.989998</v>
      </c>
      <c r="C657" s="4">
        <f>IFERROR(VLOOKUP(表格2[[#This Row],[日期]],表格1[],2,FALSE),0)</f>
        <v>0</v>
      </c>
      <c r="D657" s="13">
        <f>IF(C656=0,D656,D656*(1-C656/表格2[[#This Row],[收盤]]))</f>
        <v>0.91637019111753959</v>
      </c>
      <c r="E657" s="1">
        <f>ROUND(表格2[[#This Row],[收盤]]*表格2[[#This Row],[配息乘數]],4)</f>
        <v>106.2898</v>
      </c>
      <c r="F657" s="1">
        <f>表格2[[#This Row],[配息]]*0.7</f>
        <v>0</v>
      </c>
      <c r="G657" s="14">
        <f>IF(F656=0,G656,G656*(1-F656/表格2[[#This Row],[收盤]]))</f>
        <v>0.94072113827415083</v>
      </c>
      <c r="H657" s="9">
        <f>ROUND(表格2[[#This Row],[收盤]]*表格2[[#This Row],[七成配息
乘數]],4)</f>
        <v>109.1142</v>
      </c>
    </row>
    <row r="658" spans="1:8" x14ac:dyDescent="0.25">
      <c r="A658" s="2">
        <v>41668</v>
      </c>
      <c r="B658" s="1">
        <v>115.93</v>
      </c>
      <c r="C658" s="4">
        <f>IFERROR(VLOOKUP(表格2[[#This Row],[日期]],表格1[],2,FALSE),0)</f>
        <v>0</v>
      </c>
      <c r="D658" s="13">
        <f>IF(C657=0,D657,D657*(1-C657/表格2[[#This Row],[收盤]]))</f>
        <v>0.91637019111753959</v>
      </c>
      <c r="E658" s="1">
        <f>ROUND(表格2[[#This Row],[收盤]]*表格2[[#This Row],[配息乘數]],4)</f>
        <v>106.23480000000001</v>
      </c>
      <c r="F658" s="1">
        <f>表格2[[#This Row],[配息]]*0.7</f>
        <v>0</v>
      </c>
      <c r="G658" s="14">
        <f>IF(F657=0,G657,G657*(1-F657/表格2[[#This Row],[收盤]]))</f>
        <v>0.94072113827415083</v>
      </c>
      <c r="H658" s="9">
        <f>ROUND(表格2[[#This Row],[收盤]]*表格2[[#This Row],[七成配息
乘數]],4)</f>
        <v>109.0578</v>
      </c>
    </row>
    <row r="659" spans="1:8" x14ac:dyDescent="0.25">
      <c r="A659" s="2">
        <v>41667</v>
      </c>
      <c r="B659" s="1">
        <v>115.699997</v>
      </c>
      <c r="C659" s="4">
        <f>IFERROR(VLOOKUP(表格2[[#This Row],[日期]],表格1[],2,FALSE),0)</f>
        <v>0</v>
      </c>
      <c r="D659" s="13">
        <f>IF(C658=0,D658,D658*(1-C658/表格2[[#This Row],[收盤]]))</f>
        <v>0.91637019111753959</v>
      </c>
      <c r="E659" s="1">
        <f>ROUND(表格2[[#This Row],[收盤]]*表格2[[#This Row],[配息乘數]],4)</f>
        <v>106.024</v>
      </c>
      <c r="F659" s="1">
        <f>表格2[[#This Row],[配息]]*0.7</f>
        <v>0</v>
      </c>
      <c r="G659" s="14">
        <f>IF(F658=0,G658,G658*(1-F658/表格2[[#This Row],[收盤]]))</f>
        <v>0.94072113827415083</v>
      </c>
      <c r="H659" s="9">
        <f>ROUND(表格2[[#This Row],[收盤]]*表格2[[#This Row],[七成配息
乘數]],4)</f>
        <v>108.84139999999999</v>
      </c>
    </row>
    <row r="660" spans="1:8" x14ac:dyDescent="0.25">
      <c r="A660" s="2">
        <v>41666</v>
      </c>
      <c r="B660" s="1">
        <v>115.139999</v>
      </c>
      <c r="C660" s="4">
        <f>IFERROR(VLOOKUP(表格2[[#This Row],[日期]],表格1[],2,FALSE),0)</f>
        <v>0</v>
      </c>
      <c r="D660" s="13">
        <f>IF(C659=0,D659,D659*(1-C659/表格2[[#This Row],[收盤]]))</f>
        <v>0.91637019111753959</v>
      </c>
      <c r="E660" s="1">
        <f>ROUND(表格2[[#This Row],[收盤]]*表格2[[#This Row],[配息乘數]],4)</f>
        <v>105.51090000000001</v>
      </c>
      <c r="F660" s="1">
        <f>表格2[[#This Row],[配息]]*0.7</f>
        <v>0</v>
      </c>
      <c r="G660" s="14">
        <f>IF(F659=0,G659,G659*(1-F659/表格2[[#This Row],[收盤]]))</f>
        <v>0.94072113827415083</v>
      </c>
      <c r="H660" s="9">
        <f>ROUND(表格2[[#This Row],[收盤]]*表格2[[#This Row],[七成配息
乘數]],4)</f>
        <v>108.3146</v>
      </c>
    </row>
    <row r="661" spans="1:8" x14ac:dyDescent="0.25">
      <c r="A661" s="2">
        <v>41663</v>
      </c>
      <c r="B661" s="1">
        <v>115.360001</v>
      </c>
      <c r="C661" s="4">
        <f>IFERROR(VLOOKUP(表格2[[#This Row],[日期]],表格1[],2,FALSE),0)</f>
        <v>0</v>
      </c>
      <c r="D661" s="13">
        <f>IF(C660=0,D660,D660*(1-C660/表格2[[#This Row],[收盤]]))</f>
        <v>0.91637019111753959</v>
      </c>
      <c r="E661" s="1">
        <f>ROUND(表格2[[#This Row],[收盤]]*表格2[[#This Row],[配息乘數]],4)</f>
        <v>105.71250000000001</v>
      </c>
      <c r="F661" s="1">
        <f>表格2[[#This Row],[配息]]*0.7</f>
        <v>0</v>
      </c>
      <c r="G661" s="14">
        <f>IF(F660=0,G660,G660*(1-F660/表格2[[#This Row],[收盤]]))</f>
        <v>0.94072113827415083</v>
      </c>
      <c r="H661" s="9">
        <f>ROUND(表格2[[#This Row],[收盤]]*表格2[[#This Row],[七成配息
乘數]],4)</f>
        <v>108.52160000000001</v>
      </c>
    </row>
    <row r="662" spans="1:8" x14ac:dyDescent="0.25">
      <c r="A662" s="2">
        <v>41662</v>
      </c>
      <c r="B662" s="1">
        <v>115.44000200000001</v>
      </c>
      <c r="C662" s="4">
        <f>IFERROR(VLOOKUP(表格2[[#This Row],[日期]],表格1[],2,FALSE),0)</f>
        <v>0</v>
      </c>
      <c r="D662" s="13">
        <f>IF(C661=0,D661,D661*(1-C661/表格2[[#This Row],[收盤]]))</f>
        <v>0.91637019111753959</v>
      </c>
      <c r="E662" s="1">
        <f>ROUND(表格2[[#This Row],[收盤]]*表格2[[#This Row],[配息乘數]],4)</f>
        <v>105.78579999999999</v>
      </c>
      <c r="F662" s="1">
        <f>表格2[[#This Row],[配息]]*0.7</f>
        <v>0</v>
      </c>
      <c r="G662" s="14">
        <f>IF(F661=0,G661,G661*(1-F661/表格2[[#This Row],[收盤]]))</f>
        <v>0.94072113827415083</v>
      </c>
      <c r="H662" s="9">
        <f>ROUND(表格2[[#This Row],[收盤]]*表格2[[#This Row],[七成配息
乘數]],4)</f>
        <v>108.59690000000001</v>
      </c>
    </row>
    <row r="663" spans="1:8" x14ac:dyDescent="0.25">
      <c r="A663" s="2">
        <v>41661</v>
      </c>
      <c r="B663" s="1">
        <v>115</v>
      </c>
      <c r="C663" s="4">
        <f>IFERROR(VLOOKUP(表格2[[#This Row],[日期]],表格1[],2,FALSE),0)</f>
        <v>0</v>
      </c>
      <c r="D663" s="13">
        <f>IF(C662=0,D662,D662*(1-C662/表格2[[#This Row],[收盤]]))</f>
        <v>0.91637019111753959</v>
      </c>
      <c r="E663" s="1">
        <f>ROUND(表格2[[#This Row],[收盤]]*表格2[[#This Row],[配息乘數]],4)</f>
        <v>105.3826</v>
      </c>
      <c r="F663" s="1">
        <f>表格2[[#This Row],[配息]]*0.7</f>
        <v>0</v>
      </c>
      <c r="G663" s="14">
        <f>IF(F662=0,G662,G662*(1-F662/表格2[[#This Row],[收盤]]))</f>
        <v>0.94072113827415083</v>
      </c>
      <c r="H663" s="9">
        <f>ROUND(表格2[[#This Row],[收盤]]*表格2[[#This Row],[七成配息
乘數]],4)</f>
        <v>108.1829</v>
      </c>
    </row>
    <row r="664" spans="1:8" x14ac:dyDescent="0.25">
      <c r="A664" s="2">
        <v>41660</v>
      </c>
      <c r="B664" s="1">
        <v>115.279999</v>
      </c>
      <c r="C664" s="4">
        <f>IFERROR(VLOOKUP(表格2[[#This Row],[日期]],表格1[],2,FALSE),0)</f>
        <v>0</v>
      </c>
      <c r="D664" s="13">
        <f>IF(C663=0,D663,D663*(1-C663/表格2[[#This Row],[收盤]]))</f>
        <v>0.91637019111753959</v>
      </c>
      <c r="E664" s="1">
        <f>ROUND(表格2[[#This Row],[收盤]]*表格2[[#This Row],[配息乘數]],4)</f>
        <v>105.6392</v>
      </c>
      <c r="F664" s="1">
        <f>表格2[[#This Row],[配息]]*0.7</f>
        <v>0</v>
      </c>
      <c r="G664" s="14">
        <f>IF(F663=0,G663,G663*(1-F663/表格2[[#This Row],[收盤]]))</f>
        <v>0.94072113827415083</v>
      </c>
      <c r="H664" s="9">
        <f>ROUND(表格2[[#This Row],[收盤]]*表格2[[#This Row],[七成配息
乘數]],4)</f>
        <v>108.44629999999999</v>
      </c>
    </row>
    <row r="665" spans="1:8" x14ac:dyDescent="0.25">
      <c r="A665" s="2">
        <v>41656</v>
      </c>
      <c r="B665" s="1">
        <v>115.44000200000001</v>
      </c>
      <c r="C665" s="4">
        <f>IFERROR(VLOOKUP(表格2[[#This Row],[日期]],表格1[],2,FALSE),0)</f>
        <v>0</v>
      </c>
      <c r="D665" s="13">
        <f>IF(C664=0,D664,D664*(1-C664/表格2[[#This Row],[收盤]]))</f>
        <v>0.91637019111753959</v>
      </c>
      <c r="E665" s="1">
        <f>ROUND(表格2[[#This Row],[收盤]]*表格2[[#This Row],[配息乘數]],4)</f>
        <v>105.78579999999999</v>
      </c>
      <c r="F665" s="1">
        <f>表格2[[#This Row],[配息]]*0.7</f>
        <v>0</v>
      </c>
      <c r="G665" s="14">
        <f>IF(F664=0,G664,G664*(1-F664/表格2[[#This Row],[收盤]]))</f>
        <v>0.94072113827415083</v>
      </c>
      <c r="H665" s="9">
        <f>ROUND(表格2[[#This Row],[收盤]]*表格2[[#This Row],[七成配息
乘數]],4)</f>
        <v>108.59690000000001</v>
      </c>
    </row>
    <row r="666" spans="1:8" x14ac:dyDescent="0.25">
      <c r="A666" s="2">
        <v>41655</v>
      </c>
      <c r="B666" s="1">
        <v>115.30999799999999</v>
      </c>
      <c r="C666" s="4">
        <f>IFERROR(VLOOKUP(表格2[[#This Row],[日期]],表格1[],2,FALSE),0)</f>
        <v>0</v>
      </c>
      <c r="D666" s="13">
        <f>IF(C665=0,D665,D665*(1-C665/表格2[[#This Row],[收盤]]))</f>
        <v>0.91637019111753959</v>
      </c>
      <c r="E666" s="1">
        <f>ROUND(表格2[[#This Row],[收盤]]*表格2[[#This Row],[配息乘數]],4)</f>
        <v>105.6666</v>
      </c>
      <c r="F666" s="1">
        <f>表格2[[#This Row],[配息]]*0.7</f>
        <v>0</v>
      </c>
      <c r="G666" s="14">
        <f>IF(F665=0,G665,G665*(1-F665/表格2[[#This Row],[收盤]]))</f>
        <v>0.94072113827415083</v>
      </c>
      <c r="H666" s="9">
        <f>ROUND(表格2[[#This Row],[收盤]]*表格2[[#This Row],[七成配息
乘數]],4)</f>
        <v>108.4746</v>
      </c>
    </row>
    <row r="667" spans="1:8" x14ac:dyDescent="0.25">
      <c r="A667" s="2">
        <v>41654</v>
      </c>
      <c r="B667" s="1">
        <v>115.040001</v>
      </c>
      <c r="C667" s="4">
        <f>IFERROR(VLOOKUP(表格2[[#This Row],[日期]],表格1[],2,FALSE),0)</f>
        <v>0</v>
      </c>
      <c r="D667" s="13">
        <f>IF(C666=0,D666,D666*(1-C666/表格2[[#This Row],[收盤]]))</f>
        <v>0.91637019111753959</v>
      </c>
      <c r="E667" s="1">
        <f>ROUND(表格2[[#This Row],[收盤]]*表格2[[#This Row],[配息乘數]],4)</f>
        <v>105.4192</v>
      </c>
      <c r="F667" s="1">
        <f>表格2[[#This Row],[配息]]*0.7</f>
        <v>0</v>
      </c>
      <c r="G667" s="14">
        <f>IF(F666=0,G666,G666*(1-F666/表格2[[#This Row],[收盤]]))</f>
        <v>0.94072113827415083</v>
      </c>
      <c r="H667" s="9">
        <f>ROUND(表格2[[#This Row],[收盤]]*表格2[[#This Row],[七成配息
乘數]],4)</f>
        <v>108.2206</v>
      </c>
    </row>
    <row r="668" spans="1:8" x14ac:dyDescent="0.25">
      <c r="A668" s="2">
        <v>41653</v>
      </c>
      <c r="B668" s="1">
        <v>115.010002</v>
      </c>
      <c r="C668" s="4">
        <f>IFERROR(VLOOKUP(表格2[[#This Row],[日期]],表格1[],2,FALSE),0)</f>
        <v>0</v>
      </c>
      <c r="D668" s="13">
        <f>IF(C667=0,D667,D667*(1-C667/表格2[[#This Row],[收盤]]))</f>
        <v>0.91637019111753959</v>
      </c>
      <c r="E668" s="1">
        <f>ROUND(表格2[[#This Row],[收盤]]*表格2[[#This Row],[配息乘數]],4)</f>
        <v>105.3917</v>
      </c>
      <c r="F668" s="1">
        <f>表格2[[#This Row],[配息]]*0.7</f>
        <v>0</v>
      </c>
      <c r="G668" s="14">
        <f>IF(F667=0,G667,G667*(1-F667/表格2[[#This Row],[收盤]]))</f>
        <v>0.94072113827415083</v>
      </c>
      <c r="H668" s="9">
        <f>ROUND(表格2[[#This Row],[收盤]]*表格2[[#This Row],[七成配息
乘數]],4)</f>
        <v>108.1923</v>
      </c>
    </row>
    <row r="669" spans="1:8" x14ac:dyDescent="0.25">
      <c r="A669" s="2">
        <v>41652</v>
      </c>
      <c r="B669" s="1">
        <v>115.349998</v>
      </c>
      <c r="C669" s="4">
        <f>IFERROR(VLOOKUP(表格2[[#This Row],[日期]],表格1[],2,FALSE),0)</f>
        <v>0</v>
      </c>
      <c r="D669" s="13">
        <f>IF(C668=0,D668,D668*(1-C668/表格2[[#This Row],[收盤]]))</f>
        <v>0.91637019111753959</v>
      </c>
      <c r="E669" s="1">
        <f>ROUND(表格2[[#This Row],[收盤]]*表格2[[#This Row],[配息乘數]],4)</f>
        <v>105.7033</v>
      </c>
      <c r="F669" s="1">
        <f>表格2[[#This Row],[配息]]*0.7</f>
        <v>0</v>
      </c>
      <c r="G669" s="14">
        <f>IF(F668=0,G668,G668*(1-F668/表格2[[#This Row],[收盤]]))</f>
        <v>0.94072113827415083</v>
      </c>
      <c r="H669" s="9">
        <f>ROUND(表格2[[#This Row],[收盤]]*表格2[[#This Row],[七成配息
乘數]],4)</f>
        <v>108.51220000000001</v>
      </c>
    </row>
    <row r="670" spans="1:8" x14ac:dyDescent="0.25">
      <c r="A670" s="2">
        <v>41649</v>
      </c>
      <c r="B670" s="1">
        <v>115.129997</v>
      </c>
      <c r="C670" s="4">
        <f>IFERROR(VLOOKUP(表格2[[#This Row],[日期]],表格1[],2,FALSE),0)</f>
        <v>0</v>
      </c>
      <c r="D670" s="13">
        <f>IF(C669=0,D669,D669*(1-C669/表格2[[#This Row],[收盤]]))</f>
        <v>0.91637019111753959</v>
      </c>
      <c r="E670" s="1">
        <f>ROUND(表格2[[#This Row],[收盤]]*表格2[[#This Row],[配息乘數]],4)</f>
        <v>105.5017</v>
      </c>
      <c r="F670" s="1">
        <f>表格2[[#This Row],[配息]]*0.7</f>
        <v>0</v>
      </c>
      <c r="G670" s="14">
        <f>IF(F669=0,G669,G669*(1-F669/表格2[[#This Row],[收盤]]))</f>
        <v>0.94072113827415083</v>
      </c>
      <c r="H670" s="9">
        <f>ROUND(表格2[[#This Row],[收盤]]*表格2[[#This Row],[七成配息
乘數]],4)</f>
        <v>108.3052</v>
      </c>
    </row>
    <row r="671" spans="1:8" x14ac:dyDescent="0.25">
      <c r="A671" s="2">
        <v>41648</v>
      </c>
      <c r="B671" s="1">
        <v>114.510002</v>
      </c>
      <c r="C671" s="4">
        <f>IFERROR(VLOOKUP(表格2[[#This Row],[日期]],表格1[],2,FALSE),0)</f>
        <v>0</v>
      </c>
      <c r="D671" s="13">
        <f>IF(C670=0,D670,D670*(1-C670/表格2[[#This Row],[收盤]]))</f>
        <v>0.91637019111753959</v>
      </c>
      <c r="E671" s="1">
        <f>ROUND(表格2[[#This Row],[收盤]]*表格2[[#This Row],[配息乘數]],4)</f>
        <v>104.9336</v>
      </c>
      <c r="F671" s="1">
        <f>表格2[[#This Row],[配息]]*0.7</f>
        <v>0</v>
      </c>
      <c r="G671" s="14">
        <f>IF(F670=0,G670,G670*(1-F670/表格2[[#This Row],[收盤]]))</f>
        <v>0.94072113827415083</v>
      </c>
      <c r="H671" s="9">
        <f>ROUND(表格2[[#This Row],[收盤]]*表格2[[#This Row],[七成配息
乘數]],4)</f>
        <v>107.72199999999999</v>
      </c>
    </row>
    <row r="672" spans="1:8" x14ac:dyDescent="0.25">
      <c r="A672" s="2">
        <v>41647</v>
      </c>
      <c r="B672" s="1">
        <v>114.25</v>
      </c>
      <c r="C672" s="4">
        <f>IFERROR(VLOOKUP(表格2[[#This Row],[日期]],表格1[],2,FALSE),0)</f>
        <v>0</v>
      </c>
      <c r="D672" s="13">
        <f>IF(C671=0,D671,D671*(1-C671/表格2[[#This Row],[收盤]]))</f>
        <v>0.91637019111753959</v>
      </c>
      <c r="E672" s="1">
        <f>ROUND(表格2[[#This Row],[收盤]]*表格2[[#This Row],[配息乘數]],4)</f>
        <v>104.6953</v>
      </c>
      <c r="F672" s="1">
        <f>表格2[[#This Row],[配息]]*0.7</f>
        <v>0</v>
      </c>
      <c r="G672" s="14">
        <f>IF(F671=0,G671,G671*(1-F671/表格2[[#This Row],[收盤]]))</f>
        <v>0.94072113827415083</v>
      </c>
      <c r="H672" s="9">
        <f>ROUND(表格2[[#This Row],[收盤]]*表格2[[#This Row],[七成配息
乘數]],4)</f>
        <v>107.4774</v>
      </c>
    </row>
    <row r="673" spans="1:8" x14ac:dyDescent="0.25">
      <c r="A673" s="2">
        <v>41646</v>
      </c>
      <c r="B673" s="1">
        <v>114.739998</v>
      </c>
      <c r="C673" s="4">
        <f>IFERROR(VLOOKUP(表格2[[#This Row],[日期]],表格1[],2,FALSE),0)</f>
        <v>0</v>
      </c>
      <c r="D673" s="13">
        <f>IF(C672=0,D672,D672*(1-C672/表格2[[#This Row],[收盤]]))</f>
        <v>0.91637019111753959</v>
      </c>
      <c r="E673" s="1">
        <f>ROUND(表格2[[#This Row],[收盤]]*表格2[[#This Row],[配息乘數]],4)</f>
        <v>105.1443</v>
      </c>
      <c r="F673" s="1">
        <f>表格2[[#This Row],[配息]]*0.7</f>
        <v>0</v>
      </c>
      <c r="G673" s="14">
        <f>IF(F672=0,G672,G672*(1-F672/表格2[[#This Row],[收盤]]))</f>
        <v>0.94072113827415083</v>
      </c>
      <c r="H673" s="9">
        <f>ROUND(表格2[[#This Row],[收盤]]*表格2[[#This Row],[七成配息
乘數]],4)</f>
        <v>107.9383</v>
      </c>
    </row>
    <row r="674" spans="1:8" x14ac:dyDescent="0.25">
      <c r="A674" s="2">
        <v>41645</v>
      </c>
      <c r="B674" s="1">
        <v>114.83000199999999</v>
      </c>
      <c r="C674" s="4">
        <f>IFERROR(VLOOKUP(表格2[[#This Row],[日期]],表格1[],2,FALSE),0)</f>
        <v>0</v>
      </c>
      <c r="D674" s="13">
        <f>IF(C673=0,D673,D673*(1-C673/表格2[[#This Row],[收盤]]))</f>
        <v>0.91637019111753959</v>
      </c>
      <c r="E674" s="1">
        <f>ROUND(表格2[[#This Row],[收盤]]*表格2[[#This Row],[配息乘數]],4)</f>
        <v>105.2268</v>
      </c>
      <c r="F674" s="1">
        <f>表格2[[#This Row],[配息]]*0.7</f>
        <v>0</v>
      </c>
      <c r="G674" s="14">
        <f>IF(F673=0,G673,G673*(1-F673/表格2[[#This Row],[收盤]]))</f>
        <v>0.94072113827415083</v>
      </c>
      <c r="H674" s="9">
        <f>ROUND(表格2[[#This Row],[收盤]]*表格2[[#This Row],[七成配息
乘數]],4)</f>
        <v>108.023</v>
      </c>
    </row>
    <row r="675" spans="1:8" x14ac:dyDescent="0.25">
      <c r="A675" s="2">
        <v>41642</v>
      </c>
      <c r="B675" s="1">
        <v>114.58000199999999</v>
      </c>
      <c r="C675" s="4">
        <f>IFERROR(VLOOKUP(表格2[[#This Row],[日期]],表格1[],2,FALSE),0)</f>
        <v>0</v>
      </c>
      <c r="D675" s="13">
        <f>IF(C674=0,D674,D674*(1-C674/表格2[[#This Row],[收盤]]))</f>
        <v>0.91637019111753959</v>
      </c>
      <c r="E675" s="1">
        <f>ROUND(表格2[[#This Row],[收盤]]*表格2[[#This Row],[配息乘數]],4)</f>
        <v>104.99769999999999</v>
      </c>
      <c r="F675" s="1">
        <f>表格2[[#This Row],[配息]]*0.7</f>
        <v>0</v>
      </c>
      <c r="G675" s="14">
        <f>IF(F674=0,G674,G674*(1-F674/表格2[[#This Row],[收盤]]))</f>
        <v>0.94072113827415083</v>
      </c>
      <c r="H675" s="9">
        <f>ROUND(表格2[[#This Row],[收盤]]*表格2[[#This Row],[七成配息
乘數]],4)</f>
        <v>107.7878</v>
      </c>
    </row>
    <row r="676" spans="1:8" x14ac:dyDescent="0.25">
      <c r="A676" s="2">
        <v>41641</v>
      </c>
      <c r="B676" s="1">
        <v>114.410004</v>
      </c>
      <c r="C676" s="4">
        <f>IFERROR(VLOOKUP(表格2[[#This Row],[日期]],表格1[],2,FALSE),0)</f>
        <v>0</v>
      </c>
      <c r="D676" s="13">
        <f>IF(C675=0,D675,D675*(1-C675/表格2[[#This Row],[收盤]]))</f>
        <v>0.91637019111753959</v>
      </c>
      <c r="E676" s="1">
        <f>ROUND(表格2[[#This Row],[收盤]]*表格2[[#This Row],[配息乘數]],4)</f>
        <v>104.8419</v>
      </c>
      <c r="F676" s="1">
        <f>表格2[[#This Row],[配息]]*0.7</f>
        <v>0</v>
      </c>
      <c r="G676" s="14">
        <f>IF(F675=0,G675,G675*(1-F675/表格2[[#This Row],[收盤]]))</f>
        <v>0.94072113827415083</v>
      </c>
      <c r="H676" s="9">
        <f>ROUND(表格2[[#This Row],[收盤]]*表格2[[#This Row],[七成配息
乘數]],4)</f>
        <v>107.6279</v>
      </c>
    </row>
    <row r="677" spans="1:8" x14ac:dyDescent="0.25">
      <c r="A677" s="2">
        <v>41639</v>
      </c>
      <c r="B677" s="1">
        <v>114.19000200000001</v>
      </c>
      <c r="C677" s="4">
        <f>IFERROR(VLOOKUP(表格2[[#This Row],[日期]],表格1[],2,FALSE),0)</f>
        <v>0</v>
      </c>
      <c r="D677" s="13">
        <f>IF(C676=0,D676,D676*(1-C676/表格2[[#This Row],[收盤]]))</f>
        <v>0.91637019111753959</v>
      </c>
      <c r="E677" s="1">
        <f>ROUND(表格2[[#This Row],[收盤]]*表格2[[#This Row],[配息乘數]],4)</f>
        <v>104.6403</v>
      </c>
      <c r="F677" s="1">
        <f>表格2[[#This Row],[配息]]*0.7</f>
        <v>0</v>
      </c>
      <c r="G677" s="14">
        <f>IF(F676=0,G676,G676*(1-F676/表格2[[#This Row],[收盤]]))</f>
        <v>0.94072113827415083</v>
      </c>
      <c r="H677" s="9">
        <f>ROUND(表格2[[#This Row],[收盤]]*表格2[[#This Row],[七成配息
乘數]],4)</f>
        <v>107.4209</v>
      </c>
    </row>
    <row r="678" spans="1:8" x14ac:dyDescent="0.25">
      <c r="A678" s="2">
        <v>41638</v>
      </c>
      <c r="B678" s="1">
        <v>114.480003</v>
      </c>
      <c r="C678" s="4">
        <f>IFERROR(VLOOKUP(表格2[[#This Row],[日期]],表格1[],2,FALSE),0)</f>
        <v>0</v>
      </c>
      <c r="D678" s="13">
        <f>IF(C677=0,D677,D677*(1-C677/表格2[[#This Row],[收盤]]))</f>
        <v>0.91637019111753959</v>
      </c>
      <c r="E678" s="1">
        <f>ROUND(表格2[[#This Row],[收盤]]*表格2[[#This Row],[配息乘數]],4)</f>
        <v>104.9061</v>
      </c>
      <c r="F678" s="1">
        <f>表格2[[#This Row],[配息]]*0.7</f>
        <v>0</v>
      </c>
      <c r="G678" s="14">
        <f>IF(F677=0,G677,G677*(1-F677/表格2[[#This Row],[收盤]]))</f>
        <v>0.94072113827415083</v>
      </c>
      <c r="H678" s="9">
        <f>ROUND(表格2[[#This Row],[收盤]]*表格2[[#This Row],[七成配息
乘數]],4)</f>
        <v>107.6938</v>
      </c>
    </row>
    <row r="679" spans="1:8" x14ac:dyDescent="0.25">
      <c r="A679" s="2">
        <v>41635</v>
      </c>
      <c r="B679" s="1">
        <v>114.139999</v>
      </c>
      <c r="C679" s="4">
        <f>IFERROR(VLOOKUP(表格2[[#This Row],[日期]],表格1[],2,FALSE),0)</f>
        <v>0</v>
      </c>
      <c r="D679" s="13">
        <f>IF(C678=0,D678,D678*(1-C678/表格2[[#This Row],[收盤]]))</f>
        <v>0.91637019111753959</v>
      </c>
      <c r="E679" s="1">
        <f>ROUND(表格2[[#This Row],[收盤]]*表格2[[#This Row],[配息乘數]],4)</f>
        <v>104.5945</v>
      </c>
      <c r="F679" s="1">
        <f>表格2[[#This Row],[配息]]*0.7</f>
        <v>0</v>
      </c>
      <c r="G679" s="14">
        <f>IF(F678=0,G678,G678*(1-F678/表格2[[#This Row],[收盤]]))</f>
        <v>0.94072113827415083</v>
      </c>
      <c r="H679" s="9">
        <f>ROUND(表格2[[#This Row],[收盤]]*表格2[[#This Row],[七成配息
乘數]],4)</f>
        <v>107.37390000000001</v>
      </c>
    </row>
    <row r="680" spans="1:8" x14ac:dyDescent="0.25">
      <c r="A680" s="2">
        <v>41634</v>
      </c>
      <c r="B680" s="1">
        <v>114.239998</v>
      </c>
      <c r="C680" s="4">
        <f>IFERROR(VLOOKUP(表格2[[#This Row],[日期]],表格1[],2,FALSE),0)</f>
        <v>0.34799999999999998</v>
      </c>
      <c r="D680" s="13">
        <f>IF(C679=0,D679,D679*(1-C679/表格2[[#This Row],[收盤]]))</f>
        <v>0.91637019111753959</v>
      </c>
      <c r="E680" s="1">
        <f>ROUND(表格2[[#This Row],[收盤]]*表格2[[#This Row],[配息乘數]],4)</f>
        <v>104.6861</v>
      </c>
      <c r="F680" s="1">
        <f>表格2[[#This Row],[配息]]*0.7</f>
        <v>0.24359999999999996</v>
      </c>
      <c r="G680" s="14">
        <f>IF(F679=0,G679,G679*(1-F679/表格2[[#This Row],[收盤]]))</f>
        <v>0.94072113827415083</v>
      </c>
      <c r="H680" s="9">
        <f>ROUND(表格2[[#This Row],[收盤]]*表格2[[#This Row],[七成配息
乘數]],4)</f>
        <v>107.468</v>
      </c>
    </row>
    <row r="681" spans="1:8" x14ac:dyDescent="0.25">
      <c r="A681" s="2">
        <v>41632</v>
      </c>
      <c r="B681" s="1">
        <v>114.66999800000001</v>
      </c>
      <c r="C681" s="4">
        <f>IFERROR(VLOOKUP(表格2[[#This Row],[日期]],表格1[],2,FALSE),0)</f>
        <v>0</v>
      </c>
      <c r="D681" s="13">
        <f>IF(C680=0,D680,D680*(1-C680/表格2[[#This Row],[收盤]]))</f>
        <v>0.91358919493657775</v>
      </c>
      <c r="E681" s="1">
        <f>ROUND(表格2[[#This Row],[收盤]]*表格2[[#This Row],[配息乘數]],4)</f>
        <v>104.76130000000001</v>
      </c>
      <c r="F681" s="1">
        <f>表格2[[#This Row],[配息]]*0.7</f>
        <v>0</v>
      </c>
      <c r="G681" s="14">
        <f>IF(F680=0,G680,G680*(1-F680/表格2[[#This Row],[收盤]]))</f>
        <v>0.938722710845177</v>
      </c>
      <c r="H681" s="9">
        <f>ROUND(表格2[[#This Row],[收盤]]*表格2[[#This Row],[七成配息
乘數]],4)</f>
        <v>107.6433</v>
      </c>
    </row>
    <row r="682" spans="1:8" x14ac:dyDescent="0.25">
      <c r="A682" s="2">
        <v>41631</v>
      </c>
      <c r="B682" s="1">
        <v>114.699997</v>
      </c>
      <c r="C682" s="4">
        <f>IFERROR(VLOOKUP(表格2[[#This Row],[日期]],表格1[],2,FALSE),0)</f>
        <v>0</v>
      </c>
      <c r="D682" s="13">
        <f>IF(C681=0,D681,D681*(1-C681/表格2[[#This Row],[收盤]]))</f>
        <v>0.91358919493657775</v>
      </c>
      <c r="E682" s="1">
        <f>ROUND(表格2[[#This Row],[收盤]]*表格2[[#This Row],[配息乘數]],4)</f>
        <v>104.78870000000001</v>
      </c>
      <c r="F682" s="1">
        <f>表格2[[#This Row],[配息]]*0.7</f>
        <v>0</v>
      </c>
      <c r="G682" s="14">
        <f>IF(F681=0,G681,G681*(1-F681/表格2[[#This Row],[收盤]]))</f>
        <v>0.938722710845177</v>
      </c>
      <c r="H682" s="9">
        <f>ROUND(表格2[[#This Row],[收盤]]*表格2[[#This Row],[七成配息
乘數]],4)</f>
        <v>107.67149999999999</v>
      </c>
    </row>
    <row r="683" spans="1:8" x14ac:dyDescent="0.25">
      <c r="A683" s="2">
        <v>41628</v>
      </c>
      <c r="B683" s="1">
        <v>114.879997</v>
      </c>
      <c r="C683" s="4">
        <f>IFERROR(VLOOKUP(表格2[[#This Row],[日期]],表格1[],2,FALSE),0)</f>
        <v>0</v>
      </c>
      <c r="D683" s="13">
        <f>IF(C682=0,D682,D682*(1-C682/表格2[[#This Row],[收盤]]))</f>
        <v>0.91358919493657775</v>
      </c>
      <c r="E683" s="1">
        <f>ROUND(表格2[[#This Row],[收盤]]*表格2[[#This Row],[配息乘數]],4)</f>
        <v>104.95310000000001</v>
      </c>
      <c r="F683" s="1">
        <f>表格2[[#This Row],[配息]]*0.7</f>
        <v>0</v>
      </c>
      <c r="G683" s="14">
        <f>IF(F682=0,G682,G682*(1-F682/表格2[[#This Row],[收盤]]))</f>
        <v>0.938722710845177</v>
      </c>
      <c r="H683" s="9">
        <f>ROUND(表格2[[#This Row],[收盤]]*表格2[[#This Row],[七成配息
乘數]],4)</f>
        <v>107.84050000000001</v>
      </c>
    </row>
    <row r="684" spans="1:8" x14ac:dyDescent="0.25">
      <c r="A684" s="2">
        <v>41627</v>
      </c>
      <c r="B684" s="1">
        <v>114.349998</v>
      </c>
      <c r="C684" s="4">
        <f>IFERROR(VLOOKUP(表格2[[#This Row],[日期]],表格1[],2,FALSE),0)</f>
        <v>0</v>
      </c>
      <c r="D684" s="13">
        <f>IF(C683=0,D683,D683*(1-C683/表格2[[#This Row],[收盤]]))</f>
        <v>0.91358919493657775</v>
      </c>
      <c r="E684" s="1">
        <f>ROUND(表格2[[#This Row],[收盤]]*表格2[[#This Row],[配息乘數]],4)</f>
        <v>104.4689</v>
      </c>
      <c r="F684" s="1">
        <f>表格2[[#This Row],[配息]]*0.7</f>
        <v>0</v>
      </c>
      <c r="G684" s="14">
        <f>IF(F683=0,G683,G683*(1-F683/表格2[[#This Row],[收盤]]))</f>
        <v>0.938722710845177</v>
      </c>
      <c r="H684" s="9">
        <f>ROUND(表格2[[#This Row],[收盤]]*表格2[[#This Row],[七成配息
乘數]],4)</f>
        <v>107.3429</v>
      </c>
    </row>
    <row r="685" spans="1:8" x14ac:dyDescent="0.25">
      <c r="A685" s="2">
        <v>41626</v>
      </c>
      <c r="B685" s="1">
        <v>114.519997</v>
      </c>
      <c r="C685" s="4">
        <f>IFERROR(VLOOKUP(表格2[[#This Row],[日期]],表格1[],2,FALSE),0)</f>
        <v>0</v>
      </c>
      <c r="D685" s="13">
        <f>IF(C684=0,D684,D684*(1-C684/表格2[[#This Row],[收盤]]))</f>
        <v>0.91358919493657775</v>
      </c>
      <c r="E685" s="1">
        <f>ROUND(表格2[[#This Row],[收盤]]*表格2[[#This Row],[配息乘數]],4)</f>
        <v>104.6242</v>
      </c>
      <c r="F685" s="1">
        <f>表格2[[#This Row],[配息]]*0.7</f>
        <v>0</v>
      </c>
      <c r="G685" s="14">
        <f>IF(F684=0,G684,G684*(1-F684/表格2[[#This Row],[收盤]]))</f>
        <v>0.938722710845177</v>
      </c>
      <c r="H685" s="9">
        <f>ROUND(表格2[[#This Row],[收盤]]*表格2[[#This Row],[七成配息
乘數]],4)</f>
        <v>107.5025</v>
      </c>
    </row>
    <row r="686" spans="1:8" x14ac:dyDescent="0.25">
      <c r="A686" s="2">
        <v>41625</v>
      </c>
      <c r="B686" s="1">
        <v>114.519997</v>
      </c>
      <c r="C686" s="4">
        <f>IFERROR(VLOOKUP(表格2[[#This Row],[日期]],表格1[],2,FALSE),0)</f>
        <v>0</v>
      </c>
      <c r="D686" s="13">
        <f>IF(C685=0,D685,D685*(1-C685/表格2[[#This Row],[收盤]]))</f>
        <v>0.91358919493657775</v>
      </c>
      <c r="E686" s="1">
        <f>ROUND(表格2[[#This Row],[收盤]]*表格2[[#This Row],[配息乘數]],4)</f>
        <v>104.6242</v>
      </c>
      <c r="F686" s="1">
        <f>表格2[[#This Row],[配息]]*0.7</f>
        <v>0</v>
      </c>
      <c r="G686" s="14">
        <f>IF(F685=0,G685,G685*(1-F685/表格2[[#This Row],[收盤]]))</f>
        <v>0.938722710845177</v>
      </c>
      <c r="H686" s="9">
        <f>ROUND(表格2[[#This Row],[收盤]]*表格2[[#This Row],[七成配息
乘數]],4)</f>
        <v>107.5025</v>
      </c>
    </row>
    <row r="687" spans="1:8" x14ac:dyDescent="0.25">
      <c r="A687" s="2">
        <v>41624</v>
      </c>
      <c r="B687" s="1">
        <v>114.18</v>
      </c>
      <c r="C687" s="4">
        <f>IFERROR(VLOOKUP(表格2[[#This Row],[日期]],表格1[],2,FALSE),0)</f>
        <v>0</v>
      </c>
      <c r="D687" s="13">
        <f>IF(C686=0,D686,D686*(1-C686/表格2[[#This Row],[收盤]]))</f>
        <v>0.91358919493657775</v>
      </c>
      <c r="E687" s="1">
        <f>ROUND(表格2[[#This Row],[收盤]]*表格2[[#This Row],[配息乘數]],4)</f>
        <v>104.31359999999999</v>
      </c>
      <c r="F687" s="1">
        <f>表格2[[#This Row],[配息]]*0.7</f>
        <v>0</v>
      </c>
      <c r="G687" s="14">
        <f>IF(F686=0,G686,G686*(1-F686/表格2[[#This Row],[收盤]]))</f>
        <v>0.938722710845177</v>
      </c>
      <c r="H687" s="9">
        <f>ROUND(表格2[[#This Row],[收盤]]*表格2[[#This Row],[七成配息
乘數]],4)</f>
        <v>107.18340000000001</v>
      </c>
    </row>
    <row r="688" spans="1:8" x14ac:dyDescent="0.25">
      <c r="A688" s="2">
        <v>41621</v>
      </c>
      <c r="B688" s="1">
        <v>114.089996</v>
      </c>
      <c r="C688" s="4">
        <f>IFERROR(VLOOKUP(表格2[[#This Row],[日期]],表格1[],2,FALSE),0)</f>
        <v>0</v>
      </c>
      <c r="D688" s="13">
        <f>IF(C687=0,D687,D687*(1-C687/表格2[[#This Row],[收盤]]))</f>
        <v>0.91358919493657775</v>
      </c>
      <c r="E688" s="1">
        <f>ROUND(表格2[[#This Row],[收盤]]*表格2[[#This Row],[配息乘數]],4)</f>
        <v>104.23139999999999</v>
      </c>
      <c r="F688" s="1">
        <f>表格2[[#This Row],[配息]]*0.7</f>
        <v>0</v>
      </c>
      <c r="G688" s="14">
        <f>IF(F687=0,G687,G687*(1-F687/表格2[[#This Row],[收盤]]))</f>
        <v>0.938722710845177</v>
      </c>
      <c r="H688" s="9">
        <f>ROUND(表格2[[#This Row],[收盤]]*表格2[[#This Row],[七成配息
乘數]],4)</f>
        <v>107.0989</v>
      </c>
    </row>
    <row r="689" spans="1:8" x14ac:dyDescent="0.25">
      <c r="A689" s="2">
        <v>41620</v>
      </c>
      <c r="B689" s="1">
        <v>113.779999</v>
      </c>
      <c r="C689" s="4">
        <f>IFERROR(VLOOKUP(表格2[[#This Row],[日期]],表格1[],2,FALSE),0)</f>
        <v>0</v>
      </c>
      <c r="D689" s="13">
        <f>IF(C688=0,D688,D688*(1-C688/表格2[[#This Row],[收盤]]))</f>
        <v>0.91358919493657775</v>
      </c>
      <c r="E689" s="1">
        <f>ROUND(表格2[[#This Row],[收盤]]*表格2[[#This Row],[配息乘數]],4)</f>
        <v>103.9482</v>
      </c>
      <c r="F689" s="1">
        <f>表格2[[#This Row],[配息]]*0.7</f>
        <v>0</v>
      </c>
      <c r="G689" s="14">
        <f>IF(F688=0,G688,G688*(1-F688/表格2[[#This Row],[收盤]]))</f>
        <v>0.938722710845177</v>
      </c>
      <c r="H689" s="9">
        <f>ROUND(表格2[[#This Row],[收盤]]*表格2[[#This Row],[七成配息
乘數]],4)</f>
        <v>106.8079</v>
      </c>
    </row>
    <row r="690" spans="1:8" x14ac:dyDescent="0.25">
      <c r="A690" s="2">
        <v>41619</v>
      </c>
      <c r="B690" s="1">
        <v>113.970001</v>
      </c>
      <c r="C690" s="4">
        <f>IFERROR(VLOOKUP(表格2[[#This Row],[日期]],表格1[],2,FALSE),0)</f>
        <v>0</v>
      </c>
      <c r="D690" s="13">
        <f>IF(C689=0,D689,D689*(1-C689/表格2[[#This Row],[收盤]]))</f>
        <v>0.91358919493657775</v>
      </c>
      <c r="E690" s="1">
        <f>ROUND(表格2[[#This Row],[收盤]]*表格2[[#This Row],[配息乘數]],4)</f>
        <v>104.12179999999999</v>
      </c>
      <c r="F690" s="1">
        <f>表格2[[#This Row],[配息]]*0.7</f>
        <v>0</v>
      </c>
      <c r="G690" s="14">
        <f>IF(F689=0,G689,G689*(1-F689/表格2[[#This Row],[收盤]]))</f>
        <v>0.938722710845177</v>
      </c>
      <c r="H690" s="9">
        <f>ROUND(表格2[[#This Row],[收盤]]*表格2[[#This Row],[七成配息
乘數]],4)</f>
        <v>106.9862</v>
      </c>
    </row>
    <row r="691" spans="1:8" x14ac:dyDescent="0.25">
      <c r="A691" s="2">
        <v>41618</v>
      </c>
      <c r="B691" s="1">
        <v>114.290001</v>
      </c>
      <c r="C691" s="4">
        <f>IFERROR(VLOOKUP(表格2[[#This Row],[日期]],表格1[],2,FALSE),0)</f>
        <v>0</v>
      </c>
      <c r="D691" s="13">
        <f>IF(C690=0,D690,D690*(1-C690/表格2[[#This Row],[收盤]]))</f>
        <v>0.91358919493657775</v>
      </c>
      <c r="E691" s="1">
        <f>ROUND(表格2[[#This Row],[收盤]]*表格2[[#This Row],[配息乘數]],4)</f>
        <v>104.4141</v>
      </c>
      <c r="F691" s="1">
        <f>表格2[[#This Row],[配息]]*0.7</f>
        <v>0</v>
      </c>
      <c r="G691" s="14">
        <f>IF(F690=0,G690,G690*(1-F690/表格2[[#This Row],[收盤]]))</f>
        <v>0.938722710845177</v>
      </c>
      <c r="H691" s="9">
        <f>ROUND(表格2[[#This Row],[收盤]]*表格2[[#This Row],[七成配息
乘數]],4)</f>
        <v>107.28660000000001</v>
      </c>
    </row>
    <row r="692" spans="1:8" x14ac:dyDescent="0.25">
      <c r="A692" s="2">
        <v>41617</v>
      </c>
      <c r="B692" s="1">
        <v>113.83000199999999</v>
      </c>
      <c r="C692" s="4">
        <f>IFERROR(VLOOKUP(表格2[[#This Row],[日期]],表格1[],2,FALSE),0)</f>
        <v>0</v>
      </c>
      <c r="D692" s="13">
        <f>IF(C691=0,D691,D691*(1-C691/表格2[[#This Row],[收盤]]))</f>
        <v>0.91358919493657775</v>
      </c>
      <c r="E692" s="1">
        <f>ROUND(表格2[[#This Row],[收盤]]*表格2[[#This Row],[配息乘數]],4)</f>
        <v>103.9939</v>
      </c>
      <c r="F692" s="1">
        <f>表格2[[#This Row],[配息]]*0.7</f>
        <v>0</v>
      </c>
      <c r="G692" s="14">
        <f>IF(F691=0,G691,G691*(1-F691/表格2[[#This Row],[收盤]]))</f>
        <v>0.938722710845177</v>
      </c>
      <c r="H692" s="9">
        <f>ROUND(表格2[[#This Row],[收盤]]*表格2[[#This Row],[七成配息
乘數]],4)</f>
        <v>106.8548</v>
      </c>
    </row>
    <row r="693" spans="1:8" x14ac:dyDescent="0.25">
      <c r="A693" s="2">
        <v>41614</v>
      </c>
      <c r="B693" s="1">
        <v>113.660004</v>
      </c>
      <c r="C693" s="4">
        <f>IFERROR(VLOOKUP(表格2[[#This Row],[日期]],表格1[],2,FALSE),0)</f>
        <v>0</v>
      </c>
      <c r="D693" s="13">
        <f>IF(C692=0,D692,D692*(1-C692/表格2[[#This Row],[收盤]]))</f>
        <v>0.91358919493657775</v>
      </c>
      <c r="E693" s="1">
        <f>ROUND(表格2[[#This Row],[收盤]]*表格2[[#This Row],[配息乘數]],4)</f>
        <v>103.8386</v>
      </c>
      <c r="F693" s="1">
        <f>表格2[[#This Row],[配息]]*0.7</f>
        <v>0</v>
      </c>
      <c r="G693" s="14">
        <f>IF(F692=0,G692,G692*(1-F692/表格2[[#This Row],[收盤]]))</f>
        <v>0.938722710845177</v>
      </c>
      <c r="H693" s="9">
        <f>ROUND(表格2[[#This Row],[收盤]]*表格2[[#This Row],[七成配息
乘數]],4)</f>
        <v>106.6952</v>
      </c>
    </row>
    <row r="694" spans="1:8" x14ac:dyDescent="0.25">
      <c r="A694" s="2">
        <v>41613</v>
      </c>
      <c r="B694" s="1">
        <v>113.41999800000001</v>
      </c>
      <c r="C694" s="4">
        <f>IFERROR(VLOOKUP(表格2[[#This Row],[日期]],表格1[],2,FALSE),0)</f>
        <v>0</v>
      </c>
      <c r="D694" s="13">
        <f>IF(C693=0,D693,D693*(1-C693/表格2[[#This Row],[收盤]]))</f>
        <v>0.91358919493657775</v>
      </c>
      <c r="E694" s="1">
        <f>ROUND(表格2[[#This Row],[收盤]]*表格2[[#This Row],[配息乘數]],4)</f>
        <v>103.6193</v>
      </c>
      <c r="F694" s="1">
        <f>表格2[[#This Row],[配息]]*0.7</f>
        <v>0</v>
      </c>
      <c r="G694" s="14">
        <f>IF(F693=0,G693,G693*(1-F693/表格2[[#This Row],[收盤]]))</f>
        <v>0.938722710845177</v>
      </c>
      <c r="H694" s="9">
        <f>ROUND(表格2[[#This Row],[收盤]]*表格2[[#This Row],[七成配息
乘數]],4)</f>
        <v>106.4699</v>
      </c>
    </row>
    <row r="695" spans="1:8" x14ac:dyDescent="0.25">
      <c r="A695" s="2">
        <v>41612</v>
      </c>
      <c r="B695" s="1">
        <v>113.66999800000001</v>
      </c>
      <c r="C695" s="4">
        <f>IFERROR(VLOOKUP(表格2[[#This Row],[日期]],表格1[],2,FALSE),0)</f>
        <v>0</v>
      </c>
      <c r="D695" s="13">
        <f>IF(C694=0,D694,D694*(1-C694/表格2[[#This Row],[收盤]]))</f>
        <v>0.91358919493657775</v>
      </c>
      <c r="E695" s="1">
        <f>ROUND(表格2[[#This Row],[收盤]]*表格2[[#This Row],[配息乘數]],4)</f>
        <v>103.8477</v>
      </c>
      <c r="F695" s="1">
        <f>表格2[[#This Row],[配息]]*0.7</f>
        <v>0</v>
      </c>
      <c r="G695" s="14">
        <f>IF(F694=0,G694,G694*(1-F694/表格2[[#This Row],[收盤]]))</f>
        <v>0.938722710845177</v>
      </c>
      <c r="H695" s="9">
        <f>ROUND(表格2[[#This Row],[收盤]]*表格2[[#This Row],[七成配息
乘數]],4)</f>
        <v>106.7046</v>
      </c>
    </row>
    <row r="696" spans="1:8" x14ac:dyDescent="0.25">
      <c r="A696" s="2">
        <v>41611</v>
      </c>
      <c r="B696" s="1">
        <v>114.040001</v>
      </c>
      <c r="C696" s="4">
        <f>IFERROR(VLOOKUP(表格2[[#This Row],[日期]],表格1[],2,FALSE),0)</f>
        <v>0</v>
      </c>
      <c r="D696" s="13">
        <f>IF(C695=0,D695,D695*(1-C695/表格2[[#This Row],[收盤]]))</f>
        <v>0.91358919493657775</v>
      </c>
      <c r="E696" s="1">
        <f>ROUND(表格2[[#This Row],[收盤]]*表格2[[#This Row],[配息乘數]],4)</f>
        <v>104.1857</v>
      </c>
      <c r="F696" s="1">
        <f>表格2[[#This Row],[配息]]*0.7</f>
        <v>0</v>
      </c>
      <c r="G696" s="14">
        <f>IF(F695=0,G695,G695*(1-F695/表格2[[#This Row],[收盤]]))</f>
        <v>0.938722710845177</v>
      </c>
      <c r="H696" s="9">
        <f>ROUND(表格2[[#This Row],[收盤]]*表格2[[#This Row],[七成配息
乘數]],4)</f>
        <v>107.0519</v>
      </c>
    </row>
    <row r="697" spans="1:8" x14ac:dyDescent="0.25">
      <c r="A697" s="2">
        <v>41610</v>
      </c>
      <c r="B697" s="1">
        <v>113.75</v>
      </c>
      <c r="C697" s="4">
        <f>IFERROR(VLOOKUP(表格2[[#This Row],[日期]],表格1[],2,FALSE),0)</f>
        <v>0.36799999999999999</v>
      </c>
      <c r="D697" s="13">
        <f>IF(C696=0,D696,D696*(1-C696/表格2[[#This Row],[收盤]]))</f>
        <v>0.91358919493657775</v>
      </c>
      <c r="E697" s="1">
        <f>ROUND(表格2[[#This Row],[收盤]]*表格2[[#This Row],[配息乘數]],4)</f>
        <v>103.9208</v>
      </c>
      <c r="F697" s="1">
        <f>表格2[[#This Row],[配息]]*0.7</f>
        <v>0.2576</v>
      </c>
      <c r="G697" s="14">
        <f>IF(F696=0,G696,G696*(1-F696/表格2[[#This Row],[收盤]]))</f>
        <v>0.938722710845177</v>
      </c>
      <c r="H697" s="9">
        <f>ROUND(表格2[[#This Row],[收盤]]*表格2[[#This Row],[七成配息
乘數]],4)</f>
        <v>106.77970000000001</v>
      </c>
    </row>
    <row r="698" spans="1:8" x14ac:dyDescent="0.25">
      <c r="A698" s="2">
        <v>41607</v>
      </c>
      <c r="B698" s="1">
        <v>114.660004</v>
      </c>
      <c r="C698" s="4">
        <f>IFERROR(VLOOKUP(表格2[[#This Row],[日期]],表格1[],2,FALSE),0)</f>
        <v>0</v>
      </c>
      <c r="D698" s="13">
        <f>IF(C697=0,D697,D697*(1-C697/表格2[[#This Row],[收盤]]))</f>
        <v>0.91065704063683894</v>
      </c>
      <c r="E698" s="1">
        <f>ROUND(表格2[[#This Row],[收盤]]*表格2[[#This Row],[配息乘數]],4)</f>
        <v>104.41589999999999</v>
      </c>
      <c r="F698" s="1">
        <f>表格2[[#This Row],[配息]]*0.7</f>
        <v>0</v>
      </c>
      <c r="G698" s="14">
        <f>IF(F697=0,G697,G697*(1-F697/表格2[[#This Row],[收盤]]))</f>
        <v>0.93661373681868287</v>
      </c>
      <c r="H698" s="9">
        <f>ROUND(表格2[[#This Row],[收盤]]*表格2[[#This Row],[七成配息
乘數]],4)</f>
        <v>107.3921</v>
      </c>
    </row>
    <row r="699" spans="1:8" x14ac:dyDescent="0.25">
      <c r="A699" s="2">
        <v>41605</v>
      </c>
      <c r="B699" s="1">
        <v>114.75</v>
      </c>
      <c r="C699" s="4">
        <f>IFERROR(VLOOKUP(表格2[[#This Row],[日期]],表格1[],2,FALSE),0)</f>
        <v>0</v>
      </c>
      <c r="D699" s="13">
        <f>IF(C698=0,D698,D698*(1-C698/表格2[[#This Row],[收盤]]))</f>
        <v>0.91065704063683894</v>
      </c>
      <c r="E699" s="1">
        <f>ROUND(表格2[[#This Row],[收盤]]*表格2[[#This Row],[配息乘數]],4)</f>
        <v>104.4979</v>
      </c>
      <c r="F699" s="1">
        <f>表格2[[#This Row],[配息]]*0.7</f>
        <v>0</v>
      </c>
      <c r="G699" s="14">
        <f>IF(F698=0,G698,G698*(1-F698/表格2[[#This Row],[收盤]]))</f>
        <v>0.93661373681868287</v>
      </c>
      <c r="H699" s="9">
        <f>ROUND(表格2[[#This Row],[收盤]]*表格2[[#This Row],[七成配息
乘數]],4)</f>
        <v>107.4764</v>
      </c>
    </row>
    <row r="700" spans="1:8" x14ac:dyDescent="0.25">
      <c r="A700" s="2">
        <v>41604</v>
      </c>
      <c r="B700" s="1">
        <v>114.730003</v>
      </c>
      <c r="C700" s="4">
        <f>IFERROR(VLOOKUP(表格2[[#This Row],[日期]],表格1[],2,FALSE),0)</f>
        <v>0</v>
      </c>
      <c r="D700" s="13">
        <f>IF(C699=0,D699,D699*(1-C699/表格2[[#This Row],[收盤]]))</f>
        <v>0.91065704063683894</v>
      </c>
      <c r="E700" s="1">
        <f>ROUND(表格2[[#This Row],[收盤]]*表格2[[#This Row],[配息乘數]],4)</f>
        <v>104.47969999999999</v>
      </c>
      <c r="F700" s="1">
        <f>表格2[[#This Row],[配息]]*0.7</f>
        <v>0</v>
      </c>
      <c r="G700" s="14">
        <f>IF(F699=0,G699,G699*(1-F699/表格2[[#This Row],[收盤]]))</f>
        <v>0.93661373681868287</v>
      </c>
      <c r="H700" s="9">
        <f>ROUND(表格2[[#This Row],[收盤]]*表格2[[#This Row],[七成配息
乘數]],4)</f>
        <v>107.4577</v>
      </c>
    </row>
    <row r="701" spans="1:8" x14ac:dyDescent="0.25">
      <c r="A701" s="2">
        <v>41603</v>
      </c>
      <c r="B701" s="1">
        <v>114.5</v>
      </c>
      <c r="C701" s="4">
        <f>IFERROR(VLOOKUP(表格2[[#This Row],[日期]],表格1[],2,FALSE),0)</f>
        <v>0</v>
      </c>
      <c r="D701" s="13">
        <f>IF(C700=0,D700,D700*(1-C700/表格2[[#This Row],[收盤]]))</f>
        <v>0.91065704063683894</v>
      </c>
      <c r="E701" s="1">
        <f>ROUND(表格2[[#This Row],[收盤]]*表格2[[#This Row],[配息乘數]],4)</f>
        <v>104.2702</v>
      </c>
      <c r="F701" s="1">
        <f>表格2[[#This Row],[配息]]*0.7</f>
        <v>0</v>
      </c>
      <c r="G701" s="14">
        <f>IF(F700=0,G700,G700*(1-F700/表格2[[#This Row],[收盤]]))</f>
        <v>0.93661373681868287</v>
      </c>
      <c r="H701" s="9">
        <f>ROUND(表格2[[#This Row],[收盤]]*表格2[[#This Row],[七成配息
乘數]],4)</f>
        <v>107.2423</v>
      </c>
    </row>
    <row r="702" spans="1:8" x14ac:dyDescent="0.25">
      <c r="A702" s="2">
        <v>41600</v>
      </c>
      <c r="B702" s="1">
        <v>114.300003</v>
      </c>
      <c r="C702" s="4">
        <f>IFERROR(VLOOKUP(表格2[[#This Row],[日期]],表格1[],2,FALSE),0)</f>
        <v>0</v>
      </c>
      <c r="D702" s="13">
        <f>IF(C701=0,D701,D701*(1-C701/表格2[[#This Row],[收盤]]))</f>
        <v>0.91065704063683894</v>
      </c>
      <c r="E702" s="1">
        <f>ROUND(表格2[[#This Row],[收盤]]*表格2[[#This Row],[配息乘數]],4)</f>
        <v>104.0881</v>
      </c>
      <c r="F702" s="1">
        <f>表格2[[#This Row],[配息]]*0.7</f>
        <v>0</v>
      </c>
      <c r="G702" s="14">
        <f>IF(F701=0,G701,G701*(1-F701/表格2[[#This Row],[收盤]]))</f>
        <v>0.93661373681868287</v>
      </c>
      <c r="H702" s="9">
        <f>ROUND(表格2[[#This Row],[收盤]]*表格2[[#This Row],[七成配息
乘數]],4)</f>
        <v>107.05500000000001</v>
      </c>
    </row>
    <row r="703" spans="1:8" x14ac:dyDescent="0.25">
      <c r="A703" s="2">
        <v>41599</v>
      </c>
      <c r="B703" s="1">
        <v>113.900002</v>
      </c>
      <c r="C703" s="4">
        <f>IFERROR(VLOOKUP(表格2[[#This Row],[日期]],表格1[],2,FALSE),0)</f>
        <v>0</v>
      </c>
      <c r="D703" s="13">
        <f>IF(C702=0,D702,D702*(1-C702/表格2[[#This Row],[收盤]]))</f>
        <v>0.91065704063683894</v>
      </c>
      <c r="E703" s="1">
        <f>ROUND(表格2[[#This Row],[收盤]]*表格2[[#This Row],[配息乘數]],4)</f>
        <v>103.7238</v>
      </c>
      <c r="F703" s="1">
        <f>表格2[[#This Row],[配息]]*0.7</f>
        <v>0</v>
      </c>
      <c r="G703" s="14">
        <f>IF(F702=0,G702,G702*(1-F702/表格2[[#This Row],[收盤]]))</f>
        <v>0.93661373681868287</v>
      </c>
      <c r="H703" s="9">
        <f>ROUND(表格2[[#This Row],[收盤]]*表格2[[#This Row],[七成配息
乘數]],4)</f>
        <v>106.6803</v>
      </c>
    </row>
    <row r="704" spans="1:8" x14ac:dyDescent="0.25">
      <c r="A704" s="2">
        <v>41598</v>
      </c>
      <c r="B704" s="1">
        <v>113.68</v>
      </c>
      <c r="C704" s="4">
        <f>IFERROR(VLOOKUP(表格2[[#This Row],[日期]],表格1[],2,FALSE),0)</f>
        <v>0</v>
      </c>
      <c r="D704" s="13">
        <f>IF(C703=0,D703,D703*(1-C703/表格2[[#This Row],[收盤]]))</f>
        <v>0.91065704063683894</v>
      </c>
      <c r="E704" s="1">
        <f>ROUND(表格2[[#This Row],[收盤]]*表格2[[#This Row],[配息乘數]],4)</f>
        <v>103.5235</v>
      </c>
      <c r="F704" s="1">
        <f>表格2[[#This Row],[配息]]*0.7</f>
        <v>0</v>
      </c>
      <c r="G704" s="14">
        <f>IF(F703=0,G703,G703*(1-F703/表格2[[#This Row],[收盤]]))</f>
        <v>0.93661373681868287</v>
      </c>
      <c r="H704" s="9">
        <f>ROUND(表格2[[#This Row],[收盤]]*表格2[[#This Row],[七成配息
乘數]],4)</f>
        <v>106.4742</v>
      </c>
    </row>
    <row r="705" spans="1:8" x14ac:dyDescent="0.25">
      <c r="A705" s="2">
        <v>41597</v>
      </c>
      <c r="B705" s="1">
        <v>114.16999800000001</v>
      </c>
      <c r="C705" s="4">
        <f>IFERROR(VLOOKUP(表格2[[#This Row],[日期]],表格1[],2,FALSE),0)</f>
        <v>0</v>
      </c>
      <c r="D705" s="13">
        <f>IF(C704=0,D704,D704*(1-C704/表格2[[#This Row],[收盤]]))</f>
        <v>0.91065704063683894</v>
      </c>
      <c r="E705" s="1">
        <f>ROUND(表格2[[#This Row],[收盤]]*表格2[[#This Row],[配息乘數]],4)</f>
        <v>103.9697</v>
      </c>
      <c r="F705" s="1">
        <f>表格2[[#This Row],[配息]]*0.7</f>
        <v>0</v>
      </c>
      <c r="G705" s="14">
        <f>IF(F704=0,G704,G704*(1-F704/表格2[[#This Row],[收盤]]))</f>
        <v>0.93661373681868287</v>
      </c>
      <c r="H705" s="9">
        <f>ROUND(表格2[[#This Row],[收盤]]*表格2[[#This Row],[七成配息
乘數]],4)</f>
        <v>106.9332</v>
      </c>
    </row>
    <row r="706" spans="1:8" x14ac:dyDescent="0.25">
      <c r="A706" s="2">
        <v>41596</v>
      </c>
      <c r="B706" s="1">
        <v>114.57</v>
      </c>
      <c r="C706" s="4">
        <f>IFERROR(VLOOKUP(表格2[[#This Row],[日期]],表格1[],2,FALSE),0)</f>
        <v>0</v>
      </c>
      <c r="D706" s="13">
        <f>IF(C705=0,D705,D705*(1-C705/表格2[[#This Row],[收盤]]))</f>
        <v>0.91065704063683894</v>
      </c>
      <c r="E706" s="1">
        <f>ROUND(表格2[[#This Row],[收盤]]*表格2[[#This Row],[配息乘數]],4)</f>
        <v>104.334</v>
      </c>
      <c r="F706" s="1">
        <f>表格2[[#This Row],[配息]]*0.7</f>
        <v>0</v>
      </c>
      <c r="G706" s="14">
        <f>IF(F705=0,G705,G705*(1-F705/表格2[[#This Row],[收盤]]))</f>
        <v>0.93661373681868287</v>
      </c>
      <c r="H706" s="9">
        <f>ROUND(表格2[[#This Row],[收盤]]*表格2[[#This Row],[七成配息
乘數]],4)</f>
        <v>107.3078</v>
      </c>
    </row>
    <row r="707" spans="1:8" x14ac:dyDescent="0.25">
      <c r="A707" s="2">
        <v>41593</v>
      </c>
      <c r="B707" s="1">
        <v>114.05999799999999</v>
      </c>
      <c r="C707" s="4">
        <f>IFERROR(VLOOKUP(表格2[[#This Row],[日期]],表格1[],2,FALSE),0)</f>
        <v>0</v>
      </c>
      <c r="D707" s="13">
        <f>IF(C706=0,D706,D706*(1-C706/表格2[[#This Row],[收盤]]))</f>
        <v>0.91065704063683894</v>
      </c>
      <c r="E707" s="1">
        <f>ROUND(表格2[[#This Row],[收盤]]*表格2[[#This Row],[配息乘數]],4)</f>
        <v>103.8695</v>
      </c>
      <c r="F707" s="1">
        <f>表格2[[#This Row],[配息]]*0.7</f>
        <v>0</v>
      </c>
      <c r="G707" s="14">
        <f>IF(F706=0,G706,G706*(1-F706/表格2[[#This Row],[收盤]]))</f>
        <v>0.93661373681868287</v>
      </c>
      <c r="H707" s="9">
        <f>ROUND(表格2[[#This Row],[收盤]]*表格2[[#This Row],[七成配息
乘數]],4)</f>
        <v>106.8302</v>
      </c>
    </row>
    <row r="708" spans="1:8" x14ac:dyDescent="0.25">
      <c r="A708" s="2">
        <v>41592</v>
      </c>
      <c r="B708" s="1">
        <v>114.05999799999999</v>
      </c>
      <c r="C708" s="4">
        <f>IFERROR(VLOOKUP(表格2[[#This Row],[日期]],表格1[],2,FALSE),0)</f>
        <v>0</v>
      </c>
      <c r="D708" s="13">
        <f>IF(C707=0,D707,D707*(1-C707/表格2[[#This Row],[收盤]]))</f>
        <v>0.91065704063683894</v>
      </c>
      <c r="E708" s="1">
        <f>ROUND(表格2[[#This Row],[收盤]]*表格2[[#This Row],[配息乘數]],4)</f>
        <v>103.8695</v>
      </c>
      <c r="F708" s="1">
        <f>表格2[[#This Row],[配息]]*0.7</f>
        <v>0</v>
      </c>
      <c r="G708" s="14">
        <f>IF(F707=0,G707,G707*(1-F707/表格2[[#This Row],[收盤]]))</f>
        <v>0.93661373681868287</v>
      </c>
      <c r="H708" s="9">
        <f>ROUND(表格2[[#This Row],[收盤]]*表格2[[#This Row],[七成配息
乘數]],4)</f>
        <v>106.8302</v>
      </c>
    </row>
    <row r="709" spans="1:8" x14ac:dyDescent="0.25">
      <c r="A709" s="2">
        <v>41591</v>
      </c>
      <c r="B709" s="1">
        <v>113.44000200000001</v>
      </c>
      <c r="C709" s="4">
        <f>IFERROR(VLOOKUP(表格2[[#This Row],[日期]],表格1[],2,FALSE),0)</f>
        <v>0</v>
      </c>
      <c r="D709" s="13">
        <f>IF(C708=0,D708,D708*(1-C708/表格2[[#This Row],[收盤]]))</f>
        <v>0.91065704063683894</v>
      </c>
      <c r="E709" s="1">
        <f>ROUND(表格2[[#This Row],[收盤]]*表格2[[#This Row],[配息乘數]],4)</f>
        <v>103.3049</v>
      </c>
      <c r="F709" s="1">
        <f>表格2[[#This Row],[配息]]*0.7</f>
        <v>0</v>
      </c>
      <c r="G709" s="14">
        <f>IF(F708=0,G708,G708*(1-F708/表格2[[#This Row],[收盤]]))</f>
        <v>0.93661373681868287</v>
      </c>
      <c r="H709" s="9">
        <f>ROUND(表格2[[#This Row],[收盤]]*表格2[[#This Row],[七成配息
乘數]],4)</f>
        <v>106.2495</v>
      </c>
    </row>
    <row r="710" spans="1:8" x14ac:dyDescent="0.25">
      <c r="A710" s="2">
        <v>41590</v>
      </c>
      <c r="B710" s="1">
        <v>113.18</v>
      </c>
      <c r="C710" s="4">
        <f>IFERROR(VLOOKUP(表格2[[#This Row],[日期]],表格1[],2,FALSE),0)</f>
        <v>0</v>
      </c>
      <c r="D710" s="13">
        <f>IF(C709=0,D709,D709*(1-C709/表格2[[#This Row],[收盤]]))</f>
        <v>0.91065704063683894</v>
      </c>
      <c r="E710" s="1">
        <f>ROUND(表格2[[#This Row],[收盤]]*表格2[[#This Row],[配息乘數]],4)</f>
        <v>103.0682</v>
      </c>
      <c r="F710" s="1">
        <f>表格2[[#This Row],[配息]]*0.7</f>
        <v>0</v>
      </c>
      <c r="G710" s="14">
        <f>IF(F709=0,G709,G709*(1-F709/表格2[[#This Row],[收盤]]))</f>
        <v>0.93661373681868287</v>
      </c>
      <c r="H710" s="9">
        <f>ROUND(表格2[[#This Row],[收盤]]*表格2[[#This Row],[七成配息
乘數]],4)</f>
        <v>106.0059</v>
      </c>
    </row>
    <row r="711" spans="1:8" x14ac:dyDescent="0.25">
      <c r="A711" s="2">
        <v>41589</v>
      </c>
      <c r="B711" s="1">
        <v>113.099998</v>
      </c>
      <c r="C711" s="4">
        <f>IFERROR(VLOOKUP(表格2[[#This Row],[日期]],表格1[],2,FALSE),0)</f>
        <v>0</v>
      </c>
      <c r="D711" s="13">
        <f>IF(C710=0,D710,D710*(1-C710/表格2[[#This Row],[收盤]]))</f>
        <v>0.91065704063683894</v>
      </c>
      <c r="E711" s="1">
        <f>ROUND(表格2[[#This Row],[收盤]]*表格2[[#This Row],[配息乘數]],4)</f>
        <v>102.9953</v>
      </c>
      <c r="F711" s="1">
        <f>表格2[[#This Row],[配息]]*0.7</f>
        <v>0</v>
      </c>
      <c r="G711" s="14">
        <f>IF(F710=0,G710,G710*(1-F710/表格2[[#This Row],[收盤]]))</f>
        <v>0.93661373681868287</v>
      </c>
      <c r="H711" s="9">
        <f>ROUND(表格2[[#This Row],[收盤]]*表格2[[#This Row],[七成配息
乘數]],4)</f>
        <v>105.931</v>
      </c>
    </row>
    <row r="712" spans="1:8" x14ac:dyDescent="0.25">
      <c r="A712" s="2">
        <v>41586</v>
      </c>
      <c r="B712" s="1">
        <v>113.290001</v>
      </c>
      <c r="C712" s="4">
        <f>IFERROR(VLOOKUP(表格2[[#This Row],[日期]],表格1[],2,FALSE),0)</f>
        <v>0</v>
      </c>
      <c r="D712" s="13">
        <f>IF(C711=0,D711,D711*(1-C711/表格2[[#This Row],[收盤]]))</f>
        <v>0.91065704063683894</v>
      </c>
      <c r="E712" s="1">
        <f>ROUND(表格2[[#This Row],[收盤]]*表格2[[#This Row],[配息乘數]],4)</f>
        <v>103.1683</v>
      </c>
      <c r="F712" s="1">
        <f>表格2[[#This Row],[配息]]*0.7</f>
        <v>0</v>
      </c>
      <c r="G712" s="14">
        <f>IF(F711=0,G711,G711*(1-F711/表格2[[#This Row],[收盤]]))</f>
        <v>0.93661373681868287</v>
      </c>
      <c r="H712" s="9">
        <f>ROUND(表格2[[#This Row],[收盤]]*表格2[[#This Row],[七成配息
乘數]],4)</f>
        <v>106.10899999999999</v>
      </c>
    </row>
    <row r="713" spans="1:8" x14ac:dyDescent="0.25">
      <c r="A713" s="2">
        <v>41585</v>
      </c>
      <c r="B713" s="1">
        <v>114.410004</v>
      </c>
      <c r="C713" s="4">
        <f>IFERROR(VLOOKUP(表格2[[#This Row],[日期]],表格1[],2,FALSE),0)</f>
        <v>0</v>
      </c>
      <c r="D713" s="13">
        <f>IF(C712=0,D712,D712*(1-C712/表格2[[#This Row],[收盤]]))</f>
        <v>0.91065704063683894</v>
      </c>
      <c r="E713" s="1">
        <f>ROUND(表格2[[#This Row],[收盤]]*表格2[[#This Row],[配息乘數]],4)</f>
        <v>104.1883</v>
      </c>
      <c r="F713" s="1">
        <f>表格2[[#This Row],[配息]]*0.7</f>
        <v>0</v>
      </c>
      <c r="G713" s="14">
        <f>IF(F712=0,G712,G712*(1-F712/表格2[[#This Row],[收盤]]))</f>
        <v>0.93661373681868287</v>
      </c>
      <c r="H713" s="9">
        <f>ROUND(表格2[[#This Row],[收盤]]*表格2[[#This Row],[七成配息
乘數]],4)</f>
        <v>107.158</v>
      </c>
    </row>
    <row r="714" spans="1:8" x14ac:dyDescent="0.25">
      <c r="A714" s="2">
        <v>41584</v>
      </c>
      <c r="B714" s="1">
        <v>114.18</v>
      </c>
      <c r="C714" s="4">
        <f>IFERROR(VLOOKUP(表格2[[#This Row],[日期]],表格1[],2,FALSE),0)</f>
        <v>0</v>
      </c>
      <c r="D714" s="13">
        <f>IF(C713=0,D713,D713*(1-C713/表格2[[#This Row],[收盤]]))</f>
        <v>0.91065704063683894</v>
      </c>
      <c r="E714" s="1">
        <f>ROUND(表格2[[#This Row],[收盤]]*表格2[[#This Row],[配息乘數]],4)</f>
        <v>103.97880000000001</v>
      </c>
      <c r="F714" s="1">
        <f>表格2[[#This Row],[配息]]*0.7</f>
        <v>0</v>
      </c>
      <c r="G714" s="14">
        <f>IF(F713=0,G713,G713*(1-F713/表格2[[#This Row],[收盤]]))</f>
        <v>0.93661373681868287</v>
      </c>
      <c r="H714" s="9">
        <f>ROUND(表格2[[#This Row],[收盤]]*表格2[[#This Row],[七成配息
乘數]],4)</f>
        <v>106.9426</v>
      </c>
    </row>
    <row r="715" spans="1:8" x14ac:dyDescent="0.25">
      <c r="A715" s="2">
        <v>41583</v>
      </c>
      <c r="B715" s="1">
        <v>114.050003</v>
      </c>
      <c r="C715" s="4">
        <f>IFERROR(VLOOKUP(表格2[[#This Row],[日期]],表格1[],2,FALSE),0)</f>
        <v>0</v>
      </c>
      <c r="D715" s="13">
        <f>IF(C714=0,D714,D714*(1-C714/表格2[[#This Row],[收盤]]))</f>
        <v>0.91065704063683894</v>
      </c>
      <c r="E715" s="1">
        <f>ROUND(表格2[[#This Row],[收盤]]*表格2[[#This Row],[配息乘數]],4)</f>
        <v>103.8604</v>
      </c>
      <c r="F715" s="1">
        <f>表格2[[#This Row],[配息]]*0.7</f>
        <v>0</v>
      </c>
      <c r="G715" s="14">
        <f>IF(F714=0,G714,G714*(1-F714/表格2[[#This Row],[收盤]]))</f>
        <v>0.93661373681868287</v>
      </c>
      <c r="H715" s="9">
        <f>ROUND(表格2[[#This Row],[收盤]]*表格2[[#This Row],[七成配息
乘數]],4)</f>
        <v>106.82080000000001</v>
      </c>
    </row>
    <row r="716" spans="1:8" x14ac:dyDescent="0.25">
      <c r="A716" s="2">
        <v>41582</v>
      </c>
      <c r="B716" s="1">
        <v>114.540001</v>
      </c>
      <c r="C716" s="4">
        <f>IFERROR(VLOOKUP(表格2[[#This Row],[日期]],表格1[],2,FALSE),0)</f>
        <v>0</v>
      </c>
      <c r="D716" s="13">
        <f>IF(C715=0,D715,D715*(1-C715/表格2[[#This Row],[收盤]]))</f>
        <v>0.91065704063683894</v>
      </c>
      <c r="E716" s="1">
        <f>ROUND(表格2[[#This Row],[收盤]]*表格2[[#This Row],[配息乘數]],4)</f>
        <v>104.30670000000001</v>
      </c>
      <c r="F716" s="1">
        <f>表格2[[#This Row],[配息]]*0.7</f>
        <v>0</v>
      </c>
      <c r="G716" s="14">
        <f>IF(F715=0,G715,G715*(1-F715/表格2[[#This Row],[收盤]]))</f>
        <v>0.93661373681868287</v>
      </c>
      <c r="H716" s="9">
        <f>ROUND(表格2[[#This Row],[收盤]]*表格2[[#This Row],[七成配息
乘數]],4)</f>
        <v>107.27970000000001</v>
      </c>
    </row>
    <row r="717" spans="1:8" x14ac:dyDescent="0.25">
      <c r="A717" s="2">
        <v>41579</v>
      </c>
      <c r="B717" s="1">
        <v>114.510002</v>
      </c>
      <c r="C717" s="4">
        <f>IFERROR(VLOOKUP(表格2[[#This Row],[日期]],表格1[],2,FALSE),0)</f>
        <v>0.38</v>
      </c>
      <c r="D717" s="13">
        <f>IF(C716=0,D716,D716*(1-C716/表格2[[#This Row],[收盤]]))</f>
        <v>0.91065704063683894</v>
      </c>
      <c r="E717" s="1">
        <f>ROUND(表格2[[#This Row],[收盤]]*表格2[[#This Row],[配息乘數]],4)</f>
        <v>104.27930000000001</v>
      </c>
      <c r="F717" s="1">
        <f>表格2[[#This Row],[配息]]*0.7</f>
        <v>0.26599999999999996</v>
      </c>
      <c r="G717" s="14">
        <f>IF(F716=0,G716,G716*(1-F716/表格2[[#This Row],[收盤]]))</f>
        <v>0.93661373681868287</v>
      </c>
      <c r="H717" s="9">
        <f>ROUND(表格2[[#This Row],[收盤]]*表格2[[#This Row],[七成配息
乘數]],4)</f>
        <v>107.2516</v>
      </c>
    </row>
    <row r="718" spans="1:8" x14ac:dyDescent="0.25">
      <c r="A718" s="2">
        <v>41578</v>
      </c>
      <c r="B718" s="1">
        <v>115.199997</v>
      </c>
      <c r="C718" s="4">
        <f>IFERROR(VLOOKUP(表格2[[#This Row],[日期]],表格1[],2,FALSE),0)</f>
        <v>0</v>
      </c>
      <c r="D718" s="13">
        <f>IF(C717=0,D717,D717*(1-C717/表格2[[#This Row],[收盤]]))</f>
        <v>0.90765313712595608</v>
      </c>
      <c r="E718" s="1">
        <f>ROUND(表格2[[#This Row],[收盤]]*表格2[[#This Row],[配息乘數]],4)</f>
        <v>104.5616</v>
      </c>
      <c r="F718" s="1">
        <f>表格2[[#This Row],[配息]]*0.7</f>
        <v>0</v>
      </c>
      <c r="G718" s="14">
        <f>IF(F717=0,G717,G717*(1-F717/表格2[[#This Row],[收盤]]))</f>
        <v>0.93445106962700075</v>
      </c>
      <c r="H718" s="9">
        <f>ROUND(表格2[[#This Row],[收盤]]*表格2[[#This Row],[七成配息
乘數]],4)</f>
        <v>107.64879999999999</v>
      </c>
    </row>
    <row r="719" spans="1:8" x14ac:dyDescent="0.25">
      <c r="A719" s="2">
        <v>41577</v>
      </c>
      <c r="B719" s="1">
        <v>115.360001</v>
      </c>
      <c r="C719" s="4">
        <f>IFERROR(VLOOKUP(表格2[[#This Row],[日期]],表格1[],2,FALSE),0)</f>
        <v>0</v>
      </c>
      <c r="D719" s="13">
        <f>IF(C718=0,D718,D718*(1-C718/表格2[[#This Row],[收盤]]))</f>
        <v>0.90765313712595608</v>
      </c>
      <c r="E719" s="1">
        <f>ROUND(表格2[[#This Row],[收盤]]*表格2[[#This Row],[配息乘數]],4)</f>
        <v>104.7069</v>
      </c>
      <c r="F719" s="1">
        <f>表格2[[#This Row],[配息]]*0.7</f>
        <v>0</v>
      </c>
      <c r="G719" s="14">
        <f>IF(F718=0,G718,G718*(1-F718/表格2[[#This Row],[收盤]]))</f>
        <v>0.93445106962700075</v>
      </c>
      <c r="H719" s="9">
        <f>ROUND(表格2[[#This Row],[收盤]]*表格2[[#This Row],[七成配息
乘數]],4)</f>
        <v>107.7983</v>
      </c>
    </row>
    <row r="720" spans="1:8" x14ac:dyDescent="0.25">
      <c r="A720" s="2">
        <v>41576</v>
      </c>
      <c r="B720" s="1">
        <v>115.589996</v>
      </c>
      <c r="C720" s="4">
        <f>IFERROR(VLOOKUP(表格2[[#This Row],[日期]],表格1[],2,FALSE),0)</f>
        <v>0</v>
      </c>
      <c r="D720" s="13">
        <f>IF(C719=0,D719,D719*(1-C719/表格2[[#This Row],[收盤]]))</f>
        <v>0.90765313712595608</v>
      </c>
      <c r="E720" s="1">
        <f>ROUND(表格2[[#This Row],[收盤]]*表格2[[#This Row],[配息乘數]],4)</f>
        <v>104.9156</v>
      </c>
      <c r="F720" s="1">
        <f>表格2[[#This Row],[配息]]*0.7</f>
        <v>0</v>
      </c>
      <c r="G720" s="14">
        <f>IF(F719=0,G719,G719*(1-F719/表格2[[#This Row],[收盤]]))</f>
        <v>0.93445106962700075</v>
      </c>
      <c r="H720" s="9">
        <f>ROUND(表格2[[#This Row],[收盤]]*表格2[[#This Row],[七成配息
乘數]],4)</f>
        <v>108.0132</v>
      </c>
    </row>
    <row r="721" spans="1:8" x14ac:dyDescent="0.25">
      <c r="A721" s="2">
        <v>41575</v>
      </c>
      <c r="B721" s="1">
        <v>115.43</v>
      </c>
      <c r="C721" s="4">
        <f>IFERROR(VLOOKUP(表格2[[#This Row],[日期]],表格1[],2,FALSE),0)</f>
        <v>0</v>
      </c>
      <c r="D721" s="13">
        <f>IF(C720=0,D720,D720*(1-C720/表格2[[#This Row],[收盤]]))</f>
        <v>0.90765313712595608</v>
      </c>
      <c r="E721" s="1">
        <f>ROUND(表格2[[#This Row],[收盤]]*表格2[[#This Row],[配息乘數]],4)</f>
        <v>104.7704</v>
      </c>
      <c r="F721" s="1">
        <f>表格2[[#This Row],[配息]]*0.7</f>
        <v>0</v>
      </c>
      <c r="G721" s="14">
        <f>IF(F720=0,G720,G720*(1-F720/表格2[[#This Row],[收盤]]))</f>
        <v>0.93445106962700075</v>
      </c>
      <c r="H721" s="9">
        <f>ROUND(表格2[[#This Row],[收盤]]*表格2[[#This Row],[七成配息
乘數]],4)</f>
        <v>107.86369999999999</v>
      </c>
    </row>
    <row r="722" spans="1:8" x14ac:dyDescent="0.25">
      <c r="A722" s="2">
        <v>41572</v>
      </c>
      <c r="B722" s="1">
        <v>115.32</v>
      </c>
      <c r="C722" s="4">
        <f>IFERROR(VLOOKUP(表格2[[#This Row],[日期]],表格1[],2,FALSE),0)</f>
        <v>0</v>
      </c>
      <c r="D722" s="13">
        <f>IF(C721=0,D721,D721*(1-C721/表格2[[#This Row],[收盤]]))</f>
        <v>0.90765313712595608</v>
      </c>
      <c r="E722" s="1">
        <f>ROUND(表格2[[#This Row],[收盤]]*表格2[[#This Row],[配息乘數]],4)</f>
        <v>104.67059999999999</v>
      </c>
      <c r="F722" s="1">
        <f>表格2[[#This Row],[配息]]*0.7</f>
        <v>0</v>
      </c>
      <c r="G722" s="14">
        <f>IF(F721=0,G721,G721*(1-F721/表格2[[#This Row],[收盤]]))</f>
        <v>0.93445106962700075</v>
      </c>
      <c r="H722" s="9">
        <f>ROUND(表格2[[#This Row],[收盤]]*表格2[[#This Row],[七成配息
乘數]],4)</f>
        <v>107.76090000000001</v>
      </c>
    </row>
    <row r="723" spans="1:8" x14ac:dyDescent="0.25">
      <c r="A723" s="2">
        <v>41571</v>
      </c>
      <c r="B723" s="1">
        <v>115.33000199999999</v>
      </c>
      <c r="C723" s="4">
        <f>IFERROR(VLOOKUP(表格2[[#This Row],[日期]],表格1[],2,FALSE),0)</f>
        <v>0</v>
      </c>
      <c r="D723" s="13">
        <f>IF(C722=0,D722,D722*(1-C722/表格2[[#This Row],[收盤]]))</f>
        <v>0.90765313712595608</v>
      </c>
      <c r="E723" s="1">
        <f>ROUND(表格2[[#This Row],[收盤]]*表格2[[#This Row],[配息乘數]],4)</f>
        <v>104.67959999999999</v>
      </c>
      <c r="F723" s="1">
        <f>表格2[[#This Row],[配息]]*0.7</f>
        <v>0</v>
      </c>
      <c r="G723" s="14">
        <f>IF(F722=0,G722,G722*(1-F722/表格2[[#This Row],[收盤]]))</f>
        <v>0.93445106962700075</v>
      </c>
      <c r="H723" s="9">
        <f>ROUND(表格2[[#This Row],[收盤]]*表格2[[#This Row],[七成配息
乘數]],4)</f>
        <v>107.7702</v>
      </c>
    </row>
    <row r="724" spans="1:8" x14ac:dyDescent="0.25">
      <c r="A724" s="2">
        <v>41570</v>
      </c>
      <c r="B724" s="1">
        <v>115.449997</v>
      </c>
      <c r="C724" s="4">
        <f>IFERROR(VLOOKUP(表格2[[#This Row],[日期]],表格1[],2,FALSE),0)</f>
        <v>0</v>
      </c>
      <c r="D724" s="13">
        <f>IF(C723=0,D723,D723*(1-C723/表格2[[#This Row],[收盤]]))</f>
        <v>0.90765313712595608</v>
      </c>
      <c r="E724" s="1">
        <f>ROUND(表格2[[#This Row],[收盤]]*表格2[[#This Row],[配息乘數]],4)</f>
        <v>104.7886</v>
      </c>
      <c r="F724" s="1">
        <f>表格2[[#This Row],[配息]]*0.7</f>
        <v>0</v>
      </c>
      <c r="G724" s="14">
        <f>IF(F723=0,G723,G723*(1-F723/表格2[[#This Row],[收盤]]))</f>
        <v>0.93445106962700075</v>
      </c>
      <c r="H724" s="9">
        <f>ROUND(表格2[[#This Row],[收盤]]*表格2[[#This Row],[七成配息
乘數]],4)</f>
        <v>107.8824</v>
      </c>
    </row>
    <row r="725" spans="1:8" x14ac:dyDescent="0.25">
      <c r="A725" s="2">
        <v>41569</v>
      </c>
      <c r="B725" s="1">
        <v>115.480003</v>
      </c>
      <c r="C725" s="4">
        <f>IFERROR(VLOOKUP(表格2[[#This Row],[日期]],表格1[],2,FALSE),0)</f>
        <v>0</v>
      </c>
      <c r="D725" s="13">
        <f>IF(C724=0,D724,D724*(1-C724/表格2[[#This Row],[收盤]]))</f>
        <v>0.90765313712595608</v>
      </c>
      <c r="E725" s="1">
        <f>ROUND(表格2[[#This Row],[收盤]]*表格2[[#This Row],[配息乘數]],4)</f>
        <v>104.8158</v>
      </c>
      <c r="F725" s="1">
        <f>表格2[[#This Row],[配息]]*0.7</f>
        <v>0</v>
      </c>
      <c r="G725" s="14">
        <f>IF(F724=0,G724,G724*(1-F724/表格2[[#This Row],[收盤]]))</f>
        <v>0.93445106962700075</v>
      </c>
      <c r="H725" s="9">
        <f>ROUND(表格2[[#This Row],[收盤]]*表格2[[#This Row],[七成配息
乘數]],4)</f>
        <v>107.9104</v>
      </c>
    </row>
    <row r="726" spans="1:8" x14ac:dyDescent="0.25">
      <c r="A726" s="2">
        <v>41568</v>
      </c>
      <c r="B726" s="1">
        <v>114.779999</v>
      </c>
      <c r="C726" s="4">
        <f>IFERROR(VLOOKUP(表格2[[#This Row],[日期]],表格1[],2,FALSE),0)</f>
        <v>0</v>
      </c>
      <c r="D726" s="13">
        <f>IF(C725=0,D725,D725*(1-C725/表格2[[#This Row],[收盤]]))</f>
        <v>0.90765313712595608</v>
      </c>
      <c r="E726" s="1">
        <f>ROUND(表格2[[#This Row],[收盤]]*表格2[[#This Row],[配息乘數]],4)</f>
        <v>104.18040000000001</v>
      </c>
      <c r="F726" s="1">
        <f>表格2[[#This Row],[配息]]*0.7</f>
        <v>0</v>
      </c>
      <c r="G726" s="14">
        <f>IF(F725=0,G725,G725*(1-F725/表格2[[#This Row],[收盤]]))</f>
        <v>0.93445106962700075</v>
      </c>
      <c r="H726" s="9">
        <f>ROUND(表格2[[#This Row],[收盤]]*表格2[[#This Row],[七成配息
乘數]],4)</f>
        <v>107.2563</v>
      </c>
    </row>
    <row r="727" spans="1:8" x14ac:dyDescent="0.25">
      <c r="A727" s="2">
        <v>41565</v>
      </c>
      <c r="B727" s="1">
        <v>115.08000199999999</v>
      </c>
      <c r="C727" s="4">
        <f>IFERROR(VLOOKUP(表格2[[#This Row],[日期]],表格1[],2,FALSE),0)</f>
        <v>0</v>
      </c>
      <c r="D727" s="13">
        <f>IF(C726=0,D726,D726*(1-C726/表格2[[#This Row],[收盤]]))</f>
        <v>0.90765313712595608</v>
      </c>
      <c r="E727" s="1">
        <f>ROUND(表格2[[#This Row],[收盤]]*表格2[[#This Row],[配息乘數]],4)</f>
        <v>104.45269999999999</v>
      </c>
      <c r="F727" s="1">
        <f>表格2[[#This Row],[配息]]*0.7</f>
        <v>0</v>
      </c>
      <c r="G727" s="14">
        <f>IF(F726=0,G726,G726*(1-F726/表格2[[#This Row],[收盤]]))</f>
        <v>0.93445106962700075</v>
      </c>
      <c r="H727" s="9">
        <f>ROUND(表格2[[#This Row],[收盤]]*表格2[[#This Row],[七成配息
乘數]],4)</f>
        <v>107.53660000000001</v>
      </c>
    </row>
    <row r="728" spans="1:8" x14ac:dyDescent="0.25">
      <c r="A728" s="2">
        <v>41564</v>
      </c>
      <c r="B728" s="1">
        <v>114.93</v>
      </c>
      <c r="C728" s="4">
        <f>IFERROR(VLOOKUP(表格2[[#This Row],[日期]],表格1[],2,FALSE),0)</f>
        <v>0</v>
      </c>
      <c r="D728" s="13">
        <f>IF(C727=0,D727,D727*(1-C727/表格2[[#This Row],[收盤]]))</f>
        <v>0.90765313712595608</v>
      </c>
      <c r="E728" s="1">
        <f>ROUND(表格2[[#This Row],[收盤]]*表格2[[#This Row],[配息乘數]],4)</f>
        <v>104.31659999999999</v>
      </c>
      <c r="F728" s="1">
        <f>表格2[[#This Row],[配息]]*0.7</f>
        <v>0</v>
      </c>
      <c r="G728" s="14">
        <f>IF(F727=0,G727,G727*(1-F727/表格2[[#This Row],[收盤]]))</f>
        <v>0.93445106962700075</v>
      </c>
      <c r="H728" s="9">
        <f>ROUND(表格2[[#This Row],[收盤]]*表格2[[#This Row],[七成配息
乘數]],4)</f>
        <v>107.3965</v>
      </c>
    </row>
    <row r="729" spans="1:8" x14ac:dyDescent="0.25">
      <c r="A729" s="2">
        <v>41563</v>
      </c>
      <c r="B729" s="1">
        <v>114.089996</v>
      </c>
      <c r="C729" s="4">
        <f>IFERROR(VLOOKUP(表格2[[#This Row],[日期]],表格1[],2,FALSE),0)</f>
        <v>0</v>
      </c>
      <c r="D729" s="13">
        <f>IF(C728=0,D728,D728*(1-C728/表格2[[#This Row],[收盤]]))</f>
        <v>0.90765313712595608</v>
      </c>
      <c r="E729" s="1">
        <f>ROUND(表格2[[#This Row],[收盤]]*表格2[[#This Row],[配息乘數]],4)</f>
        <v>103.55410000000001</v>
      </c>
      <c r="F729" s="1">
        <f>表格2[[#This Row],[配息]]*0.7</f>
        <v>0</v>
      </c>
      <c r="G729" s="14">
        <f>IF(F728=0,G728,G728*(1-F728/表格2[[#This Row],[收盤]]))</f>
        <v>0.93445106962700075</v>
      </c>
      <c r="H729" s="9">
        <f>ROUND(表格2[[#This Row],[收盤]]*表格2[[#This Row],[七成配息
乘數]],4)</f>
        <v>106.61150000000001</v>
      </c>
    </row>
    <row r="730" spans="1:8" x14ac:dyDescent="0.25">
      <c r="A730" s="2">
        <v>41562</v>
      </c>
      <c r="B730" s="1">
        <v>113.25</v>
      </c>
      <c r="C730" s="4">
        <f>IFERROR(VLOOKUP(表格2[[#This Row],[日期]],表格1[],2,FALSE),0)</f>
        <v>0</v>
      </c>
      <c r="D730" s="13">
        <f>IF(C729=0,D729,D729*(1-C729/表格2[[#This Row],[收盤]]))</f>
        <v>0.90765313712595608</v>
      </c>
      <c r="E730" s="1">
        <f>ROUND(表格2[[#This Row],[收盤]]*表格2[[#This Row],[配息乘數]],4)</f>
        <v>102.79170000000001</v>
      </c>
      <c r="F730" s="1">
        <f>表格2[[#This Row],[配息]]*0.7</f>
        <v>0</v>
      </c>
      <c r="G730" s="14">
        <f>IF(F729=0,G729,G729*(1-F729/表格2[[#This Row],[收盤]]))</f>
        <v>0.93445106962700075</v>
      </c>
      <c r="H730" s="9">
        <f>ROUND(表格2[[#This Row],[收盤]]*表格2[[#This Row],[七成配息
乘數]],4)</f>
        <v>105.8266</v>
      </c>
    </row>
    <row r="731" spans="1:8" x14ac:dyDescent="0.25">
      <c r="A731" s="2">
        <v>41561</v>
      </c>
      <c r="B731" s="1">
        <v>113.230003</v>
      </c>
      <c r="C731" s="4">
        <f>IFERROR(VLOOKUP(表格2[[#This Row],[日期]],表格1[],2,FALSE),0)</f>
        <v>0</v>
      </c>
      <c r="D731" s="13">
        <f>IF(C730=0,D730,D730*(1-C730/表格2[[#This Row],[收盤]]))</f>
        <v>0.90765313712595608</v>
      </c>
      <c r="E731" s="1">
        <f>ROUND(表格2[[#This Row],[收盤]]*表格2[[#This Row],[配息乘數]],4)</f>
        <v>102.7736</v>
      </c>
      <c r="F731" s="1">
        <f>表格2[[#This Row],[配息]]*0.7</f>
        <v>0</v>
      </c>
      <c r="G731" s="14">
        <f>IF(F730=0,G730,G730*(1-F730/表格2[[#This Row],[收盤]]))</f>
        <v>0.93445106962700075</v>
      </c>
      <c r="H731" s="9">
        <f>ROUND(表格2[[#This Row],[收盤]]*表格2[[#This Row],[七成配息
乘數]],4)</f>
        <v>105.8079</v>
      </c>
    </row>
    <row r="732" spans="1:8" x14ac:dyDescent="0.25">
      <c r="A732" s="2">
        <v>41558</v>
      </c>
      <c r="B732" s="1">
        <v>113.58000199999999</v>
      </c>
      <c r="C732" s="4">
        <f>IFERROR(VLOOKUP(表格2[[#This Row],[日期]],表格1[],2,FALSE),0)</f>
        <v>0</v>
      </c>
      <c r="D732" s="13">
        <f>IF(C731=0,D731,D731*(1-C731/表格2[[#This Row],[收盤]]))</f>
        <v>0.90765313712595608</v>
      </c>
      <c r="E732" s="1">
        <f>ROUND(表格2[[#This Row],[收盤]]*表格2[[#This Row],[配息乘數]],4)</f>
        <v>103.0912</v>
      </c>
      <c r="F732" s="1">
        <f>表格2[[#This Row],[配息]]*0.7</f>
        <v>0</v>
      </c>
      <c r="G732" s="14">
        <f>IF(F731=0,G731,G731*(1-F731/表格2[[#This Row],[收盤]]))</f>
        <v>0.93445106962700075</v>
      </c>
      <c r="H732" s="9">
        <f>ROUND(表格2[[#This Row],[收盤]]*表格2[[#This Row],[七成配息
乘數]],4)</f>
        <v>106.13500000000001</v>
      </c>
    </row>
    <row r="733" spans="1:8" x14ac:dyDescent="0.25">
      <c r="A733" s="2">
        <v>41557</v>
      </c>
      <c r="B733" s="1">
        <v>113.43</v>
      </c>
      <c r="C733" s="4">
        <f>IFERROR(VLOOKUP(表格2[[#This Row],[日期]],表格1[],2,FALSE),0)</f>
        <v>0</v>
      </c>
      <c r="D733" s="13">
        <f>IF(C732=0,D732,D732*(1-C732/表格2[[#This Row],[收盤]]))</f>
        <v>0.90765313712595608</v>
      </c>
      <c r="E733" s="1">
        <f>ROUND(表格2[[#This Row],[收盤]]*表格2[[#This Row],[配息乘數]],4)</f>
        <v>102.9551</v>
      </c>
      <c r="F733" s="1">
        <f>表格2[[#This Row],[配息]]*0.7</f>
        <v>0</v>
      </c>
      <c r="G733" s="14">
        <f>IF(F732=0,G732,G732*(1-F732/表格2[[#This Row],[收盤]]))</f>
        <v>0.93445106962700075</v>
      </c>
      <c r="H733" s="9">
        <f>ROUND(表格2[[#This Row],[收盤]]*表格2[[#This Row],[七成配息
乘數]],4)</f>
        <v>105.9948</v>
      </c>
    </row>
    <row r="734" spans="1:8" x14ac:dyDescent="0.25">
      <c r="A734" s="2">
        <v>41556</v>
      </c>
      <c r="B734" s="1">
        <v>113.269997</v>
      </c>
      <c r="C734" s="4">
        <f>IFERROR(VLOOKUP(表格2[[#This Row],[日期]],表格1[],2,FALSE),0)</f>
        <v>0</v>
      </c>
      <c r="D734" s="13">
        <f>IF(C733=0,D733,D733*(1-C733/表格2[[#This Row],[收盤]]))</f>
        <v>0.90765313712595608</v>
      </c>
      <c r="E734" s="1">
        <f>ROUND(表格2[[#This Row],[收盤]]*表格2[[#This Row],[配息乘數]],4)</f>
        <v>102.8099</v>
      </c>
      <c r="F734" s="1">
        <f>表格2[[#This Row],[配息]]*0.7</f>
        <v>0</v>
      </c>
      <c r="G734" s="14">
        <f>IF(F733=0,G733,G733*(1-F733/表格2[[#This Row],[收盤]]))</f>
        <v>0.93445106962700075</v>
      </c>
      <c r="H734" s="9">
        <f>ROUND(表格2[[#This Row],[收盤]]*表格2[[#This Row],[七成配息
乘數]],4)</f>
        <v>105.84529999999999</v>
      </c>
    </row>
    <row r="735" spans="1:8" x14ac:dyDescent="0.25">
      <c r="A735" s="2">
        <v>41555</v>
      </c>
      <c r="B735" s="1">
        <v>113.510002</v>
      </c>
      <c r="C735" s="4">
        <f>IFERROR(VLOOKUP(表格2[[#This Row],[日期]],表格1[],2,FALSE),0)</f>
        <v>0</v>
      </c>
      <c r="D735" s="13">
        <f>IF(C734=0,D734,D734*(1-C734/表格2[[#This Row],[收盤]]))</f>
        <v>0.90765313712595608</v>
      </c>
      <c r="E735" s="1">
        <f>ROUND(表格2[[#This Row],[收盤]]*表格2[[#This Row],[配息乘數]],4)</f>
        <v>103.0277</v>
      </c>
      <c r="F735" s="1">
        <f>表格2[[#This Row],[配息]]*0.7</f>
        <v>0</v>
      </c>
      <c r="G735" s="14">
        <f>IF(F734=0,G734,G734*(1-F734/表格2[[#This Row],[收盤]]))</f>
        <v>0.93445106962700075</v>
      </c>
      <c r="H735" s="9">
        <f>ROUND(表格2[[#This Row],[收盤]]*表格2[[#This Row],[七成配息
乘數]],4)</f>
        <v>106.06950000000001</v>
      </c>
    </row>
    <row r="736" spans="1:8" x14ac:dyDescent="0.25">
      <c r="A736" s="2">
        <v>41554</v>
      </c>
      <c r="B736" s="1">
        <v>113.529999</v>
      </c>
      <c r="C736" s="4">
        <f>IFERROR(VLOOKUP(表格2[[#This Row],[日期]],表格1[],2,FALSE),0)</f>
        <v>0</v>
      </c>
      <c r="D736" s="13">
        <f>IF(C735=0,D735,D735*(1-C735/表格2[[#This Row],[收盤]]))</f>
        <v>0.90765313712595608</v>
      </c>
      <c r="E736" s="1">
        <f>ROUND(表格2[[#This Row],[收盤]]*表格2[[#This Row],[配息乘數]],4)</f>
        <v>103.0459</v>
      </c>
      <c r="F736" s="1">
        <f>表格2[[#This Row],[配息]]*0.7</f>
        <v>0</v>
      </c>
      <c r="G736" s="14">
        <f>IF(F735=0,G735,G735*(1-F735/表格2[[#This Row],[收盤]]))</f>
        <v>0.93445106962700075</v>
      </c>
      <c r="H736" s="9">
        <f>ROUND(表格2[[#This Row],[收盤]]*表格2[[#This Row],[七成配息
乘數]],4)</f>
        <v>106.0882</v>
      </c>
    </row>
    <row r="737" spans="1:8" x14ac:dyDescent="0.25">
      <c r="A737" s="2">
        <v>41551</v>
      </c>
      <c r="B737" s="1">
        <v>113.33000199999999</v>
      </c>
      <c r="C737" s="4">
        <f>IFERROR(VLOOKUP(表格2[[#This Row],[日期]],表格1[],2,FALSE),0)</f>
        <v>0</v>
      </c>
      <c r="D737" s="13">
        <f>IF(C736=0,D736,D736*(1-C736/表格2[[#This Row],[收盤]]))</f>
        <v>0.90765313712595608</v>
      </c>
      <c r="E737" s="1">
        <f>ROUND(表格2[[#This Row],[收盤]]*表格2[[#This Row],[配息乘數]],4)</f>
        <v>102.8643</v>
      </c>
      <c r="F737" s="1">
        <f>表格2[[#This Row],[配息]]*0.7</f>
        <v>0</v>
      </c>
      <c r="G737" s="14">
        <f>IF(F736=0,G736,G736*(1-F736/表格2[[#This Row],[收盤]]))</f>
        <v>0.93445106962700075</v>
      </c>
      <c r="H737" s="9">
        <f>ROUND(表格2[[#This Row],[收盤]]*表格2[[#This Row],[七成配息
乘數]],4)</f>
        <v>105.90130000000001</v>
      </c>
    </row>
    <row r="738" spans="1:8" x14ac:dyDescent="0.25">
      <c r="A738" s="2">
        <v>41550</v>
      </c>
      <c r="B738" s="1">
        <v>113.44000200000001</v>
      </c>
      <c r="C738" s="4">
        <f>IFERROR(VLOOKUP(表格2[[#This Row],[日期]],表格1[],2,FALSE),0)</f>
        <v>0</v>
      </c>
      <c r="D738" s="13">
        <f>IF(C737=0,D737,D737*(1-C737/表格2[[#This Row],[收盤]]))</f>
        <v>0.90765313712595608</v>
      </c>
      <c r="E738" s="1">
        <f>ROUND(表格2[[#This Row],[收盤]]*表格2[[#This Row],[配息乘數]],4)</f>
        <v>102.96420000000001</v>
      </c>
      <c r="F738" s="1">
        <f>表格2[[#This Row],[配息]]*0.7</f>
        <v>0</v>
      </c>
      <c r="G738" s="14">
        <f>IF(F737=0,G737,G737*(1-F737/表格2[[#This Row],[收盤]]))</f>
        <v>0.93445106962700075</v>
      </c>
      <c r="H738" s="9">
        <f>ROUND(表格2[[#This Row],[收盤]]*表格2[[#This Row],[七成配息
乘數]],4)</f>
        <v>106.00409999999999</v>
      </c>
    </row>
    <row r="739" spans="1:8" x14ac:dyDescent="0.25">
      <c r="A739" s="2">
        <v>41549</v>
      </c>
      <c r="B739" s="1">
        <v>113.379997</v>
      </c>
      <c r="C739" s="4">
        <f>IFERROR(VLOOKUP(表格2[[#This Row],[日期]],表格1[],2,FALSE),0)</f>
        <v>0</v>
      </c>
      <c r="D739" s="13">
        <f>IF(C738=0,D738,D738*(1-C738/表格2[[#This Row],[收盤]]))</f>
        <v>0.90765313712595608</v>
      </c>
      <c r="E739" s="1">
        <f>ROUND(表格2[[#This Row],[收盤]]*表格2[[#This Row],[配息乘數]],4)</f>
        <v>102.9097</v>
      </c>
      <c r="F739" s="1">
        <f>表格2[[#This Row],[配息]]*0.7</f>
        <v>0</v>
      </c>
      <c r="G739" s="14">
        <f>IF(F738=0,G738,G738*(1-F738/表格2[[#This Row],[收盤]]))</f>
        <v>0.93445106962700075</v>
      </c>
      <c r="H739" s="9">
        <f>ROUND(表格2[[#This Row],[收盤]]*表格2[[#This Row],[七成配息
乘數]],4)</f>
        <v>105.9481</v>
      </c>
    </row>
    <row r="740" spans="1:8" x14ac:dyDescent="0.25">
      <c r="A740" s="2">
        <v>41548</v>
      </c>
      <c r="B740" s="1">
        <v>113.040001</v>
      </c>
      <c r="C740" s="4">
        <f>IFERROR(VLOOKUP(表格2[[#This Row],[日期]],表格1[],2,FALSE),0)</f>
        <v>0.36599999999999999</v>
      </c>
      <c r="D740" s="13">
        <f>IF(C739=0,D739,D739*(1-C739/表格2[[#This Row],[收盤]]))</f>
        <v>0.90765313712595608</v>
      </c>
      <c r="E740" s="1">
        <f>ROUND(表格2[[#This Row],[收盤]]*表格2[[#This Row],[配息乘數]],4)</f>
        <v>102.6011</v>
      </c>
      <c r="F740" s="1">
        <f>表格2[[#This Row],[配息]]*0.7</f>
        <v>0.25619999999999998</v>
      </c>
      <c r="G740" s="14">
        <f>IF(F739=0,G739,G739*(1-F739/表格2[[#This Row],[收盤]]))</f>
        <v>0.93445106962700075</v>
      </c>
      <c r="H740" s="9">
        <f>ROUND(表格2[[#This Row],[收盤]]*表格2[[#This Row],[七成配息
乘數]],4)</f>
        <v>105.63030000000001</v>
      </c>
    </row>
    <row r="741" spans="1:8" x14ac:dyDescent="0.25">
      <c r="A741" s="2">
        <v>41547</v>
      </c>
      <c r="B741" s="1">
        <v>113.519997</v>
      </c>
      <c r="C741" s="4">
        <f>IFERROR(VLOOKUP(表格2[[#This Row],[日期]],表格1[],2,FALSE),0)</f>
        <v>0</v>
      </c>
      <c r="D741" s="13">
        <f>IF(C740=0,D740,D740*(1-C740/表格2[[#This Row],[收盤]]))</f>
        <v>0.90472677122596312</v>
      </c>
      <c r="E741" s="1">
        <f>ROUND(表格2[[#This Row],[收盤]]*表格2[[#This Row],[配息乘數]],4)</f>
        <v>102.7046</v>
      </c>
      <c r="F741" s="1">
        <f>表格2[[#This Row],[配息]]*0.7</f>
        <v>0</v>
      </c>
      <c r="G741" s="14">
        <f>IF(F740=0,G740,G740*(1-F740/表格2[[#This Row],[收盤]]))</f>
        <v>0.9323421340177227</v>
      </c>
      <c r="H741" s="9">
        <f>ROUND(表格2[[#This Row],[收盤]]*表格2[[#This Row],[七成配息
乘數]],4)</f>
        <v>105.8395</v>
      </c>
    </row>
    <row r="742" spans="1:8" x14ac:dyDescent="0.25">
      <c r="A742" s="2">
        <v>41544</v>
      </c>
      <c r="B742" s="1">
        <v>113.769997</v>
      </c>
      <c r="C742" s="4">
        <f>IFERROR(VLOOKUP(表格2[[#This Row],[日期]],表格1[],2,FALSE),0)</f>
        <v>0</v>
      </c>
      <c r="D742" s="13">
        <f>IF(C741=0,D741,D741*(1-C741/表格2[[#This Row],[收盤]]))</f>
        <v>0.90472677122596312</v>
      </c>
      <c r="E742" s="1">
        <f>ROUND(表格2[[#This Row],[收盤]]*表格2[[#This Row],[配息乘數]],4)</f>
        <v>102.9308</v>
      </c>
      <c r="F742" s="1">
        <f>表格2[[#This Row],[配息]]*0.7</f>
        <v>0</v>
      </c>
      <c r="G742" s="14">
        <f>IF(F741=0,G741,G741*(1-F741/表格2[[#This Row],[收盤]]))</f>
        <v>0.9323421340177227</v>
      </c>
      <c r="H742" s="9">
        <f>ROUND(表格2[[#This Row],[收盤]]*表格2[[#This Row],[七成配息
乘數]],4)</f>
        <v>106.07259999999999</v>
      </c>
    </row>
    <row r="743" spans="1:8" x14ac:dyDescent="0.25">
      <c r="A743" s="2">
        <v>41543</v>
      </c>
      <c r="B743" s="1">
        <v>113.860001</v>
      </c>
      <c r="C743" s="4">
        <f>IFERROR(VLOOKUP(表格2[[#This Row],[日期]],表格1[],2,FALSE),0)</f>
        <v>0</v>
      </c>
      <c r="D743" s="13">
        <f>IF(C742=0,D742,D742*(1-C742/表格2[[#This Row],[收盤]]))</f>
        <v>0.90472677122596312</v>
      </c>
      <c r="E743" s="1">
        <f>ROUND(表格2[[#This Row],[收盤]]*表格2[[#This Row],[配息乘數]],4)</f>
        <v>103.01220000000001</v>
      </c>
      <c r="F743" s="1">
        <f>表格2[[#This Row],[配息]]*0.7</f>
        <v>0</v>
      </c>
      <c r="G743" s="14">
        <f>IF(F742=0,G742,G742*(1-F742/表格2[[#This Row],[收盤]]))</f>
        <v>0.9323421340177227</v>
      </c>
      <c r="H743" s="9">
        <f>ROUND(表格2[[#This Row],[收盤]]*表格2[[#This Row],[七成配息
乘數]],4)</f>
        <v>106.15649999999999</v>
      </c>
    </row>
    <row r="744" spans="1:8" x14ac:dyDescent="0.25">
      <c r="A744" s="2">
        <v>41542</v>
      </c>
      <c r="B744" s="1">
        <v>114.139999</v>
      </c>
      <c r="C744" s="4">
        <f>IFERROR(VLOOKUP(表格2[[#This Row],[日期]],表格1[],2,FALSE),0)</f>
        <v>0</v>
      </c>
      <c r="D744" s="13">
        <f>IF(C743=0,D743,D743*(1-C743/表格2[[#This Row],[收盤]]))</f>
        <v>0.90472677122596312</v>
      </c>
      <c r="E744" s="1">
        <f>ROUND(表格2[[#This Row],[收盤]]*表格2[[#This Row],[配息乘數]],4)</f>
        <v>103.2655</v>
      </c>
      <c r="F744" s="1">
        <f>表格2[[#This Row],[配息]]*0.7</f>
        <v>0</v>
      </c>
      <c r="G744" s="14">
        <f>IF(F743=0,G743,G743*(1-F743/表格2[[#This Row],[收盤]]))</f>
        <v>0.9323421340177227</v>
      </c>
      <c r="H744" s="9">
        <f>ROUND(表格2[[#This Row],[收盤]]*表格2[[#This Row],[七成配息
乘數]],4)</f>
        <v>106.4175</v>
      </c>
    </row>
    <row r="745" spans="1:8" x14ac:dyDescent="0.25">
      <c r="A745" s="2">
        <v>41541</v>
      </c>
      <c r="B745" s="1">
        <v>113.790001</v>
      </c>
      <c r="C745" s="4">
        <f>IFERROR(VLOOKUP(表格2[[#This Row],[日期]],表格1[],2,FALSE),0)</f>
        <v>0</v>
      </c>
      <c r="D745" s="13">
        <f>IF(C744=0,D744,D744*(1-C744/表格2[[#This Row],[收盤]]))</f>
        <v>0.90472677122596312</v>
      </c>
      <c r="E745" s="1">
        <f>ROUND(表格2[[#This Row],[收盤]]*表格2[[#This Row],[配息乘數]],4)</f>
        <v>102.94889999999999</v>
      </c>
      <c r="F745" s="1">
        <f>表格2[[#This Row],[配息]]*0.7</f>
        <v>0</v>
      </c>
      <c r="G745" s="14">
        <f>IF(F744=0,G744,G744*(1-F744/表格2[[#This Row],[收盤]]))</f>
        <v>0.9323421340177227</v>
      </c>
      <c r="H745" s="9">
        <f>ROUND(表格2[[#This Row],[收盤]]*表格2[[#This Row],[七成配息
乘數]],4)</f>
        <v>106.0912</v>
      </c>
    </row>
    <row r="746" spans="1:8" x14ac:dyDescent="0.25">
      <c r="A746" s="2">
        <v>41540</v>
      </c>
      <c r="B746" s="1">
        <v>113.5</v>
      </c>
      <c r="C746" s="4">
        <f>IFERROR(VLOOKUP(表格2[[#This Row],[日期]],表格1[],2,FALSE),0)</f>
        <v>0</v>
      </c>
      <c r="D746" s="13">
        <f>IF(C745=0,D745,D745*(1-C745/表格2[[#This Row],[收盤]]))</f>
        <v>0.90472677122596312</v>
      </c>
      <c r="E746" s="1">
        <f>ROUND(表格2[[#This Row],[收盤]]*表格2[[#This Row],[配息乘數]],4)</f>
        <v>102.6865</v>
      </c>
      <c r="F746" s="1">
        <f>表格2[[#This Row],[配息]]*0.7</f>
        <v>0</v>
      </c>
      <c r="G746" s="14">
        <f>IF(F745=0,G745,G745*(1-F745/表格2[[#This Row],[收盤]]))</f>
        <v>0.9323421340177227</v>
      </c>
      <c r="H746" s="9">
        <f>ROUND(表格2[[#This Row],[收盤]]*表格2[[#This Row],[七成配息
乘數]],4)</f>
        <v>105.82080000000001</v>
      </c>
    </row>
    <row r="747" spans="1:8" x14ac:dyDescent="0.25">
      <c r="A747" s="2">
        <v>41537</v>
      </c>
      <c r="B747" s="1">
        <v>112.83000199999999</v>
      </c>
      <c r="C747" s="4">
        <f>IFERROR(VLOOKUP(表格2[[#This Row],[日期]],表格1[],2,FALSE),0)</f>
        <v>0</v>
      </c>
      <c r="D747" s="13">
        <f>IF(C746=0,D746,D746*(1-C746/表格2[[#This Row],[收盤]]))</f>
        <v>0.90472677122596312</v>
      </c>
      <c r="E747" s="1">
        <f>ROUND(表格2[[#This Row],[收盤]]*表格2[[#This Row],[配息乘數]],4)</f>
        <v>102.08029999999999</v>
      </c>
      <c r="F747" s="1">
        <f>表格2[[#This Row],[配息]]*0.7</f>
        <v>0</v>
      </c>
      <c r="G747" s="14">
        <f>IF(F746=0,G746,G746*(1-F746/表格2[[#This Row],[收盤]]))</f>
        <v>0.9323421340177227</v>
      </c>
      <c r="H747" s="9">
        <f>ROUND(表格2[[#This Row],[收盤]]*表格2[[#This Row],[七成配息
乘數]],4)</f>
        <v>105.1962</v>
      </c>
    </row>
    <row r="748" spans="1:8" x14ac:dyDescent="0.25">
      <c r="A748" s="2">
        <v>41536</v>
      </c>
      <c r="B748" s="1">
        <v>112.730003</v>
      </c>
      <c r="C748" s="4">
        <f>IFERROR(VLOOKUP(表格2[[#This Row],[日期]],表格1[],2,FALSE),0)</f>
        <v>0</v>
      </c>
      <c r="D748" s="13">
        <f>IF(C747=0,D747,D747*(1-C747/表格2[[#This Row],[收盤]]))</f>
        <v>0.90472677122596312</v>
      </c>
      <c r="E748" s="1">
        <f>ROUND(表格2[[#This Row],[收盤]]*表格2[[#This Row],[配息乘數]],4)</f>
        <v>101.98990000000001</v>
      </c>
      <c r="F748" s="1">
        <f>表格2[[#This Row],[配息]]*0.7</f>
        <v>0</v>
      </c>
      <c r="G748" s="14">
        <f>IF(F747=0,G747,G747*(1-F747/表格2[[#This Row],[收盤]]))</f>
        <v>0.9323421340177227</v>
      </c>
      <c r="H748" s="9">
        <f>ROUND(表格2[[#This Row],[收盤]]*表格2[[#This Row],[七成配息
乘數]],4)</f>
        <v>105.10290000000001</v>
      </c>
    </row>
    <row r="749" spans="1:8" x14ac:dyDescent="0.25">
      <c r="A749" s="2">
        <v>41535</v>
      </c>
      <c r="B749" s="1">
        <v>113.449997</v>
      </c>
      <c r="C749" s="4">
        <f>IFERROR(VLOOKUP(表格2[[#This Row],[日期]],表格1[],2,FALSE),0)</f>
        <v>0</v>
      </c>
      <c r="D749" s="13">
        <f>IF(C748=0,D748,D748*(1-C748/表格2[[#This Row],[收盤]]))</f>
        <v>0.90472677122596312</v>
      </c>
      <c r="E749" s="1">
        <f>ROUND(表格2[[#This Row],[收盤]]*表格2[[#This Row],[配息乘數]],4)</f>
        <v>102.6412</v>
      </c>
      <c r="F749" s="1">
        <f>表格2[[#This Row],[配息]]*0.7</f>
        <v>0</v>
      </c>
      <c r="G749" s="14">
        <f>IF(F748=0,G748,G748*(1-F748/表格2[[#This Row],[收盤]]))</f>
        <v>0.9323421340177227</v>
      </c>
      <c r="H749" s="9">
        <f>ROUND(表格2[[#This Row],[收盤]]*表格2[[#This Row],[七成配息
乘數]],4)</f>
        <v>105.77419999999999</v>
      </c>
    </row>
    <row r="750" spans="1:8" x14ac:dyDescent="0.25">
      <c r="A750" s="2">
        <v>41534</v>
      </c>
      <c r="B750" s="1">
        <v>111.80999799999999</v>
      </c>
      <c r="C750" s="4">
        <f>IFERROR(VLOOKUP(表格2[[#This Row],[日期]],表格1[],2,FALSE),0)</f>
        <v>0</v>
      </c>
      <c r="D750" s="13">
        <f>IF(C749=0,D749,D749*(1-C749/表格2[[#This Row],[收盤]]))</f>
        <v>0.90472677122596312</v>
      </c>
      <c r="E750" s="1">
        <f>ROUND(表格2[[#This Row],[收盤]]*表格2[[#This Row],[配息乘數]],4)</f>
        <v>101.1575</v>
      </c>
      <c r="F750" s="1">
        <f>表格2[[#This Row],[配息]]*0.7</f>
        <v>0</v>
      </c>
      <c r="G750" s="14">
        <f>IF(F749=0,G749,G749*(1-F749/表格2[[#This Row],[收盤]]))</f>
        <v>0.9323421340177227</v>
      </c>
      <c r="H750" s="9">
        <f>ROUND(表格2[[#This Row],[收盤]]*表格2[[#This Row],[七成配息
乘數]],4)</f>
        <v>104.2452</v>
      </c>
    </row>
    <row r="751" spans="1:8" x14ac:dyDescent="0.25">
      <c r="A751" s="2">
        <v>41533</v>
      </c>
      <c r="B751" s="1">
        <v>111.510002</v>
      </c>
      <c r="C751" s="4">
        <f>IFERROR(VLOOKUP(表格2[[#This Row],[日期]],表格1[],2,FALSE),0)</f>
        <v>0</v>
      </c>
      <c r="D751" s="13">
        <f>IF(C750=0,D750,D750*(1-C750/表格2[[#This Row],[收盤]]))</f>
        <v>0.90472677122596312</v>
      </c>
      <c r="E751" s="1">
        <f>ROUND(表格2[[#This Row],[收盤]]*表格2[[#This Row],[配息乘數]],4)</f>
        <v>100.8861</v>
      </c>
      <c r="F751" s="1">
        <f>表格2[[#This Row],[配息]]*0.7</f>
        <v>0</v>
      </c>
      <c r="G751" s="14">
        <f>IF(F750=0,G750,G750*(1-F750/表格2[[#This Row],[收盤]]))</f>
        <v>0.9323421340177227</v>
      </c>
      <c r="H751" s="9">
        <f>ROUND(表格2[[#This Row],[收盤]]*表格2[[#This Row],[七成配息
乘數]],4)</f>
        <v>103.96550000000001</v>
      </c>
    </row>
    <row r="752" spans="1:8" x14ac:dyDescent="0.25">
      <c r="A752" s="2">
        <v>41530</v>
      </c>
      <c r="B752" s="1">
        <v>111.379997</v>
      </c>
      <c r="C752" s="4">
        <f>IFERROR(VLOOKUP(表格2[[#This Row],[日期]],表格1[],2,FALSE),0)</f>
        <v>0</v>
      </c>
      <c r="D752" s="13">
        <f>IF(C751=0,D751,D751*(1-C751/表格2[[#This Row],[收盤]]))</f>
        <v>0.90472677122596312</v>
      </c>
      <c r="E752" s="1">
        <f>ROUND(表格2[[#This Row],[收盤]]*表格2[[#This Row],[配息乘數]],4)</f>
        <v>100.7685</v>
      </c>
      <c r="F752" s="1">
        <f>表格2[[#This Row],[配息]]*0.7</f>
        <v>0</v>
      </c>
      <c r="G752" s="14">
        <f>IF(F751=0,G751,G751*(1-F751/表格2[[#This Row],[收盤]]))</f>
        <v>0.9323421340177227</v>
      </c>
      <c r="H752" s="9">
        <f>ROUND(表格2[[#This Row],[收盤]]*表格2[[#This Row],[七成配息
乘數]],4)</f>
        <v>103.8443</v>
      </c>
    </row>
    <row r="753" spans="1:8" x14ac:dyDescent="0.25">
      <c r="A753" s="2">
        <v>41529</v>
      </c>
      <c r="B753" s="1">
        <v>111.30999799999999</v>
      </c>
      <c r="C753" s="4">
        <f>IFERROR(VLOOKUP(表格2[[#This Row],[日期]],表格1[],2,FALSE),0)</f>
        <v>0</v>
      </c>
      <c r="D753" s="13">
        <f>IF(C752=0,D752,D752*(1-C752/表格2[[#This Row],[收盤]]))</f>
        <v>0.90472677122596312</v>
      </c>
      <c r="E753" s="1">
        <f>ROUND(表格2[[#This Row],[收盤]]*表格2[[#This Row],[配息乘數]],4)</f>
        <v>100.7051</v>
      </c>
      <c r="F753" s="1">
        <f>表格2[[#This Row],[配息]]*0.7</f>
        <v>0</v>
      </c>
      <c r="G753" s="14">
        <f>IF(F752=0,G752,G752*(1-F752/表格2[[#This Row],[收盤]]))</f>
        <v>0.9323421340177227</v>
      </c>
      <c r="H753" s="9">
        <f>ROUND(表格2[[#This Row],[收盤]]*表格2[[#This Row],[七成配息
乘數]],4)</f>
        <v>103.779</v>
      </c>
    </row>
    <row r="754" spans="1:8" x14ac:dyDescent="0.25">
      <c r="A754" s="2">
        <v>41528</v>
      </c>
      <c r="B754" s="1">
        <v>111.389999</v>
      </c>
      <c r="C754" s="4">
        <f>IFERROR(VLOOKUP(表格2[[#This Row],[日期]],表格1[],2,FALSE),0)</f>
        <v>0</v>
      </c>
      <c r="D754" s="13">
        <f>IF(C753=0,D753,D753*(1-C753/表格2[[#This Row],[收盤]]))</f>
        <v>0.90472677122596312</v>
      </c>
      <c r="E754" s="1">
        <f>ROUND(表格2[[#This Row],[收盤]]*表格2[[#This Row],[配息乘數]],4)</f>
        <v>100.7775</v>
      </c>
      <c r="F754" s="1">
        <f>表格2[[#This Row],[配息]]*0.7</f>
        <v>0</v>
      </c>
      <c r="G754" s="14">
        <f>IF(F753=0,G753,G753*(1-F753/表格2[[#This Row],[收盤]]))</f>
        <v>0.9323421340177227</v>
      </c>
      <c r="H754" s="9">
        <f>ROUND(表格2[[#This Row],[收盤]]*表格2[[#This Row],[七成配息
乘數]],4)</f>
        <v>103.8536</v>
      </c>
    </row>
    <row r="755" spans="1:8" x14ac:dyDescent="0.25">
      <c r="A755" s="2">
        <v>41527</v>
      </c>
      <c r="B755" s="1">
        <v>110.870003</v>
      </c>
      <c r="C755" s="4">
        <f>IFERROR(VLOOKUP(表格2[[#This Row],[日期]],表格1[],2,FALSE),0)</f>
        <v>0</v>
      </c>
      <c r="D755" s="13">
        <f>IF(C754=0,D754,D754*(1-C754/表格2[[#This Row],[收盤]]))</f>
        <v>0.90472677122596312</v>
      </c>
      <c r="E755" s="1">
        <f>ROUND(表格2[[#This Row],[收盤]]*表格2[[#This Row],[配息乘數]],4)</f>
        <v>100.30710000000001</v>
      </c>
      <c r="F755" s="1">
        <f>表格2[[#This Row],[配息]]*0.7</f>
        <v>0</v>
      </c>
      <c r="G755" s="14">
        <f>IF(F754=0,G754,G754*(1-F754/表格2[[#This Row],[收盤]]))</f>
        <v>0.9323421340177227</v>
      </c>
      <c r="H755" s="9">
        <f>ROUND(表格2[[#This Row],[收盤]]*表格2[[#This Row],[七成配息
乘數]],4)</f>
        <v>103.36879999999999</v>
      </c>
    </row>
    <row r="756" spans="1:8" x14ac:dyDescent="0.25">
      <c r="A756" s="2">
        <v>41526</v>
      </c>
      <c r="B756" s="1">
        <v>111.360001</v>
      </c>
      <c r="C756" s="4">
        <f>IFERROR(VLOOKUP(表格2[[#This Row],[日期]],表格1[],2,FALSE),0)</f>
        <v>0</v>
      </c>
      <c r="D756" s="13">
        <f>IF(C755=0,D755,D755*(1-C755/表格2[[#This Row],[收盤]]))</f>
        <v>0.90472677122596312</v>
      </c>
      <c r="E756" s="1">
        <f>ROUND(表格2[[#This Row],[收盤]]*表格2[[#This Row],[配息乘數]],4)</f>
        <v>100.7504</v>
      </c>
      <c r="F756" s="1">
        <f>表格2[[#This Row],[配息]]*0.7</f>
        <v>0</v>
      </c>
      <c r="G756" s="14">
        <f>IF(F755=0,G755,G755*(1-F755/表格2[[#This Row],[收盤]]))</f>
        <v>0.9323421340177227</v>
      </c>
      <c r="H756" s="9">
        <f>ROUND(表格2[[#This Row],[收盤]]*表格2[[#This Row],[七成配息
乘數]],4)</f>
        <v>103.82559999999999</v>
      </c>
    </row>
    <row r="757" spans="1:8" x14ac:dyDescent="0.25">
      <c r="A757" s="2">
        <v>41523</v>
      </c>
      <c r="B757" s="1">
        <v>111.07</v>
      </c>
      <c r="C757" s="4">
        <f>IFERROR(VLOOKUP(表格2[[#This Row],[日期]],表格1[],2,FALSE),0)</f>
        <v>0</v>
      </c>
      <c r="D757" s="13">
        <f>IF(C756=0,D756,D756*(1-C756/表格2[[#This Row],[收盤]]))</f>
        <v>0.90472677122596312</v>
      </c>
      <c r="E757" s="1">
        <f>ROUND(表格2[[#This Row],[收盤]]*表格2[[#This Row],[配息乘數]],4)</f>
        <v>100.488</v>
      </c>
      <c r="F757" s="1">
        <f>表格2[[#This Row],[配息]]*0.7</f>
        <v>0</v>
      </c>
      <c r="G757" s="14">
        <f>IF(F756=0,G756,G756*(1-F756/表格2[[#This Row],[收盤]]))</f>
        <v>0.9323421340177227</v>
      </c>
      <c r="H757" s="9">
        <f>ROUND(表格2[[#This Row],[收盤]]*表格2[[#This Row],[七成配息
乘數]],4)</f>
        <v>103.5552</v>
      </c>
    </row>
    <row r="758" spans="1:8" x14ac:dyDescent="0.25">
      <c r="A758" s="2">
        <v>41522</v>
      </c>
      <c r="B758" s="1">
        <v>110.910004</v>
      </c>
      <c r="C758" s="4">
        <f>IFERROR(VLOOKUP(表格2[[#This Row],[日期]],表格1[],2,FALSE),0)</f>
        <v>0</v>
      </c>
      <c r="D758" s="13">
        <f>IF(C757=0,D757,D757*(1-C757/表格2[[#This Row],[收盤]]))</f>
        <v>0.90472677122596312</v>
      </c>
      <c r="E758" s="1">
        <f>ROUND(表格2[[#This Row],[收盤]]*表格2[[#This Row],[配息乘數]],4)</f>
        <v>100.3432</v>
      </c>
      <c r="F758" s="1">
        <f>表格2[[#This Row],[配息]]*0.7</f>
        <v>0</v>
      </c>
      <c r="G758" s="14">
        <f>IF(F757=0,G757,G757*(1-F757/表格2[[#This Row],[收盤]]))</f>
        <v>0.9323421340177227</v>
      </c>
      <c r="H758" s="9">
        <f>ROUND(表格2[[#This Row],[收盤]]*表格2[[#This Row],[七成配息
乘數]],4)</f>
        <v>103.4061</v>
      </c>
    </row>
    <row r="759" spans="1:8" x14ac:dyDescent="0.25">
      <c r="A759" s="2">
        <v>41521</v>
      </c>
      <c r="B759" s="1">
        <v>111.83000199999999</v>
      </c>
      <c r="C759" s="4">
        <f>IFERROR(VLOOKUP(表格2[[#This Row],[日期]],表格1[],2,FALSE),0)</f>
        <v>0</v>
      </c>
      <c r="D759" s="13">
        <f>IF(C758=0,D758,D758*(1-C758/表格2[[#This Row],[收盤]]))</f>
        <v>0.90472677122596312</v>
      </c>
      <c r="E759" s="1">
        <f>ROUND(表格2[[#This Row],[收盤]]*表格2[[#This Row],[配息乘數]],4)</f>
        <v>101.1756</v>
      </c>
      <c r="F759" s="1">
        <f>表格2[[#This Row],[配息]]*0.7</f>
        <v>0</v>
      </c>
      <c r="G759" s="14">
        <f>IF(F758=0,G758,G758*(1-F758/表格2[[#This Row],[收盤]]))</f>
        <v>0.9323421340177227</v>
      </c>
      <c r="H759" s="9">
        <f>ROUND(表格2[[#This Row],[收盤]]*表格2[[#This Row],[七成配息
乘數]],4)</f>
        <v>104.2638</v>
      </c>
    </row>
    <row r="760" spans="1:8" x14ac:dyDescent="0.25">
      <c r="A760" s="2">
        <v>41520</v>
      </c>
      <c r="B760" s="1">
        <v>112.239998</v>
      </c>
      <c r="C760" s="4">
        <f>IFERROR(VLOOKUP(表格2[[#This Row],[日期]],表格1[],2,FALSE),0)</f>
        <v>0.36599999999999999</v>
      </c>
      <c r="D760" s="13">
        <f>IF(C759=0,D759,D759*(1-C759/表格2[[#This Row],[收盤]]))</f>
        <v>0.90472677122596312</v>
      </c>
      <c r="E760" s="1">
        <f>ROUND(表格2[[#This Row],[收盤]]*表格2[[#This Row],[配息乘數]],4)</f>
        <v>101.54649999999999</v>
      </c>
      <c r="F760" s="1">
        <f>表格2[[#This Row],[配息]]*0.7</f>
        <v>0.25619999999999998</v>
      </c>
      <c r="G760" s="14">
        <f>IF(F759=0,G759,G759*(1-F759/表格2[[#This Row],[收盤]]))</f>
        <v>0.9323421340177227</v>
      </c>
      <c r="H760" s="9">
        <f>ROUND(表格2[[#This Row],[收盤]]*表格2[[#This Row],[七成配息
乘數]],4)</f>
        <v>104.6461</v>
      </c>
    </row>
    <row r="761" spans="1:8" x14ac:dyDescent="0.25">
      <c r="A761" s="2">
        <v>41516</v>
      </c>
      <c r="B761" s="1">
        <v>113.050003</v>
      </c>
      <c r="C761" s="4">
        <f>IFERROR(VLOOKUP(表格2[[#This Row],[日期]],表格1[],2,FALSE),0)</f>
        <v>0</v>
      </c>
      <c r="D761" s="13">
        <f>IF(C760=0,D760,D760*(1-C760/表格2[[#This Row],[收盤]]))</f>
        <v>0.90179771338004078</v>
      </c>
      <c r="E761" s="1">
        <f>ROUND(表格2[[#This Row],[收盤]]*表格2[[#This Row],[配息乘數]],4)</f>
        <v>101.9482</v>
      </c>
      <c r="F761" s="1">
        <f>表格2[[#This Row],[配息]]*0.7</f>
        <v>0</v>
      </c>
      <c r="G761" s="14">
        <f>IF(F760=0,G760,G760*(1-F760/表格2[[#This Row],[收盤]]))</f>
        <v>0.93022921010444037</v>
      </c>
      <c r="H761" s="9">
        <f>ROUND(表格2[[#This Row],[收盤]]*表格2[[#This Row],[七成配息
乘數]],4)</f>
        <v>105.16240000000001</v>
      </c>
    </row>
    <row r="762" spans="1:8" x14ac:dyDescent="0.25">
      <c r="A762" s="2">
        <v>41515</v>
      </c>
      <c r="B762" s="1">
        <v>113.050003</v>
      </c>
      <c r="C762" s="4">
        <f>IFERROR(VLOOKUP(表格2[[#This Row],[日期]],表格1[],2,FALSE),0)</f>
        <v>0</v>
      </c>
      <c r="D762" s="13">
        <f>IF(C761=0,D761,D761*(1-C761/表格2[[#This Row],[收盤]]))</f>
        <v>0.90179771338004078</v>
      </c>
      <c r="E762" s="1">
        <f>ROUND(表格2[[#This Row],[收盤]]*表格2[[#This Row],[配息乘數]],4)</f>
        <v>101.9482</v>
      </c>
      <c r="F762" s="1">
        <f>表格2[[#This Row],[配息]]*0.7</f>
        <v>0</v>
      </c>
      <c r="G762" s="14">
        <f>IF(F761=0,G761,G761*(1-F761/表格2[[#This Row],[收盤]]))</f>
        <v>0.93022921010444037</v>
      </c>
      <c r="H762" s="9">
        <f>ROUND(表格2[[#This Row],[收盤]]*表格2[[#This Row],[七成配息
乘數]],4)</f>
        <v>105.16240000000001</v>
      </c>
    </row>
    <row r="763" spans="1:8" x14ac:dyDescent="0.25">
      <c r="A763" s="2">
        <v>41514</v>
      </c>
      <c r="B763" s="1">
        <v>112.94000200000001</v>
      </c>
      <c r="C763" s="4">
        <f>IFERROR(VLOOKUP(表格2[[#This Row],[日期]],表格1[],2,FALSE),0)</f>
        <v>0</v>
      </c>
      <c r="D763" s="13">
        <f>IF(C762=0,D762,D762*(1-C762/表格2[[#This Row],[收盤]]))</f>
        <v>0.90179771338004078</v>
      </c>
      <c r="E763" s="1">
        <f>ROUND(表格2[[#This Row],[收盤]]*表格2[[#This Row],[配息乘數]],4)</f>
        <v>101.849</v>
      </c>
      <c r="F763" s="1">
        <f>表格2[[#This Row],[配息]]*0.7</f>
        <v>0</v>
      </c>
      <c r="G763" s="14">
        <f>IF(F762=0,G762,G762*(1-F762/表格2[[#This Row],[收盤]]))</f>
        <v>0.93022921010444037</v>
      </c>
      <c r="H763" s="9">
        <f>ROUND(表格2[[#This Row],[收盤]]*表格2[[#This Row],[七成配息
乘數]],4)</f>
        <v>105.06010000000001</v>
      </c>
    </row>
    <row r="764" spans="1:8" x14ac:dyDescent="0.25">
      <c r="A764" s="2">
        <v>41513</v>
      </c>
      <c r="B764" s="1">
        <v>112.91999800000001</v>
      </c>
      <c r="C764" s="4">
        <f>IFERROR(VLOOKUP(表格2[[#This Row],[日期]],表格1[],2,FALSE),0)</f>
        <v>0</v>
      </c>
      <c r="D764" s="13">
        <f>IF(C763=0,D763,D763*(1-C763/表格2[[#This Row],[收盤]]))</f>
        <v>0.90179771338004078</v>
      </c>
      <c r="E764" s="1">
        <f>ROUND(表格2[[#This Row],[收盤]]*表格2[[#This Row],[配息乘數]],4)</f>
        <v>101.831</v>
      </c>
      <c r="F764" s="1">
        <f>表格2[[#This Row],[配息]]*0.7</f>
        <v>0</v>
      </c>
      <c r="G764" s="14">
        <f>IF(F763=0,G763,G763*(1-F763/表格2[[#This Row],[收盤]]))</f>
        <v>0.93022921010444037</v>
      </c>
      <c r="H764" s="9">
        <f>ROUND(表格2[[#This Row],[收盤]]*表格2[[#This Row],[七成配息
乘數]],4)</f>
        <v>105.0415</v>
      </c>
    </row>
    <row r="765" spans="1:8" x14ac:dyDescent="0.25">
      <c r="A765" s="2">
        <v>41512</v>
      </c>
      <c r="B765" s="1">
        <v>112.44000200000001</v>
      </c>
      <c r="C765" s="4">
        <f>IFERROR(VLOOKUP(表格2[[#This Row],[日期]],表格1[],2,FALSE),0)</f>
        <v>0</v>
      </c>
      <c r="D765" s="13">
        <f>IF(C764=0,D764,D764*(1-C764/表格2[[#This Row],[收盤]]))</f>
        <v>0.90179771338004078</v>
      </c>
      <c r="E765" s="1">
        <f>ROUND(表格2[[#This Row],[收盤]]*表格2[[#This Row],[配息乘數]],4)</f>
        <v>101.3981</v>
      </c>
      <c r="F765" s="1">
        <f>表格2[[#This Row],[配息]]*0.7</f>
        <v>0</v>
      </c>
      <c r="G765" s="14">
        <f>IF(F764=0,G764,G764*(1-F764/表格2[[#This Row],[收盤]]))</f>
        <v>0.93022921010444037</v>
      </c>
      <c r="H765" s="9">
        <f>ROUND(表格2[[#This Row],[收盤]]*表格2[[#This Row],[七成配息
乘數]],4)</f>
        <v>104.595</v>
      </c>
    </row>
    <row r="766" spans="1:8" x14ac:dyDescent="0.25">
      <c r="A766" s="2">
        <v>41509</v>
      </c>
      <c r="B766" s="1">
        <v>112.209999</v>
      </c>
      <c r="C766" s="4">
        <f>IFERROR(VLOOKUP(表格2[[#This Row],[日期]],表格1[],2,FALSE),0)</f>
        <v>0</v>
      </c>
      <c r="D766" s="13">
        <f>IF(C765=0,D765,D765*(1-C765/表格2[[#This Row],[收盤]]))</f>
        <v>0.90179771338004078</v>
      </c>
      <c r="E766" s="1">
        <f>ROUND(表格2[[#This Row],[收盤]]*表格2[[#This Row],[配息乘數]],4)</f>
        <v>101.19070000000001</v>
      </c>
      <c r="F766" s="1">
        <f>表格2[[#This Row],[配息]]*0.7</f>
        <v>0</v>
      </c>
      <c r="G766" s="14">
        <f>IF(F765=0,G765,G765*(1-F765/表格2[[#This Row],[收盤]]))</f>
        <v>0.93022921010444037</v>
      </c>
      <c r="H766" s="9">
        <f>ROUND(表格2[[#This Row],[收盤]]*表格2[[#This Row],[七成配息
乘數]],4)</f>
        <v>104.381</v>
      </c>
    </row>
    <row r="767" spans="1:8" x14ac:dyDescent="0.25">
      <c r="A767" s="2">
        <v>41508</v>
      </c>
      <c r="B767" s="1">
        <v>111.459999</v>
      </c>
      <c r="C767" s="4">
        <f>IFERROR(VLOOKUP(表格2[[#This Row],[日期]],表格1[],2,FALSE),0)</f>
        <v>0</v>
      </c>
      <c r="D767" s="13">
        <f>IF(C766=0,D766,D766*(1-C766/表格2[[#This Row],[收盤]]))</f>
        <v>0.90179771338004078</v>
      </c>
      <c r="E767" s="1">
        <f>ROUND(表格2[[#This Row],[收盤]]*表格2[[#This Row],[配息乘數]],4)</f>
        <v>100.51439999999999</v>
      </c>
      <c r="F767" s="1">
        <f>表格2[[#This Row],[配息]]*0.7</f>
        <v>0</v>
      </c>
      <c r="G767" s="14">
        <f>IF(F766=0,G766,G766*(1-F766/表格2[[#This Row],[收盤]]))</f>
        <v>0.93022921010444037</v>
      </c>
      <c r="H767" s="9">
        <f>ROUND(表格2[[#This Row],[收盤]]*表格2[[#This Row],[七成配息
乘數]],4)</f>
        <v>103.6833</v>
      </c>
    </row>
    <row r="768" spans="1:8" x14ac:dyDescent="0.25">
      <c r="A768" s="2">
        <v>41507</v>
      </c>
      <c r="B768" s="1">
        <v>110.949997</v>
      </c>
      <c r="C768" s="4">
        <f>IFERROR(VLOOKUP(表格2[[#This Row],[日期]],表格1[],2,FALSE),0)</f>
        <v>0</v>
      </c>
      <c r="D768" s="13">
        <f>IF(C767=0,D767,D767*(1-C767/表格2[[#This Row],[收盤]]))</f>
        <v>0.90179771338004078</v>
      </c>
      <c r="E768" s="1">
        <f>ROUND(表格2[[#This Row],[收盤]]*表格2[[#This Row],[配息乘數]],4)</f>
        <v>100.0545</v>
      </c>
      <c r="F768" s="1">
        <f>表格2[[#This Row],[配息]]*0.7</f>
        <v>0</v>
      </c>
      <c r="G768" s="14">
        <f>IF(F767=0,G767,G767*(1-F767/表格2[[#This Row],[收盤]]))</f>
        <v>0.93022921010444037</v>
      </c>
      <c r="H768" s="9">
        <f>ROUND(表格2[[#This Row],[收盤]]*表格2[[#This Row],[七成配息
乘數]],4)</f>
        <v>103.2089</v>
      </c>
    </row>
    <row r="769" spans="1:8" x14ac:dyDescent="0.25">
      <c r="A769" s="2">
        <v>41506</v>
      </c>
      <c r="B769" s="1">
        <v>111.620003</v>
      </c>
      <c r="C769" s="4">
        <f>IFERROR(VLOOKUP(表格2[[#This Row],[日期]],表格1[],2,FALSE),0)</f>
        <v>0</v>
      </c>
      <c r="D769" s="13">
        <f>IF(C768=0,D768,D768*(1-C768/表格2[[#This Row],[收盤]]))</f>
        <v>0.90179771338004078</v>
      </c>
      <c r="E769" s="1">
        <f>ROUND(表格2[[#This Row],[收盤]]*表格2[[#This Row],[配息乘數]],4)</f>
        <v>100.6587</v>
      </c>
      <c r="F769" s="1">
        <f>表格2[[#This Row],[配息]]*0.7</f>
        <v>0</v>
      </c>
      <c r="G769" s="14">
        <f>IF(F768=0,G768,G768*(1-F768/表格2[[#This Row],[收盤]]))</f>
        <v>0.93022921010444037</v>
      </c>
      <c r="H769" s="9">
        <f>ROUND(表格2[[#This Row],[收盤]]*表格2[[#This Row],[七成配息
乘數]],4)</f>
        <v>103.8322</v>
      </c>
    </row>
    <row r="770" spans="1:8" x14ac:dyDescent="0.25">
      <c r="A770" s="2">
        <v>41505</v>
      </c>
      <c r="B770" s="1">
        <v>110.94000200000001</v>
      </c>
      <c r="C770" s="4">
        <f>IFERROR(VLOOKUP(表格2[[#This Row],[日期]],表格1[],2,FALSE),0)</f>
        <v>0</v>
      </c>
      <c r="D770" s="13">
        <f>IF(C769=0,D769,D769*(1-C769/表格2[[#This Row],[收盤]]))</f>
        <v>0.90179771338004078</v>
      </c>
      <c r="E770" s="1">
        <f>ROUND(表格2[[#This Row],[收盤]]*表格2[[#This Row],[配息乘數]],4)</f>
        <v>100.0454</v>
      </c>
      <c r="F770" s="1">
        <f>表格2[[#This Row],[配息]]*0.7</f>
        <v>0</v>
      </c>
      <c r="G770" s="14">
        <f>IF(F769=0,G769,G769*(1-F769/表格2[[#This Row],[收盤]]))</f>
        <v>0.93022921010444037</v>
      </c>
      <c r="H770" s="9">
        <f>ROUND(表格2[[#This Row],[收盤]]*表格2[[#This Row],[七成配息
乘數]],4)</f>
        <v>103.1996</v>
      </c>
    </row>
    <row r="771" spans="1:8" x14ac:dyDescent="0.25">
      <c r="A771" s="2">
        <v>41502</v>
      </c>
      <c r="B771" s="1">
        <v>111.550003</v>
      </c>
      <c r="C771" s="4">
        <f>IFERROR(VLOOKUP(表格2[[#This Row],[日期]],表格1[],2,FALSE),0)</f>
        <v>0</v>
      </c>
      <c r="D771" s="13">
        <f>IF(C770=0,D770,D770*(1-C770/表格2[[#This Row],[收盤]]))</f>
        <v>0.90179771338004078</v>
      </c>
      <c r="E771" s="1">
        <f>ROUND(表格2[[#This Row],[收盤]]*表格2[[#This Row],[配息乘數]],4)</f>
        <v>100.5955</v>
      </c>
      <c r="F771" s="1">
        <f>表格2[[#This Row],[配息]]*0.7</f>
        <v>0</v>
      </c>
      <c r="G771" s="14">
        <f>IF(F770=0,G770,G770*(1-F770/表格2[[#This Row],[收盤]]))</f>
        <v>0.93022921010444037</v>
      </c>
      <c r="H771" s="9">
        <f>ROUND(表格2[[#This Row],[收盤]]*表格2[[#This Row],[七成配息
乘數]],4)</f>
        <v>103.7671</v>
      </c>
    </row>
    <row r="772" spans="1:8" x14ac:dyDescent="0.25">
      <c r="A772" s="2">
        <v>41501</v>
      </c>
      <c r="B772" s="1">
        <v>112.110001</v>
      </c>
      <c r="C772" s="4">
        <f>IFERROR(VLOOKUP(表格2[[#This Row],[日期]],表格1[],2,FALSE),0)</f>
        <v>0</v>
      </c>
      <c r="D772" s="13">
        <f>IF(C771=0,D771,D771*(1-C771/表格2[[#This Row],[收盤]]))</f>
        <v>0.90179771338004078</v>
      </c>
      <c r="E772" s="1">
        <f>ROUND(表格2[[#This Row],[收盤]]*表格2[[#This Row],[配息乘數]],4)</f>
        <v>101.1005</v>
      </c>
      <c r="F772" s="1">
        <f>表格2[[#This Row],[配息]]*0.7</f>
        <v>0</v>
      </c>
      <c r="G772" s="14">
        <f>IF(F771=0,G771,G771*(1-F771/表格2[[#This Row],[收盤]]))</f>
        <v>0.93022921010444037</v>
      </c>
      <c r="H772" s="9">
        <f>ROUND(表格2[[#This Row],[收盤]]*表格2[[#This Row],[七成配息
乘數]],4)</f>
        <v>104.288</v>
      </c>
    </row>
    <row r="773" spans="1:8" x14ac:dyDescent="0.25">
      <c r="A773" s="2">
        <v>41500</v>
      </c>
      <c r="B773" s="1">
        <v>112.910004</v>
      </c>
      <c r="C773" s="4">
        <f>IFERROR(VLOOKUP(表格2[[#This Row],[日期]],表格1[],2,FALSE),0)</f>
        <v>0</v>
      </c>
      <c r="D773" s="13">
        <f>IF(C772=0,D772,D772*(1-C772/表格2[[#This Row],[收盤]]))</f>
        <v>0.90179771338004078</v>
      </c>
      <c r="E773" s="1">
        <f>ROUND(表格2[[#This Row],[收盤]]*表格2[[#This Row],[配息乘數]],4)</f>
        <v>101.822</v>
      </c>
      <c r="F773" s="1">
        <f>表格2[[#This Row],[配息]]*0.7</f>
        <v>0</v>
      </c>
      <c r="G773" s="14">
        <f>IF(F772=0,G772,G772*(1-F772/表格2[[#This Row],[收盤]]))</f>
        <v>0.93022921010444037</v>
      </c>
      <c r="H773" s="9">
        <f>ROUND(表格2[[#This Row],[收盤]]*表格2[[#This Row],[七成配息
乘數]],4)</f>
        <v>105.0322</v>
      </c>
    </row>
    <row r="774" spans="1:8" x14ac:dyDescent="0.25">
      <c r="A774" s="2">
        <v>41499</v>
      </c>
      <c r="B774" s="1">
        <v>113.099998</v>
      </c>
      <c r="C774" s="4">
        <f>IFERROR(VLOOKUP(表格2[[#This Row],[日期]],表格1[],2,FALSE),0)</f>
        <v>0</v>
      </c>
      <c r="D774" s="13">
        <f>IF(C773=0,D773,D773*(1-C773/表格2[[#This Row],[收盤]]))</f>
        <v>0.90179771338004078</v>
      </c>
      <c r="E774" s="1">
        <f>ROUND(表格2[[#This Row],[收盤]]*表格2[[#This Row],[配息乘數]],4)</f>
        <v>101.9933</v>
      </c>
      <c r="F774" s="1">
        <f>表格2[[#This Row],[配息]]*0.7</f>
        <v>0</v>
      </c>
      <c r="G774" s="14">
        <f>IF(F773=0,G773,G773*(1-F773/表格2[[#This Row],[收盤]]))</f>
        <v>0.93022921010444037</v>
      </c>
      <c r="H774" s="9">
        <f>ROUND(表格2[[#This Row],[收盤]]*表格2[[#This Row],[七成配息
乘數]],4)</f>
        <v>105.2089</v>
      </c>
    </row>
    <row r="775" spans="1:8" x14ac:dyDescent="0.25">
      <c r="A775" s="2">
        <v>41498</v>
      </c>
      <c r="B775" s="1">
        <v>113.910004</v>
      </c>
      <c r="C775" s="4">
        <f>IFERROR(VLOOKUP(表格2[[#This Row],[日期]],表格1[],2,FALSE),0)</f>
        <v>0</v>
      </c>
      <c r="D775" s="13">
        <f>IF(C774=0,D774,D774*(1-C774/表格2[[#This Row],[收盤]]))</f>
        <v>0.90179771338004078</v>
      </c>
      <c r="E775" s="1">
        <f>ROUND(表格2[[#This Row],[收盤]]*表格2[[#This Row],[配息乘數]],4)</f>
        <v>102.7238</v>
      </c>
      <c r="F775" s="1">
        <f>表格2[[#This Row],[配息]]*0.7</f>
        <v>0</v>
      </c>
      <c r="G775" s="14">
        <f>IF(F774=0,G774,G774*(1-F774/表格2[[#This Row],[收盤]]))</f>
        <v>0.93022921010444037</v>
      </c>
      <c r="H775" s="9">
        <f>ROUND(表格2[[#This Row],[收盤]]*表格2[[#This Row],[七成配息
乘數]],4)</f>
        <v>105.9624</v>
      </c>
    </row>
    <row r="776" spans="1:8" x14ac:dyDescent="0.25">
      <c r="A776" s="2">
        <v>41495</v>
      </c>
      <c r="B776" s="1">
        <v>113.970001</v>
      </c>
      <c r="C776" s="4">
        <f>IFERROR(VLOOKUP(表格2[[#This Row],[日期]],表格1[],2,FALSE),0)</f>
        <v>0</v>
      </c>
      <c r="D776" s="13">
        <f>IF(C775=0,D775,D775*(1-C775/表格2[[#This Row],[收盤]]))</f>
        <v>0.90179771338004078</v>
      </c>
      <c r="E776" s="1">
        <f>ROUND(表格2[[#This Row],[收盤]]*表格2[[#This Row],[配息乘數]],4)</f>
        <v>102.7779</v>
      </c>
      <c r="F776" s="1">
        <f>表格2[[#This Row],[配息]]*0.7</f>
        <v>0</v>
      </c>
      <c r="G776" s="14">
        <f>IF(F775=0,G775,G775*(1-F775/表格2[[#This Row],[收盤]]))</f>
        <v>0.93022921010444037</v>
      </c>
      <c r="H776" s="9">
        <f>ROUND(表格2[[#This Row],[收盤]]*表格2[[#This Row],[七成配息
乘數]],4)</f>
        <v>106.01819999999999</v>
      </c>
    </row>
    <row r="777" spans="1:8" x14ac:dyDescent="0.25">
      <c r="A777" s="2">
        <v>41494</v>
      </c>
      <c r="B777" s="1">
        <v>113.970001</v>
      </c>
      <c r="C777" s="4">
        <f>IFERROR(VLOOKUP(表格2[[#This Row],[日期]],表格1[],2,FALSE),0)</f>
        <v>0</v>
      </c>
      <c r="D777" s="13">
        <f>IF(C776=0,D776,D776*(1-C776/表格2[[#This Row],[收盤]]))</f>
        <v>0.90179771338004078</v>
      </c>
      <c r="E777" s="1">
        <f>ROUND(表格2[[#This Row],[收盤]]*表格2[[#This Row],[配息乘數]],4)</f>
        <v>102.7779</v>
      </c>
      <c r="F777" s="1">
        <f>表格2[[#This Row],[配息]]*0.7</f>
        <v>0</v>
      </c>
      <c r="G777" s="14">
        <f>IF(F776=0,G776,G776*(1-F776/表格2[[#This Row],[收盤]]))</f>
        <v>0.93022921010444037</v>
      </c>
      <c r="H777" s="9">
        <f>ROUND(表格2[[#This Row],[收盤]]*表格2[[#This Row],[七成配息
乘數]],4)</f>
        <v>106.01819999999999</v>
      </c>
    </row>
    <row r="778" spans="1:8" x14ac:dyDescent="0.25">
      <c r="A778" s="2">
        <v>41493</v>
      </c>
      <c r="B778" s="1">
        <v>113.730003</v>
      </c>
      <c r="C778" s="4">
        <f>IFERROR(VLOOKUP(表格2[[#This Row],[日期]],表格1[],2,FALSE),0)</f>
        <v>0</v>
      </c>
      <c r="D778" s="13">
        <f>IF(C777=0,D777,D777*(1-C777/表格2[[#This Row],[收盤]]))</f>
        <v>0.90179771338004078</v>
      </c>
      <c r="E778" s="1">
        <f>ROUND(表格2[[#This Row],[收盤]]*表格2[[#This Row],[配息乘數]],4)</f>
        <v>102.5615</v>
      </c>
      <c r="F778" s="1">
        <f>表格2[[#This Row],[配息]]*0.7</f>
        <v>0</v>
      </c>
      <c r="G778" s="14">
        <f>IF(F777=0,G777,G777*(1-F777/表格2[[#This Row],[收盤]]))</f>
        <v>0.93022921010444037</v>
      </c>
      <c r="H778" s="9">
        <f>ROUND(表格2[[#This Row],[收盤]]*表格2[[#This Row],[七成配息
乘數]],4)</f>
        <v>105.795</v>
      </c>
    </row>
    <row r="779" spans="1:8" x14ac:dyDescent="0.25">
      <c r="A779" s="2">
        <v>41492</v>
      </c>
      <c r="B779" s="1">
        <v>113.480003</v>
      </c>
      <c r="C779" s="4">
        <f>IFERROR(VLOOKUP(表格2[[#This Row],[日期]],表格1[],2,FALSE),0)</f>
        <v>0</v>
      </c>
      <c r="D779" s="13">
        <f>IF(C778=0,D778,D778*(1-C778/表格2[[#This Row],[收盤]]))</f>
        <v>0.90179771338004078</v>
      </c>
      <c r="E779" s="1">
        <f>ROUND(表格2[[#This Row],[收盤]]*表格2[[#This Row],[配息乘數]],4)</f>
        <v>102.336</v>
      </c>
      <c r="F779" s="1">
        <f>表格2[[#This Row],[配息]]*0.7</f>
        <v>0</v>
      </c>
      <c r="G779" s="14">
        <f>IF(F778=0,G778,G778*(1-F778/表格2[[#This Row],[收盤]]))</f>
        <v>0.93022921010444037</v>
      </c>
      <c r="H779" s="9">
        <f>ROUND(表格2[[#This Row],[收盤]]*表格2[[#This Row],[七成配息
乘數]],4)</f>
        <v>105.5624</v>
      </c>
    </row>
    <row r="780" spans="1:8" x14ac:dyDescent="0.25">
      <c r="A780" s="2">
        <v>41491</v>
      </c>
      <c r="B780" s="1">
        <v>113.410004</v>
      </c>
      <c r="C780" s="4">
        <f>IFERROR(VLOOKUP(表格2[[#This Row],[日期]],表格1[],2,FALSE),0)</f>
        <v>0</v>
      </c>
      <c r="D780" s="13">
        <f>IF(C779=0,D779,D779*(1-C779/表格2[[#This Row],[收盤]]))</f>
        <v>0.90179771338004078</v>
      </c>
      <c r="E780" s="1">
        <f>ROUND(表格2[[#This Row],[收盤]]*表格2[[#This Row],[配息乘數]],4)</f>
        <v>102.27290000000001</v>
      </c>
      <c r="F780" s="1">
        <f>表格2[[#This Row],[配息]]*0.7</f>
        <v>0</v>
      </c>
      <c r="G780" s="14">
        <f>IF(F779=0,G779,G779*(1-F779/表格2[[#This Row],[收盤]]))</f>
        <v>0.93022921010444037</v>
      </c>
      <c r="H780" s="9">
        <f>ROUND(表格2[[#This Row],[收盤]]*表格2[[#This Row],[七成配息
乘數]],4)</f>
        <v>105.4973</v>
      </c>
    </row>
    <row r="781" spans="1:8" x14ac:dyDescent="0.25">
      <c r="A781" s="2">
        <v>41488</v>
      </c>
      <c r="B781" s="1">
        <v>113.839996</v>
      </c>
      <c r="C781" s="4">
        <f>IFERROR(VLOOKUP(表格2[[#This Row],[日期]],表格1[],2,FALSE),0)</f>
        <v>0</v>
      </c>
      <c r="D781" s="13">
        <f>IF(C780=0,D780,D780*(1-C780/表格2[[#This Row],[收盤]]))</f>
        <v>0.90179771338004078</v>
      </c>
      <c r="E781" s="1">
        <f>ROUND(表格2[[#This Row],[收盤]]*表格2[[#This Row],[配息乘數]],4)</f>
        <v>102.6606</v>
      </c>
      <c r="F781" s="1">
        <f>表格2[[#This Row],[配息]]*0.7</f>
        <v>0</v>
      </c>
      <c r="G781" s="14">
        <f>IF(F780=0,G780,G780*(1-F780/表格2[[#This Row],[收盤]]))</f>
        <v>0.93022921010444037</v>
      </c>
      <c r="H781" s="9">
        <f>ROUND(表格2[[#This Row],[收盤]]*表格2[[#This Row],[七成配息
乘數]],4)</f>
        <v>105.8973</v>
      </c>
    </row>
    <row r="782" spans="1:8" x14ac:dyDescent="0.25">
      <c r="A782" s="2">
        <v>41487</v>
      </c>
      <c r="B782" s="1">
        <v>113.279999</v>
      </c>
      <c r="C782" s="4">
        <f>IFERROR(VLOOKUP(表格2[[#This Row],[日期]],表格1[],2,FALSE),0)</f>
        <v>0.35</v>
      </c>
      <c r="D782" s="13">
        <f>IF(C781=0,D781,D781*(1-C781/表格2[[#This Row],[收盤]]))</f>
        <v>0.90179771338004078</v>
      </c>
      <c r="E782" s="1">
        <f>ROUND(表格2[[#This Row],[收盤]]*表格2[[#This Row],[配息乘數]],4)</f>
        <v>102.15560000000001</v>
      </c>
      <c r="F782" s="1">
        <f>表格2[[#This Row],[配息]]*0.7</f>
        <v>0.24499999999999997</v>
      </c>
      <c r="G782" s="14">
        <f>IF(F781=0,G781,G781*(1-F781/表格2[[#This Row],[收盤]]))</f>
        <v>0.93022921010444037</v>
      </c>
      <c r="H782" s="9">
        <f>ROUND(表格2[[#This Row],[收盤]]*表格2[[#This Row],[七成配息
乘數]],4)</f>
        <v>105.3764</v>
      </c>
    </row>
    <row r="783" spans="1:8" x14ac:dyDescent="0.25">
      <c r="A783" s="2">
        <v>41486</v>
      </c>
      <c r="B783" s="1">
        <v>114.540001</v>
      </c>
      <c r="C783" s="4">
        <f>IFERROR(VLOOKUP(表格2[[#This Row],[日期]],表格1[],2,FALSE),0)</f>
        <v>0</v>
      </c>
      <c r="D783" s="13">
        <f>IF(C782=0,D782,D782*(1-C782/表格2[[#This Row],[收盤]]))</f>
        <v>0.89904208917079165</v>
      </c>
      <c r="E783" s="1">
        <f>ROUND(表格2[[#This Row],[收盤]]*表格2[[#This Row],[配息乘數]],4)</f>
        <v>102.97629999999999</v>
      </c>
      <c r="F783" s="1">
        <f>表格2[[#This Row],[配息]]*0.7</f>
        <v>0</v>
      </c>
      <c r="G783" s="14">
        <f>IF(F782=0,G782,G782*(1-F782/表格2[[#This Row],[收盤]]))</f>
        <v>0.92823945845012013</v>
      </c>
      <c r="H783" s="9">
        <f>ROUND(表格2[[#This Row],[收盤]]*表格2[[#This Row],[七成配息
乘數]],4)</f>
        <v>106.3205</v>
      </c>
    </row>
    <row r="784" spans="1:8" x14ac:dyDescent="0.25">
      <c r="A784" s="2">
        <v>41485</v>
      </c>
      <c r="B784" s="1">
        <v>114.529999</v>
      </c>
      <c r="C784" s="4">
        <f>IFERROR(VLOOKUP(表格2[[#This Row],[日期]],表格1[],2,FALSE),0)</f>
        <v>0</v>
      </c>
      <c r="D784" s="13">
        <f>IF(C783=0,D783,D783*(1-C783/表格2[[#This Row],[收盤]]))</f>
        <v>0.89904208917079165</v>
      </c>
      <c r="E784" s="1">
        <f>ROUND(表格2[[#This Row],[收盤]]*表格2[[#This Row],[配息乘數]],4)</f>
        <v>102.96729999999999</v>
      </c>
      <c r="F784" s="1">
        <f>表格2[[#This Row],[配息]]*0.7</f>
        <v>0</v>
      </c>
      <c r="G784" s="14">
        <f>IF(F783=0,G783,G783*(1-F783/表格2[[#This Row],[收盤]]))</f>
        <v>0.92823945845012013</v>
      </c>
      <c r="H784" s="9">
        <f>ROUND(表格2[[#This Row],[收盤]]*表格2[[#This Row],[七成配息
乘數]],4)</f>
        <v>106.3113</v>
      </c>
    </row>
    <row r="785" spans="1:8" x14ac:dyDescent="0.25">
      <c r="A785" s="2">
        <v>41484</v>
      </c>
      <c r="B785" s="1">
        <v>114.5</v>
      </c>
      <c r="C785" s="4">
        <f>IFERROR(VLOOKUP(表格2[[#This Row],[日期]],表格1[],2,FALSE),0)</f>
        <v>0</v>
      </c>
      <c r="D785" s="13">
        <f>IF(C784=0,D784,D784*(1-C784/表格2[[#This Row],[收盤]]))</f>
        <v>0.89904208917079165</v>
      </c>
      <c r="E785" s="1">
        <f>ROUND(表格2[[#This Row],[收盤]]*表格2[[#This Row],[配息乘數]],4)</f>
        <v>102.94029999999999</v>
      </c>
      <c r="F785" s="1">
        <f>表格2[[#This Row],[配息]]*0.7</f>
        <v>0</v>
      </c>
      <c r="G785" s="14">
        <f>IF(F784=0,G784,G784*(1-F784/表格2[[#This Row],[收盤]]))</f>
        <v>0.92823945845012013</v>
      </c>
      <c r="H785" s="9">
        <f>ROUND(表格2[[#This Row],[收盤]]*表格2[[#This Row],[七成配息
乘數]],4)</f>
        <v>106.2834</v>
      </c>
    </row>
    <row r="786" spans="1:8" x14ac:dyDescent="0.25">
      <c r="A786" s="2">
        <v>41481</v>
      </c>
      <c r="B786" s="1">
        <v>114.69000200000001</v>
      </c>
      <c r="C786" s="4">
        <f>IFERROR(VLOOKUP(表格2[[#This Row],[日期]],表格1[],2,FALSE),0)</f>
        <v>0</v>
      </c>
      <c r="D786" s="13">
        <f>IF(C785=0,D785,D785*(1-C785/表格2[[#This Row],[收盤]]))</f>
        <v>0.89904208917079165</v>
      </c>
      <c r="E786" s="1">
        <f>ROUND(表格2[[#This Row],[收盤]]*表格2[[#This Row],[配息乘數]],4)</f>
        <v>103.11109999999999</v>
      </c>
      <c r="F786" s="1">
        <f>表格2[[#This Row],[配息]]*0.7</f>
        <v>0</v>
      </c>
      <c r="G786" s="14">
        <f>IF(F785=0,G785,G785*(1-F785/表格2[[#This Row],[收盤]]))</f>
        <v>0.92823945845012013</v>
      </c>
      <c r="H786" s="9">
        <f>ROUND(表格2[[#This Row],[收盤]]*表格2[[#This Row],[七成配息
乘數]],4)</f>
        <v>106.4598</v>
      </c>
    </row>
    <row r="787" spans="1:8" x14ac:dyDescent="0.25">
      <c r="A787" s="2">
        <v>41480</v>
      </c>
      <c r="B787" s="1">
        <v>114.57</v>
      </c>
      <c r="C787" s="4">
        <f>IFERROR(VLOOKUP(表格2[[#This Row],[日期]],表格1[],2,FALSE),0)</f>
        <v>0</v>
      </c>
      <c r="D787" s="13">
        <f>IF(C786=0,D786,D786*(1-C786/表格2[[#This Row],[收盤]]))</f>
        <v>0.89904208917079165</v>
      </c>
      <c r="E787" s="1">
        <f>ROUND(表格2[[#This Row],[收盤]]*表格2[[#This Row],[配息乘數]],4)</f>
        <v>103.0033</v>
      </c>
      <c r="F787" s="1">
        <f>表格2[[#This Row],[配息]]*0.7</f>
        <v>0</v>
      </c>
      <c r="G787" s="14">
        <f>IF(F786=0,G786,G786*(1-F786/表格2[[#This Row],[收盤]]))</f>
        <v>0.92823945845012013</v>
      </c>
      <c r="H787" s="9">
        <f>ROUND(表格2[[#This Row],[收盤]]*表格2[[#This Row],[七成配息
乘數]],4)</f>
        <v>106.3484</v>
      </c>
    </row>
    <row r="788" spans="1:8" x14ac:dyDescent="0.25">
      <c r="A788" s="2">
        <v>41479</v>
      </c>
      <c r="B788" s="1">
        <v>114.709999</v>
      </c>
      <c r="C788" s="4">
        <f>IFERROR(VLOOKUP(表格2[[#This Row],[日期]],表格1[],2,FALSE),0)</f>
        <v>0</v>
      </c>
      <c r="D788" s="13">
        <f>IF(C787=0,D787,D787*(1-C787/表格2[[#This Row],[收盤]]))</f>
        <v>0.89904208917079165</v>
      </c>
      <c r="E788" s="1">
        <f>ROUND(表格2[[#This Row],[收盤]]*表格2[[#This Row],[配息乘數]],4)</f>
        <v>103.12909999999999</v>
      </c>
      <c r="F788" s="1">
        <f>表格2[[#This Row],[配息]]*0.7</f>
        <v>0</v>
      </c>
      <c r="G788" s="14">
        <f>IF(F787=0,G787,G787*(1-F787/表格2[[#This Row],[收盤]]))</f>
        <v>0.92823945845012013</v>
      </c>
      <c r="H788" s="9">
        <f>ROUND(表格2[[#This Row],[收盤]]*表格2[[#This Row],[七成配息
乘數]],4)</f>
        <v>106.4783</v>
      </c>
    </row>
    <row r="789" spans="1:8" x14ac:dyDescent="0.25">
      <c r="A789" s="2">
        <v>41478</v>
      </c>
      <c r="B789" s="1">
        <v>115.269997</v>
      </c>
      <c r="C789" s="4">
        <f>IFERROR(VLOOKUP(表格2[[#This Row],[日期]],表格1[],2,FALSE),0)</f>
        <v>0</v>
      </c>
      <c r="D789" s="13">
        <f>IF(C788=0,D788,D788*(1-C788/表格2[[#This Row],[收盤]]))</f>
        <v>0.89904208917079165</v>
      </c>
      <c r="E789" s="1">
        <f>ROUND(表格2[[#This Row],[收盤]]*表格2[[#This Row],[配息乘數]],4)</f>
        <v>103.6326</v>
      </c>
      <c r="F789" s="1">
        <f>表格2[[#This Row],[配息]]*0.7</f>
        <v>0</v>
      </c>
      <c r="G789" s="14">
        <f>IF(F788=0,G788,G788*(1-F788/表格2[[#This Row],[收盤]]))</f>
        <v>0.92823945845012013</v>
      </c>
      <c r="H789" s="9">
        <f>ROUND(表格2[[#This Row],[收盤]]*表格2[[#This Row],[七成配息
乘數]],4)</f>
        <v>106.9982</v>
      </c>
    </row>
    <row r="790" spans="1:8" x14ac:dyDescent="0.25">
      <c r="A790" s="2">
        <v>41477</v>
      </c>
      <c r="B790" s="1">
        <v>115.449997</v>
      </c>
      <c r="C790" s="4">
        <f>IFERROR(VLOOKUP(表格2[[#This Row],[日期]],表格1[],2,FALSE),0)</f>
        <v>0</v>
      </c>
      <c r="D790" s="13">
        <f>IF(C789=0,D789,D789*(1-C789/表格2[[#This Row],[收盤]]))</f>
        <v>0.89904208917079165</v>
      </c>
      <c r="E790" s="1">
        <f>ROUND(表格2[[#This Row],[收盤]]*表格2[[#This Row],[配息乘數]],4)</f>
        <v>103.7944</v>
      </c>
      <c r="F790" s="1">
        <f>表格2[[#This Row],[配息]]*0.7</f>
        <v>0</v>
      </c>
      <c r="G790" s="14">
        <f>IF(F789=0,G789,G789*(1-F789/表格2[[#This Row],[收盤]]))</f>
        <v>0.92823945845012013</v>
      </c>
      <c r="H790" s="9">
        <f>ROUND(表格2[[#This Row],[收盤]]*表格2[[#This Row],[七成配息
乘數]],4)</f>
        <v>107.1652</v>
      </c>
    </row>
    <row r="791" spans="1:8" x14ac:dyDescent="0.25">
      <c r="A791" s="2">
        <v>41474</v>
      </c>
      <c r="B791" s="1">
        <v>115.19000200000001</v>
      </c>
      <c r="C791" s="4">
        <f>IFERROR(VLOOKUP(表格2[[#This Row],[日期]],表格1[],2,FALSE),0)</f>
        <v>0</v>
      </c>
      <c r="D791" s="13">
        <f>IF(C790=0,D790,D790*(1-C790/表格2[[#This Row],[收盤]]))</f>
        <v>0.89904208917079165</v>
      </c>
      <c r="E791" s="1">
        <f>ROUND(表格2[[#This Row],[收盤]]*表格2[[#This Row],[配息乘數]],4)</f>
        <v>103.5607</v>
      </c>
      <c r="F791" s="1">
        <f>表格2[[#This Row],[配息]]*0.7</f>
        <v>0</v>
      </c>
      <c r="G791" s="14">
        <f>IF(F790=0,G790,G790*(1-F790/表格2[[#This Row],[收盤]]))</f>
        <v>0.92823945845012013</v>
      </c>
      <c r="H791" s="9">
        <f>ROUND(表格2[[#This Row],[收盤]]*表格2[[#This Row],[七成配息
乘數]],4)</f>
        <v>106.9239</v>
      </c>
    </row>
    <row r="792" spans="1:8" x14ac:dyDescent="0.25">
      <c r="A792" s="2">
        <v>41473</v>
      </c>
      <c r="B792" s="1">
        <v>114.55999799999999</v>
      </c>
      <c r="C792" s="4">
        <f>IFERROR(VLOOKUP(表格2[[#This Row],[日期]],表格1[],2,FALSE),0)</f>
        <v>0</v>
      </c>
      <c r="D792" s="13">
        <f>IF(C791=0,D791,D791*(1-C791/表格2[[#This Row],[收盤]]))</f>
        <v>0.89904208917079165</v>
      </c>
      <c r="E792" s="1">
        <f>ROUND(表格2[[#This Row],[收盤]]*表格2[[#This Row],[配息乘數]],4)</f>
        <v>102.9943</v>
      </c>
      <c r="F792" s="1">
        <f>表格2[[#This Row],[配息]]*0.7</f>
        <v>0</v>
      </c>
      <c r="G792" s="14">
        <f>IF(F791=0,G791,G791*(1-F791/表格2[[#This Row],[收盤]]))</f>
        <v>0.92823945845012013</v>
      </c>
      <c r="H792" s="9">
        <f>ROUND(表格2[[#This Row],[收盤]]*表格2[[#This Row],[七成配息
乘數]],4)</f>
        <v>106.3391</v>
      </c>
    </row>
    <row r="793" spans="1:8" x14ac:dyDescent="0.25">
      <c r="A793" s="2">
        <v>41472</v>
      </c>
      <c r="B793" s="1">
        <v>114.860001</v>
      </c>
      <c r="C793" s="4">
        <f>IFERROR(VLOOKUP(表格2[[#This Row],[日期]],表格1[],2,FALSE),0)</f>
        <v>0</v>
      </c>
      <c r="D793" s="13">
        <f>IF(C792=0,D792,D792*(1-C792/表格2[[#This Row],[收盤]]))</f>
        <v>0.89904208917079165</v>
      </c>
      <c r="E793" s="1">
        <f>ROUND(表格2[[#This Row],[收盤]]*表格2[[#This Row],[配息乘數]],4)</f>
        <v>103.264</v>
      </c>
      <c r="F793" s="1">
        <f>表格2[[#This Row],[配息]]*0.7</f>
        <v>0</v>
      </c>
      <c r="G793" s="14">
        <f>IF(F792=0,G792,G792*(1-F792/表格2[[#This Row],[收盤]]))</f>
        <v>0.92823945845012013</v>
      </c>
      <c r="H793" s="9">
        <f>ROUND(表格2[[#This Row],[收盤]]*表格2[[#This Row],[七成配息
乘數]],4)</f>
        <v>106.6176</v>
      </c>
    </row>
    <row r="794" spans="1:8" x14ac:dyDescent="0.25">
      <c r="A794" s="2">
        <v>41471</v>
      </c>
      <c r="B794" s="1">
        <v>114.43</v>
      </c>
      <c r="C794" s="4">
        <f>IFERROR(VLOOKUP(表格2[[#This Row],[日期]],表格1[],2,FALSE),0)</f>
        <v>0</v>
      </c>
      <c r="D794" s="13">
        <f>IF(C793=0,D793,D793*(1-C793/表格2[[#This Row],[收盤]]))</f>
        <v>0.89904208917079165</v>
      </c>
      <c r="E794" s="1">
        <f>ROUND(表格2[[#This Row],[收盤]]*表格2[[#This Row],[配息乘數]],4)</f>
        <v>102.87739999999999</v>
      </c>
      <c r="F794" s="1">
        <f>表格2[[#This Row],[配息]]*0.7</f>
        <v>0</v>
      </c>
      <c r="G794" s="14">
        <f>IF(F793=0,G793,G793*(1-F793/表格2[[#This Row],[收盤]]))</f>
        <v>0.92823945845012013</v>
      </c>
      <c r="H794" s="9">
        <f>ROUND(表格2[[#This Row],[收盤]]*表格2[[#This Row],[七成配息
乘數]],4)</f>
        <v>106.2184</v>
      </c>
    </row>
    <row r="795" spans="1:8" x14ac:dyDescent="0.25">
      <c r="A795" s="2">
        <v>41470</v>
      </c>
      <c r="B795" s="1">
        <v>114.599998</v>
      </c>
      <c r="C795" s="4">
        <f>IFERROR(VLOOKUP(表格2[[#This Row],[日期]],表格1[],2,FALSE),0)</f>
        <v>0</v>
      </c>
      <c r="D795" s="13">
        <f>IF(C794=0,D794,D794*(1-C794/表格2[[#This Row],[收盤]]))</f>
        <v>0.89904208917079165</v>
      </c>
      <c r="E795" s="1">
        <f>ROUND(表格2[[#This Row],[收盤]]*表格2[[#This Row],[配息乘數]],4)</f>
        <v>103.03019999999999</v>
      </c>
      <c r="F795" s="1">
        <f>表格2[[#This Row],[配息]]*0.7</f>
        <v>0</v>
      </c>
      <c r="G795" s="14">
        <f>IF(F794=0,G794,G794*(1-F794/表格2[[#This Row],[收盤]]))</f>
        <v>0.92823945845012013</v>
      </c>
      <c r="H795" s="9">
        <f>ROUND(表格2[[#This Row],[收盤]]*表格2[[#This Row],[七成配息
乘數]],4)</f>
        <v>106.3762</v>
      </c>
    </row>
    <row r="796" spans="1:8" x14ac:dyDescent="0.25">
      <c r="A796" s="2">
        <v>41467</v>
      </c>
      <c r="B796" s="1">
        <v>113.870003</v>
      </c>
      <c r="C796" s="4">
        <f>IFERROR(VLOOKUP(表格2[[#This Row],[日期]],表格1[],2,FALSE),0)</f>
        <v>0</v>
      </c>
      <c r="D796" s="13">
        <f>IF(C795=0,D795,D795*(1-C795/表格2[[#This Row],[收盤]]))</f>
        <v>0.89904208917079165</v>
      </c>
      <c r="E796" s="1">
        <f>ROUND(表格2[[#This Row],[收盤]]*表格2[[#This Row],[配息乘數]],4)</f>
        <v>102.37390000000001</v>
      </c>
      <c r="F796" s="1">
        <f>表格2[[#This Row],[配息]]*0.7</f>
        <v>0</v>
      </c>
      <c r="G796" s="14">
        <f>IF(F795=0,G795,G795*(1-F795/表格2[[#This Row],[收盤]]))</f>
        <v>0.92823945845012013</v>
      </c>
      <c r="H796" s="9">
        <f>ROUND(表格2[[#This Row],[收盤]]*表格2[[#This Row],[七成配息
乘數]],4)</f>
        <v>105.6986</v>
      </c>
    </row>
    <row r="797" spans="1:8" x14ac:dyDescent="0.25">
      <c r="A797" s="2">
        <v>41466</v>
      </c>
      <c r="B797" s="1">
        <v>114.19000200000001</v>
      </c>
      <c r="C797" s="4">
        <f>IFERROR(VLOOKUP(表格2[[#This Row],[日期]],表格1[],2,FALSE),0)</f>
        <v>0</v>
      </c>
      <c r="D797" s="13">
        <f>IF(C796=0,D796,D796*(1-C796/表格2[[#This Row],[收盤]]))</f>
        <v>0.89904208917079165</v>
      </c>
      <c r="E797" s="1">
        <f>ROUND(表格2[[#This Row],[收盤]]*表格2[[#This Row],[配息乘數]],4)</f>
        <v>102.66160000000001</v>
      </c>
      <c r="F797" s="1">
        <f>表格2[[#This Row],[配息]]*0.7</f>
        <v>0</v>
      </c>
      <c r="G797" s="14">
        <f>IF(F796=0,G796,G796*(1-F796/表格2[[#This Row],[收盤]]))</f>
        <v>0.92823945845012013</v>
      </c>
      <c r="H797" s="9">
        <f>ROUND(表格2[[#This Row],[收盤]]*表格2[[#This Row],[七成配息
乘數]],4)</f>
        <v>105.9957</v>
      </c>
    </row>
    <row r="798" spans="1:8" x14ac:dyDescent="0.25">
      <c r="A798" s="2">
        <v>41465</v>
      </c>
      <c r="B798" s="1">
        <v>112.860001</v>
      </c>
      <c r="C798" s="4">
        <f>IFERROR(VLOOKUP(表格2[[#This Row],[日期]],表格1[],2,FALSE),0)</f>
        <v>0</v>
      </c>
      <c r="D798" s="13">
        <f>IF(C797=0,D797,D797*(1-C797/表格2[[#This Row],[收盤]]))</f>
        <v>0.89904208917079165</v>
      </c>
      <c r="E798" s="1">
        <f>ROUND(表格2[[#This Row],[收盤]]*表格2[[#This Row],[配息乘數]],4)</f>
        <v>101.4659</v>
      </c>
      <c r="F798" s="1">
        <f>表格2[[#This Row],[配息]]*0.7</f>
        <v>0</v>
      </c>
      <c r="G798" s="14">
        <f>IF(F797=0,G797,G797*(1-F797/表格2[[#This Row],[收盤]]))</f>
        <v>0.92823945845012013</v>
      </c>
      <c r="H798" s="9">
        <f>ROUND(表格2[[#This Row],[收盤]]*表格2[[#This Row],[七成配息
乘數]],4)</f>
        <v>104.7611</v>
      </c>
    </row>
    <row r="799" spans="1:8" x14ac:dyDescent="0.25">
      <c r="A799" s="2">
        <v>41464</v>
      </c>
      <c r="B799" s="1">
        <v>113.19000200000001</v>
      </c>
      <c r="C799" s="4">
        <f>IFERROR(VLOOKUP(表格2[[#This Row],[日期]],表格1[],2,FALSE),0)</f>
        <v>0</v>
      </c>
      <c r="D799" s="13">
        <f>IF(C798=0,D798,D798*(1-C798/表格2[[#This Row],[收盤]]))</f>
        <v>0.89904208917079165</v>
      </c>
      <c r="E799" s="1">
        <f>ROUND(表格2[[#This Row],[收盤]]*表格2[[#This Row],[配息乘數]],4)</f>
        <v>101.76260000000001</v>
      </c>
      <c r="F799" s="1">
        <f>表格2[[#This Row],[配息]]*0.7</f>
        <v>0</v>
      </c>
      <c r="G799" s="14">
        <f>IF(F798=0,G798,G798*(1-F798/表格2[[#This Row],[收盤]]))</f>
        <v>0.92823945845012013</v>
      </c>
      <c r="H799" s="9">
        <f>ROUND(表格2[[#This Row],[收盤]]*表格2[[#This Row],[七成配息
乘數]],4)</f>
        <v>105.06740000000001</v>
      </c>
    </row>
    <row r="800" spans="1:8" x14ac:dyDescent="0.25">
      <c r="A800" s="2">
        <v>41463</v>
      </c>
      <c r="B800" s="1">
        <v>113.089996</v>
      </c>
      <c r="C800" s="4">
        <f>IFERROR(VLOOKUP(表格2[[#This Row],[日期]],表格1[],2,FALSE),0)</f>
        <v>0</v>
      </c>
      <c r="D800" s="13">
        <f>IF(C799=0,D799,D799*(1-C799/表格2[[#This Row],[收盤]]))</f>
        <v>0.89904208917079165</v>
      </c>
      <c r="E800" s="1">
        <f>ROUND(表格2[[#This Row],[收盤]]*表格2[[#This Row],[配息乘數]],4)</f>
        <v>101.67270000000001</v>
      </c>
      <c r="F800" s="1">
        <f>表格2[[#This Row],[配息]]*0.7</f>
        <v>0</v>
      </c>
      <c r="G800" s="14">
        <f>IF(F799=0,G799,G799*(1-F799/表格2[[#This Row],[收盤]]))</f>
        <v>0.92823945845012013</v>
      </c>
      <c r="H800" s="9">
        <f>ROUND(表格2[[#This Row],[收盤]]*表格2[[#This Row],[七成配息
乘數]],4)</f>
        <v>104.9746</v>
      </c>
    </row>
    <row r="801" spans="1:8" x14ac:dyDescent="0.25">
      <c r="A801" s="2">
        <v>41460</v>
      </c>
      <c r="B801" s="1">
        <v>112.16999800000001</v>
      </c>
      <c r="C801" s="4">
        <f>IFERROR(VLOOKUP(表格2[[#This Row],[日期]],表格1[],2,FALSE),0)</f>
        <v>0</v>
      </c>
      <c r="D801" s="13">
        <f>IF(C800=0,D800,D800*(1-C800/表格2[[#This Row],[收盤]]))</f>
        <v>0.89904208917079165</v>
      </c>
      <c r="E801" s="1">
        <f>ROUND(表格2[[#This Row],[收盤]]*表格2[[#This Row],[配息乘數]],4)</f>
        <v>100.8455</v>
      </c>
      <c r="F801" s="1">
        <f>表格2[[#This Row],[配息]]*0.7</f>
        <v>0</v>
      </c>
      <c r="G801" s="14">
        <f>IF(F800=0,G800,G800*(1-F800/表格2[[#This Row],[收盤]]))</f>
        <v>0.92823945845012013</v>
      </c>
      <c r="H801" s="9">
        <f>ROUND(表格2[[#This Row],[收盤]]*表格2[[#This Row],[七成配息
乘數]],4)</f>
        <v>104.1206</v>
      </c>
    </row>
    <row r="802" spans="1:8" x14ac:dyDescent="0.25">
      <c r="A802" s="2">
        <v>41458</v>
      </c>
      <c r="B802" s="1">
        <v>113.610001</v>
      </c>
      <c r="C802" s="4">
        <f>IFERROR(VLOOKUP(表格2[[#This Row],[日期]],表格1[],2,FALSE),0)</f>
        <v>0</v>
      </c>
      <c r="D802" s="13">
        <f>IF(C801=0,D801,D801*(1-C801/表格2[[#This Row],[收盤]]))</f>
        <v>0.89904208917079165</v>
      </c>
      <c r="E802" s="1">
        <f>ROUND(表格2[[#This Row],[收盤]]*表格2[[#This Row],[配息乘數]],4)</f>
        <v>102.14019999999999</v>
      </c>
      <c r="F802" s="1">
        <f>表格2[[#This Row],[配息]]*0.7</f>
        <v>0</v>
      </c>
      <c r="G802" s="14">
        <f>IF(F801=0,G801,G801*(1-F801/表格2[[#This Row],[收盤]]))</f>
        <v>0.92823945845012013</v>
      </c>
      <c r="H802" s="9">
        <f>ROUND(表格2[[#This Row],[收盤]]*表格2[[#This Row],[七成配息
乘數]],4)</f>
        <v>105.4573</v>
      </c>
    </row>
    <row r="803" spans="1:8" x14ac:dyDescent="0.25">
      <c r="A803" s="2">
        <v>41457</v>
      </c>
      <c r="B803" s="1">
        <v>113.94000200000001</v>
      </c>
      <c r="C803" s="4">
        <f>IFERROR(VLOOKUP(表格2[[#This Row],[日期]],表格1[],2,FALSE),0)</f>
        <v>0</v>
      </c>
      <c r="D803" s="13">
        <f>IF(C802=0,D802,D802*(1-C802/表格2[[#This Row],[收盤]]))</f>
        <v>0.89904208917079165</v>
      </c>
      <c r="E803" s="1">
        <f>ROUND(表格2[[#This Row],[收盤]]*表格2[[#This Row],[配息乘數]],4)</f>
        <v>102.43689999999999</v>
      </c>
      <c r="F803" s="1">
        <f>表格2[[#This Row],[配息]]*0.7</f>
        <v>0</v>
      </c>
      <c r="G803" s="14">
        <f>IF(F802=0,G802,G802*(1-F802/表格2[[#This Row],[收盤]]))</f>
        <v>0.92823945845012013</v>
      </c>
      <c r="H803" s="9">
        <f>ROUND(表格2[[#This Row],[收盤]]*表格2[[#This Row],[七成配息
乘數]],4)</f>
        <v>105.7636</v>
      </c>
    </row>
    <row r="804" spans="1:8" x14ac:dyDescent="0.25">
      <c r="A804" s="2">
        <v>41456</v>
      </c>
      <c r="B804" s="1">
        <v>113.58000199999999</v>
      </c>
      <c r="C804" s="4">
        <f>IFERROR(VLOOKUP(表格2[[#This Row],[日期]],表格1[],2,FALSE),0)</f>
        <v>0.36299999999999999</v>
      </c>
      <c r="D804" s="13">
        <f>IF(C803=0,D803,D803*(1-C803/表格2[[#This Row],[收盤]]))</f>
        <v>0.89904208917079165</v>
      </c>
      <c r="E804" s="1">
        <f>ROUND(表格2[[#This Row],[收盤]]*表格2[[#This Row],[配息乘數]],4)</f>
        <v>102.11320000000001</v>
      </c>
      <c r="F804" s="1">
        <f>表格2[[#This Row],[配息]]*0.7</f>
        <v>0.25409999999999999</v>
      </c>
      <c r="G804" s="14">
        <f>IF(F803=0,G803,G803*(1-F803/表格2[[#This Row],[收盤]]))</f>
        <v>0.92823945845012013</v>
      </c>
      <c r="H804" s="9">
        <f>ROUND(表格2[[#This Row],[收盤]]*表格2[[#This Row],[七成配息
乘數]],4)</f>
        <v>105.4294</v>
      </c>
    </row>
    <row r="805" spans="1:8" x14ac:dyDescent="0.25">
      <c r="A805" s="2">
        <v>41453</v>
      </c>
      <c r="B805" s="1">
        <v>113.650002</v>
      </c>
      <c r="C805" s="4">
        <f>IFERROR(VLOOKUP(表格2[[#This Row],[日期]],表格1[],2,FALSE),0)</f>
        <v>0</v>
      </c>
      <c r="D805" s="13">
        <f>IF(C804=0,D804,D804*(1-C804/表格2[[#This Row],[收盤]]))</f>
        <v>0.89617053375833333</v>
      </c>
      <c r="E805" s="1">
        <f>ROUND(表格2[[#This Row],[收盤]]*表格2[[#This Row],[配息乘數]],4)</f>
        <v>101.8498</v>
      </c>
      <c r="F805" s="1">
        <f>表格2[[#This Row],[配息]]*0.7</f>
        <v>0</v>
      </c>
      <c r="G805" s="14">
        <f>IF(F804=0,G804,G804*(1-F804/表格2[[#This Row],[收盤]]))</f>
        <v>0.92616408984262832</v>
      </c>
      <c r="H805" s="9">
        <f>ROUND(表格2[[#This Row],[收盤]]*表格2[[#This Row],[七成配息
乘數]],4)</f>
        <v>105.2586</v>
      </c>
    </row>
    <row r="806" spans="1:8" x14ac:dyDescent="0.25">
      <c r="A806" s="2">
        <v>41452</v>
      </c>
      <c r="B806" s="1">
        <v>113.720001</v>
      </c>
      <c r="C806" s="4">
        <f>IFERROR(VLOOKUP(表格2[[#This Row],[日期]],表格1[],2,FALSE),0)</f>
        <v>0</v>
      </c>
      <c r="D806" s="13">
        <f>IF(C805=0,D805,D805*(1-C805/表格2[[#This Row],[收盤]]))</f>
        <v>0.89617053375833333</v>
      </c>
      <c r="E806" s="1">
        <f>ROUND(表格2[[#This Row],[收盤]]*表格2[[#This Row],[配息乘數]],4)</f>
        <v>101.91249999999999</v>
      </c>
      <c r="F806" s="1">
        <f>表格2[[#This Row],[配息]]*0.7</f>
        <v>0</v>
      </c>
      <c r="G806" s="14">
        <f>IF(F805=0,G805,G805*(1-F805/表格2[[#This Row],[收盤]]))</f>
        <v>0.92616408984262832</v>
      </c>
      <c r="H806" s="9">
        <f>ROUND(表格2[[#This Row],[收盤]]*表格2[[#This Row],[七成配息
乘數]],4)</f>
        <v>105.32340000000001</v>
      </c>
    </row>
    <row r="807" spans="1:8" x14ac:dyDescent="0.25">
      <c r="A807" s="2">
        <v>41451</v>
      </c>
      <c r="B807" s="1">
        <v>112.699997</v>
      </c>
      <c r="C807" s="4">
        <f>IFERROR(VLOOKUP(表格2[[#This Row],[日期]],表格1[],2,FALSE),0)</f>
        <v>0</v>
      </c>
      <c r="D807" s="13">
        <f>IF(C806=0,D806,D806*(1-C806/表格2[[#This Row],[收盤]]))</f>
        <v>0.89617053375833333</v>
      </c>
      <c r="E807" s="1">
        <f>ROUND(表格2[[#This Row],[收盤]]*表格2[[#This Row],[配息乘數]],4)</f>
        <v>100.9984</v>
      </c>
      <c r="F807" s="1">
        <f>表格2[[#This Row],[配息]]*0.7</f>
        <v>0</v>
      </c>
      <c r="G807" s="14">
        <f>IF(F806=0,G806,G806*(1-F806/表格2[[#This Row],[收盤]]))</f>
        <v>0.92616408984262832</v>
      </c>
      <c r="H807" s="9">
        <f>ROUND(表格2[[#This Row],[收盤]]*表格2[[#This Row],[七成配息
乘數]],4)</f>
        <v>104.37869999999999</v>
      </c>
    </row>
    <row r="808" spans="1:8" x14ac:dyDescent="0.25">
      <c r="A808" s="2">
        <v>41450</v>
      </c>
      <c r="B808" s="1">
        <v>111.849998</v>
      </c>
      <c r="C808" s="4">
        <f>IFERROR(VLOOKUP(表格2[[#This Row],[日期]],表格1[],2,FALSE),0)</f>
        <v>0</v>
      </c>
      <c r="D808" s="13">
        <f>IF(C807=0,D807,D807*(1-C807/表格2[[#This Row],[收盤]]))</f>
        <v>0.89617053375833333</v>
      </c>
      <c r="E808" s="1">
        <f>ROUND(表格2[[#This Row],[收盤]]*表格2[[#This Row],[配息乘數]],4)</f>
        <v>100.2367</v>
      </c>
      <c r="F808" s="1">
        <f>表格2[[#This Row],[配息]]*0.7</f>
        <v>0</v>
      </c>
      <c r="G808" s="14">
        <f>IF(F807=0,G807,G807*(1-F807/表格2[[#This Row],[收盤]]))</f>
        <v>0.92616408984262832</v>
      </c>
      <c r="H808" s="9">
        <f>ROUND(表格2[[#This Row],[收盤]]*表格2[[#This Row],[七成配息
乘數]],4)</f>
        <v>103.5915</v>
      </c>
    </row>
    <row r="809" spans="1:8" x14ac:dyDescent="0.25">
      <c r="A809" s="2">
        <v>41449</v>
      </c>
      <c r="B809" s="1">
        <v>111.480003</v>
      </c>
      <c r="C809" s="4">
        <f>IFERROR(VLOOKUP(表格2[[#This Row],[日期]],表格1[],2,FALSE),0)</f>
        <v>0</v>
      </c>
      <c r="D809" s="13">
        <f>IF(C808=0,D808,D808*(1-C808/表格2[[#This Row],[收盤]]))</f>
        <v>0.89617053375833333</v>
      </c>
      <c r="E809" s="1">
        <f>ROUND(表格2[[#This Row],[收盤]]*表格2[[#This Row],[配息乘數]],4)</f>
        <v>99.905100000000004</v>
      </c>
      <c r="F809" s="1">
        <f>表格2[[#This Row],[配息]]*0.7</f>
        <v>0</v>
      </c>
      <c r="G809" s="14">
        <f>IF(F808=0,G808,G808*(1-F808/表格2[[#This Row],[收盤]]))</f>
        <v>0.92616408984262832</v>
      </c>
      <c r="H809" s="9">
        <f>ROUND(表格2[[#This Row],[收盤]]*表格2[[#This Row],[七成配息
乘數]],4)</f>
        <v>103.2488</v>
      </c>
    </row>
    <row r="810" spans="1:8" x14ac:dyDescent="0.25">
      <c r="A810" s="2">
        <v>41446</v>
      </c>
      <c r="B810" s="1">
        <v>112.209999</v>
      </c>
      <c r="C810" s="4">
        <f>IFERROR(VLOOKUP(表格2[[#This Row],[日期]],表格1[],2,FALSE),0)</f>
        <v>0</v>
      </c>
      <c r="D810" s="13">
        <f>IF(C809=0,D809,D809*(1-C809/表格2[[#This Row],[收盤]]))</f>
        <v>0.89617053375833333</v>
      </c>
      <c r="E810" s="1">
        <f>ROUND(表格2[[#This Row],[收盤]]*表格2[[#This Row],[配息乘數]],4)</f>
        <v>100.55929999999999</v>
      </c>
      <c r="F810" s="1">
        <f>表格2[[#This Row],[配息]]*0.7</f>
        <v>0</v>
      </c>
      <c r="G810" s="14">
        <f>IF(F809=0,G809,G809*(1-F809/表格2[[#This Row],[收盤]]))</f>
        <v>0.92616408984262832</v>
      </c>
      <c r="H810" s="9">
        <f>ROUND(表格2[[#This Row],[收盤]]*表格2[[#This Row],[七成配息
乘數]],4)</f>
        <v>103.92489999999999</v>
      </c>
    </row>
    <row r="811" spans="1:8" x14ac:dyDescent="0.25">
      <c r="A811" s="2">
        <v>41445</v>
      </c>
      <c r="B811" s="1">
        <v>113.139999</v>
      </c>
      <c r="C811" s="4">
        <f>IFERROR(VLOOKUP(表格2[[#This Row],[日期]],表格1[],2,FALSE),0)</f>
        <v>0</v>
      </c>
      <c r="D811" s="13">
        <f>IF(C810=0,D810,D810*(1-C810/表格2[[#This Row],[收盤]]))</f>
        <v>0.89617053375833333</v>
      </c>
      <c r="E811" s="1">
        <f>ROUND(表格2[[#This Row],[收盤]]*表格2[[#This Row],[配息乘數]],4)</f>
        <v>101.3927</v>
      </c>
      <c r="F811" s="1">
        <f>表格2[[#This Row],[配息]]*0.7</f>
        <v>0</v>
      </c>
      <c r="G811" s="14">
        <f>IF(F810=0,G810,G810*(1-F810/表格2[[#This Row],[收盤]]))</f>
        <v>0.92616408984262832</v>
      </c>
      <c r="H811" s="9">
        <f>ROUND(表格2[[#This Row],[收盤]]*表格2[[#This Row],[七成配息
乘數]],4)</f>
        <v>104.78619999999999</v>
      </c>
    </row>
    <row r="812" spans="1:8" x14ac:dyDescent="0.25">
      <c r="A812" s="2">
        <v>41444</v>
      </c>
      <c r="B812" s="1">
        <v>114.720001</v>
      </c>
      <c r="C812" s="4">
        <f>IFERROR(VLOOKUP(表格2[[#This Row],[日期]],表格1[],2,FALSE),0)</f>
        <v>0</v>
      </c>
      <c r="D812" s="13">
        <f>IF(C811=0,D811,D811*(1-C811/表格2[[#This Row],[收盤]]))</f>
        <v>0.89617053375833333</v>
      </c>
      <c r="E812" s="1">
        <f>ROUND(表格2[[#This Row],[收盤]]*表格2[[#This Row],[配息乘數]],4)</f>
        <v>102.8087</v>
      </c>
      <c r="F812" s="1">
        <f>表格2[[#This Row],[配息]]*0.7</f>
        <v>0</v>
      </c>
      <c r="G812" s="14">
        <f>IF(F811=0,G811,G811*(1-F811/表格2[[#This Row],[收盤]]))</f>
        <v>0.92616408984262832</v>
      </c>
      <c r="H812" s="9">
        <f>ROUND(表格2[[#This Row],[收盤]]*表格2[[#This Row],[七成配息
乘數]],4)</f>
        <v>106.2495</v>
      </c>
    </row>
    <row r="813" spans="1:8" x14ac:dyDescent="0.25">
      <c r="A813" s="2">
        <v>41443</v>
      </c>
      <c r="B813" s="1">
        <v>116.370003</v>
      </c>
      <c r="C813" s="4">
        <f>IFERROR(VLOOKUP(表格2[[#This Row],[日期]],表格1[],2,FALSE),0)</f>
        <v>0</v>
      </c>
      <c r="D813" s="13">
        <f>IF(C812=0,D812,D812*(1-C812/表格2[[#This Row],[收盤]]))</f>
        <v>0.89617053375833333</v>
      </c>
      <c r="E813" s="1">
        <f>ROUND(表格2[[#This Row],[收盤]]*表格2[[#This Row],[配息乘數]],4)</f>
        <v>104.28740000000001</v>
      </c>
      <c r="F813" s="1">
        <f>表格2[[#This Row],[配息]]*0.7</f>
        <v>0</v>
      </c>
      <c r="G813" s="14">
        <f>IF(F812=0,G812,G812*(1-F812/表格2[[#This Row],[收盤]]))</f>
        <v>0.92616408984262832</v>
      </c>
      <c r="H813" s="9">
        <f>ROUND(表格2[[#This Row],[收盤]]*表格2[[#This Row],[七成配息
乘數]],4)</f>
        <v>107.7777</v>
      </c>
    </row>
    <row r="814" spans="1:8" x14ac:dyDescent="0.25">
      <c r="A814" s="2">
        <v>41442</v>
      </c>
      <c r="B814" s="1">
        <v>116.599998</v>
      </c>
      <c r="C814" s="4">
        <f>IFERROR(VLOOKUP(表格2[[#This Row],[日期]],表格1[],2,FALSE),0)</f>
        <v>0</v>
      </c>
      <c r="D814" s="13">
        <f>IF(C813=0,D813,D813*(1-C813/表格2[[#This Row],[收盤]]))</f>
        <v>0.89617053375833333</v>
      </c>
      <c r="E814" s="1">
        <f>ROUND(表格2[[#This Row],[收盤]]*表格2[[#This Row],[配息乘數]],4)</f>
        <v>104.4935</v>
      </c>
      <c r="F814" s="1">
        <f>表格2[[#This Row],[配息]]*0.7</f>
        <v>0</v>
      </c>
      <c r="G814" s="14">
        <f>IF(F813=0,G813,G813*(1-F813/表格2[[#This Row],[收盤]]))</f>
        <v>0.92616408984262832</v>
      </c>
      <c r="H814" s="9">
        <f>ROUND(表格2[[#This Row],[收盤]]*表格2[[#This Row],[七成配息
乘數]],4)</f>
        <v>107.9907</v>
      </c>
    </row>
    <row r="815" spans="1:8" x14ac:dyDescent="0.25">
      <c r="A815" s="2">
        <v>41439</v>
      </c>
      <c r="B815" s="1">
        <v>116.769997</v>
      </c>
      <c r="C815" s="4">
        <f>IFERROR(VLOOKUP(表格2[[#This Row],[日期]],表格1[],2,FALSE),0)</f>
        <v>0</v>
      </c>
      <c r="D815" s="13">
        <f>IF(C814=0,D814,D814*(1-C814/表格2[[#This Row],[收盤]]))</f>
        <v>0.89617053375833333</v>
      </c>
      <c r="E815" s="1">
        <f>ROUND(表格2[[#This Row],[收盤]]*表格2[[#This Row],[配息乘數]],4)</f>
        <v>104.64579999999999</v>
      </c>
      <c r="F815" s="1">
        <f>表格2[[#This Row],[配息]]*0.7</f>
        <v>0</v>
      </c>
      <c r="G815" s="14">
        <f>IF(F814=0,G814,G814*(1-F814/表格2[[#This Row],[收盤]]))</f>
        <v>0.92616408984262832</v>
      </c>
      <c r="H815" s="9">
        <f>ROUND(表格2[[#This Row],[收盤]]*表格2[[#This Row],[七成配息
乘數]],4)</f>
        <v>108.1482</v>
      </c>
    </row>
    <row r="816" spans="1:8" x14ac:dyDescent="0.25">
      <c r="A816" s="2">
        <v>41438</v>
      </c>
      <c r="B816" s="1">
        <v>116.849998</v>
      </c>
      <c r="C816" s="4">
        <f>IFERROR(VLOOKUP(表格2[[#This Row],[日期]],表格1[],2,FALSE),0)</f>
        <v>0</v>
      </c>
      <c r="D816" s="13">
        <f>IF(C815=0,D815,D815*(1-C815/表格2[[#This Row],[收盤]]))</f>
        <v>0.89617053375833333</v>
      </c>
      <c r="E816" s="1">
        <f>ROUND(表格2[[#This Row],[收盤]]*表格2[[#This Row],[配息乘數]],4)</f>
        <v>104.7175</v>
      </c>
      <c r="F816" s="1">
        <f>表格2[[#This Row],[配息]]*0.7</f>
        <v>0</v>
      </c>
      <c r="G816" s="14">
        <f>IF(F815=0,G815,G815*(1-F815/表格2[[#This Row],[收盤]]))</f>
        <v>0.92616408984262832</v>
      </c>
      <c r="H816" s="9">
        <f>ROUND(表格2[[#This Row],[收盤]]*表格2[[#This Row],[七成配息
乘數]],4)</f>
        <v>108.2223</v>
      </c>
    </row>
    <row r="817" spans="1:8" x14ac:dyDescent="0.25">
      <c r="A817" s="2">
        <v>41437</v>
      </c>
      <c r="B817" s="1">
        <v>115.610001</v>
      </c>
      <c r="C817" s="4">
        <f>IFERROR(VLOOKUP(表格2[[#This Row],[日期]],表格1[],2,FALSE),0)</f>
        <v>0</v>
      </c>
      <c r="D817" s="13">
        <f>IF(C816=0,D816,D816*(1-C816/表格2[[#This Row],[收盤]]))</f>
        <v>0.89617053375833333</v>
      </c>
      <c r="E817" s="1">
        <f>ROUND(表格2[[#This Row],[收盤]]*表格2[[#This Row],[配息乘數]],4)</f>
        <v>103.6063</v>
      </c>
      <c r="F817" s="1">
        <f>表格2[[#This Row],[配息]]*0.7</f>
        <v>0</v>
      </c>
      <c r="G817" s="14">
        <f>IF(F816=0,G816,G816*(1-F816/表格2[[#This Row],[收盤]]))</f>
        <v>0.92616408984262832</v>
      </c>
      <c r="H817" s="9">
        <f>ROUND(表格2[[#This Row],[收盤]]*表格2[[#This Row],[七成配息
乘數]],4)</f>
        <v>107.07380000000001</v>
      </c>
    </row>
    <row r="818" spans="1:8" x14ac:dyDescent="0.25">
      <c r="A818" s="2">
        <v>41436</v>
      </c>
      <c r="B818" s="1">
        <v>116.010002</v>
      </c>
      <c r="C818" s="4">
        <f>IFERROR(VLOOKUP(表格2[[#This Row],[日期]],表格1[],2,FALSE),0)</f>
        <v>0</v>
      </c>
      <c r="D818" s="13">
        <f>IF(C817=0,D817,D817*(1-C817/表格2[[#This Row],[收盤]]))</f>
        <v>0.89617053375833333</v>
      </c>
      <c r="E818" s="1">
        <f>ROUND(表格2[[#This Row],[收盤]]*表格2[[#This Row],[配息乘數]],4)</f>
        <v>103.96469999999999</v>
      </c>
      <c r="F818" s="1">
        <f>表格2[[#This Row],[配息]]*0.7</f>
        <v>0</v>
      </c>
      <c r="G818" s="14">
        <f>IF(F817=0,G817,G817*(1-F817/表格2[[#This Row],[收盤]]))</f>
        <v>0.92616408984262832</v>
      </c>
      <c r="H818" s="9">
        <f>ROUND(表格2[[#This Row],[收盤]]*表格2[[#This Row],[七成配息
乘數]],4)</f>
        <v>107.4443</v>
      </c>
    </row>
    <row r="819" spans="1:8" x14ac:dyDescent="0.25">
      <c r="A819" s="2">
        <v>41435</v>
      </c>
      <c r="B819" s="1">
        <v>116.230003</v>
      </c>
      <c r="C819" s="4">
        <f>IFERROR(VLOOKUP(表格2[[#This Row],[日期]],表格1[],2,FALSE),0)</f>
        <v>0</v>
      </c>
      <c r="D819" s="13">
        <f>IF(C818=0,D818,D818*(1-C818/表格2[[#This Row],[收盤]]))</f>
        <v>0.89617053375833333</v>
      </c>
      <c r="E819" s="1">
        <f>ROUND(表格2[[#This Row],[收盤]]*表格2[[#This Row],[配息乘數]],4)</f>
        <v>104.1619</v>
      </c>
      <c r="F819" s="1">
        <f>表格2[[#This Row],[配息]]*0.7</f>
        <v>0</v>
      </c>
      <c r="G819" s="14">
        <f>IF(F818=0,G818,G818*(1-F818/表格2[[#This Row],[收盤]]))</f>
        <v>0.92616408984262832</v>
      </c>
      <c r="H819" s="9">
        <f>ROUND(表格2[[#This Row],[收盤]]*表格2[[#This Row],[七成配息
乘數]],4)</f>
        <v>107.6481</v>
      </c>
    </row>
    <row r="820" spans="1:8" x14ac:dyDescent="0.25">
      <c r="A820" s="2">
        <v>41432</v>
      </c>
      <c r="B820" s="1">
        <v>116.589996</v>
      </c>
      <c r="C820" s="4">
        <f>IFERROR(VLOOKUP(表格2[[#This Row],[日期]],表格1[],2,FALSE),0)</f>
        <v>0</v>
      </c>
      <c r="D820" s="13">
        <f>IF(C819=0,D819,D819*(1-C819/表格2[[#This Row],[收盤]]))</f>
        <v>0.89617053375833333</v>
      </c>
      <c r="E820" s="1">
        <f>ROUND(表格2[[#This Row],[收盤]]*表格2[[#This Row],[配息乘數]],4)</f>
        <v>104.4845</v>
      </c>
      <c r="F820" s="1">
        <f>表格2[[#This Row],[配息]]*0.7</f>
        <v>0</v>
      </c>
      <c r="G820" s="14">
        <f>IF(F819=0,G819,G819*(1-F819/表格2[[#This Row],[收盤]]))</f>
        <v>0.92616408984262832</v>
      </c>
      <c r="H820" s="9">
        <f>ROUND(表格2[[#This Row],[收盤]]*表格2[[#This Row],[七成配息
乘數]],4)</f>
        <v>107.9815</v>
      </c>
    </row>
    <row r="821" spans="1:8" x14ac:dyDescent="0.25">
      <c r="A821" s="2">
        <v>41431</v>
      </c>
      <c r="B821" s="1">
        <v>117.050003</v>
      </c>
      <c r="C821" s="4">
        <f>IFERROR(VLOOKUP(表格2[[#This Row],[日期]],表格1[],2,FALSE),0)</f>
        <v>0</v>
      </c>
      <c r="D821" s="13">
        <f>IF(C820=0,D820,D820*(1-C820/表格2[[#This Row],[收盤]]))</f>
        <v>0.89617053375833333</v>
      </c>
      <c r="E821" s="1">
        <f>ROUND(表格2[[#This Row],[收盤]]*表格2[[#This Row],[配息乘數]],4)</f>
        <v>104.8968</v>
      </c>
      <c r="F821" s="1">
        <f>表格2[[#This Row],[配息]]*0.7</f>
        <v>0</v>
      </c>
      <c r="G821" s="14">
        <f>IF(F820=0,G820,G820*(1-F820/表格2[[#This Row],[收盤]]))</f>
        <v>0.92616408984262832</v>
      </c>
      <c r="H821" s="9">
        <f>ROUND(表格2[[#This Row],[收盤]]*表格2[[#This Row],[七成配息
乘數]],4)</f>
        <v>108.4075</v>
      </c>
    </row>
    <row r="822" spans="1:8" x14ac:dyDescent="0.25">
      <c r="A822" s="2">
        <v>41430</v>
      </c>
      <c r="B822" s="1">
        <v>116.550003</v>
      </c>
      <c r="C822" s="4">
        <f>IFERROR(VLOOKUP(表格2[[#This Row],[日期]],表格1[],2,FALSE),0)</f>
        <v>0</v>
      </c>
      <c r="D822" s="13">
        <f>IF(C821=0,D821,D821*(1-C821/表格2[[#This Row],[收盤]]))</f>
        <v>0.89617053375833333</v>
      </c>
      <c r="E822" s="1">
        <f>ROUND(表格2[[#This Row],[收盤]]*表格2[[#This Row],[配息乘數]],4)</f>
        <v>104.4487</v>
      </c>
      <c r="F822" s="1">
        <f>表格2[[#This Row],[配息]]*0.7</f>
        <v>0</v>
      </c>
      <c r="G822" s="14">
        <f>IF(F821=0,G821,G821*(1-F821/表格2[[#This Row],[收盤]]))</f>
        <v>0.92616408984262832</v>
      </c>
      <c r="H822" s="9">
        <f>ROUND(表格2[[#This Row],[收盤]]*表格2[[#This Row],[七成配息
乘數]],4)</f>
        <v>107.9444</v>
      </c>
    </row>
    <row r="823" spans="1:8" x14ac:dyDescent="0.25">
      <c r="A823" s="2">
        <v>41429</v>
      </c>
      <c r="B823" s="1">
        <v>116.720001</v>
      </c>
      <c r="C823" s="4">
        <f>IFERROR(VLOOKUP(表格2[[#This Row],[日期]],表格1[],2,FALSE),0)</f>
        <v>0</v>
      </c>
      <c r="D823" s="13">
        <f>IF(C822=0,D822,D822*(1-C822/表格2[[#This Row],[收盤]]))</f>
        <v>0.89617053375833333</v>
      </c>
      <c r="E823" s="1">
        <f>ROUND(表格2[[#This Row],[收盤]]*表格2[[#This Row],[配息乘數]],4)</f>
        <v>104.601</v>
      </c>
      <c r="F823" s="1">
        <f>表格2[[#This Row],[配息]]*0.7</f>
        <v>0</v>
      </c>
      <c r="G823" s="14">
        <f>IF(F822=0,G822,G822*(1-F822/表格2[[#This Row],[收盤]]))</f>
        <v>0.92616408984262832</v>
      </c>
      <c r="H823" s="9">
        <f>ROUND(表格2[[#This Row],[收盤]]*表格2[[#This Row],[七成配息
乘數]],4)</f>
        <v>108.1019</v>
      </c>
    </row>
    <row r="824" spans="1:8" x14ac:dyDescent="0.25">
      <c r="A824" s="2">
        <v>41428</v>
      </c>
      <c r="B824" s="1">
        <v>117.18</v>
      </c>
      <c r="C824" s="4">
        <f>IFERROR(VLOOKUP(表格2[[#This Row],[日期]],表格1[],2,FALSE),0)</f>
        <v>0.36099999999999999</v>
      </c>
      <c r="D824" s="13">
        <f>IF(C823=0,D823,D823*(1-C823/表格2[[#This Row],[收盤]]))</f>
        <v>0.89617053375833333</v>
      </c>
      <c r="E824" s="1">
        <f>ROUND(表格2[[#This Row],[收盤]]*表格2[[#This Row],[配息乘數]],4)</f>
        <v>105.0133</v>
      </c>
      <c r="F824" s="1">
        <f>表格2[[#This Row],[配息]]*0.7</f>
        <v>0.25269999999999998</v>
      </c>
      <c r="G824" s="14">
        <f>IF(F823=0,G823,G823*(1-F823/表格2[[#This Row],[收盤]]))</f>
        <v>0.92616408984262832</v>
      </c>
      <c r="H824" s="9">
        <f>ROUND(表格2[[#This Row],[收盤]]*表格2[[#This Row],[七成配息
乘數]],4)</f>
        <v>108.5279</v>
      </c>
    </row>
    <row r="825" spans="1:8" x14ac:dyDescent="0.25">
      <c r="A825" s="2">
        <v>41425</v>
      </c>
      <c r="B825" s="1">
        <v>117.849998</v>
      </c>
      <c r="C825" s="4">
        <f>IFERROR(VLOOKUP(表格2[[#This Row],[日期]],表格1[],2,FALSE),0)</f>
        <v>0</v>
      </c>
      <c r="D825" s="13">
        <f>IF(C824=0,D824,D824*(1-C824/表格2[[#This Row],[收盤]]))</f>
        <v>0.89342536983659304</v>
      </c>
      <c r="E825" s="1">
        <f>ROUND(表格2[[#This Row],[收盤]]*表格2[[#This Row],[配息乘數]],4)</f>
        <v>105.2902</v>
      </c>
      <c r="F825" s="1">
        <f>表格2[[#This Row],[配息]]*0.7</f>
        <v>0</v>
      </c>
      <c r="G825" s="14">
        <f>IF(F824=0,G824,G824*(1-F824/表格2[[#This Row],[收盤]]))</f>
        <v>0.92417816137869035</v>
      </c>
      <c r="H825" s="9">
        <f>ROUND(表格2[[#This Row],[收盤]]*表格2[[#This Row],[七成配息
乘數]],4)</f>
        <v>108.9144</v>
      </c>
    </row>
    <row r="826" spans="1:8" x14ac:dyDescent="0.25">
      <c r="A826" s="2">
        <v>41424</v>
      </c>
      <c r="B826" s="1">
        <v>118.44000200000001</v>
      </c>
      <c r="C826" s="4">
        <f>IFERROR(VLOOKUP(表格2[[#This Row],[日期]],表格1[],2,FALSE),0)</f>
        <v>0</v>
      </c>
      <c r="D826" s="13">
        <f>IF(C825=0,D825,D825*(1-C825/表格2[[#This Row],[收盤]]))</f>
        <v>0.89342536983659304</v>
      </c>
      <c r="E826" s="1">
        <f>ROUND(表格2[[#This Row],[收盤]]*表格2[[#This Row],[配息乘數]],4)</f>
        <v>105.8173</v>
      </c>
      <c r="F826" s="1">
        <f>表格2[[#This Row],[配息]]*0.7</f>
        <v>0</v>
      </c>
      <c r="G826" s="14">
        <f>IF(F825=0,G825,G825*(1-F825/表格2[[#This Row],[收盤]]))</f>
        <v>0.92417816137869035</v>
      </c>
      <c r="H826" s="9">
        <f>ROUND(表格2[[#This Row],[收盤]]*表格2[[#This Row],[七成配息
乘數]],4)</f>
        <v>109.4597</v>
      </c>
    </row>
    <row r="827" spans="1:8" x14ac:dyDescent="0.25">
      <c r="A827" s="2">
        <v>41423</v>
      </c>
      <c r="B827" s="1">
        <v>118.290001</v>
      </c>
      <c r="C827" s="4">
        <f>IFERROR(VLOOKUP(表格2[[#This Row],[日期]],表格1[],2,FALSE),0)</f>
        <v>0</v>
      </c>
      <c r="D827" s="13">
        <f>IF(C826=0,D826,D826*(1-C826/表格2[[#This Row],[收盤]]))</f>
        <v>0.89342536983659304</v>
      </c>
      <c r="E827" s="1">
        <f>ROUND(表格2[[#This Row],[收盤]]*表格2[[#This Row],[配息乘數]],4)</f>
        <v>105.6833</v>
      </c>
      <c r="F827" s="1">
        <f>表格2[[#This Row],[配息]]*0.7</f>
        <v>0</v>
      </c>
      <c r="G827" s="14">
        <f>IF(F826=0,G826,G826*(1-F826/表格2[[#This Row],[收盤]]))</f>
        <v>0.92417816137869035</v>
      </c>
      <c r="H827" s="9">
        <f>ROUND(表格2[[#This Row],[收盤]]*表格2[[#This Row],[七成配息
乘數]],4)</f>
        <v>109.321</v>
      </c>
    </row>
    <row r="828" spans="1:8" x14ac:dyDescent="0.25">
      <c r="A828" s="2">
        <v>41422</v>
      </c>
      <c r="B828" s="1">
        <v>118.339996</v>
      </c>
      <c r="C828" s="4">
        <f>IFERROR(VLOOKUP(表格2[[#This Row],[日期]],表格1[],2,FALSE),0)</f>
        <v>0</v>
      </c>
      <c r="D828" s="13">
        <f>IF(C827=0,D827,D827*(1-C827/表格2[[#This Row],[收盤]]))</f>
        <v>0.89342536983659304</v>
      </c>
      <c r="E828" s="1">
        <f>ROUND(表格2[[#This Row],[收盤]]*表格2[[#This Row],[配息乘數]],4)</f>
        <v>105.72799999999999</v>
      </c>
      <c r="F828" s="1">
        <f>表格2[[#This Row],[配息]]*0.7</f>
        <v>0</v>
      </c>
      <c r="G828" s="14">
        <f>IF(F827=0,G827,G827*(1-F827/表格2[[#This Row],[收盤]]))</f>
        <v>0.92417816137869035</v>
      </c>
      <c r="H828" s="9">
        <f>ROUND(表格2[[#This Row],[收盤]]*表格2[[#This Row],[七成配息
乘數]],4)</f>
        <v>109.3672</v>
      </c>
    </row>
    <row r="829" spans="1:8" x14ac:dyDescent="0.25">
      <c r="A829" s="2">
        <v>41418</v>
      </c>
      <c r="B829" s="1">
        <v>119.489998</v>
      </c>
      <c r="C829" s="4">
        <f>IFERROR(VLOOKUP(表格2[[#This Row],[日期]],表格1[],2,FALSE),0)</f>
        <v>0</v>
      </c>
      <c r="D829" s="13">
        <f>IF(C828=0,D828,D828*(1-C828/表格2[[#This Row],[收盤]]))</f>
        <v>0.89342536983659304</v>
      </c>
      <c r="E829" s="1">
        <f>ROUND(表格2[[#This Row],[收盤]]*表格2[[#This Row],[配息乘數]],4)</f>
        <v>106.75539999999999</v>
      </c>
      <c r="F829" s="1">
        <f>表格2[[#This Row],[配息]]*0.7</f>
        <v>0</v>
      </c>
      <c r="G829" s="14">
        <f>IF(F828=0,G828,G828*(1-F828/表格2[[#This Row],[收盤]]))</f>
        <v>0.92417816137869035</v>
      </c>
      <c r="H829" s="9">
        <f>ROUND(表格2[[#This Row],[收盤]]*表格2[[#This Row],[七成配息
乘數]],4)</f>
        <v>110.43</v>
      </c>
    </row>
    <row r="830" spans="1:8" x14ac:dyDescent="0.25">
      <c r="A830" s="2">
        <v>41417</v>
      </c>
      <c r="B830" s="1">
        <v>119.57</v>
      </c>
      <c r="C830" s="4">
        <f>IFERROR(VLOOKUP(表格2[[#This Row],[日期]],表格1[],2,FALSE),0)</f>
        <v>0</v>
      </c>
      <c r="D830" s="13">
        <f>IF(C829=0,D829,D829*(1-C829/表格2[[#This Row],[收盤]]))</f>
        <v>0.89342536983659304</v>
      </c>
      <c r="E830" s="1">
        <f>ROUND(表格2[[#This Row],[收盤]]*表格2[[#This Row],[配息乘數]],4)</f>
        <v>106.82689999999999</v>
      </c>
      <c r="F830" s="1">
        <f>表格2[[#This Row],[配息]]*0.7</f>
        <v>0</v>
      </c>
      <c r="G830" s="14">
        <f>IF(F829=0,G829,G829*(1-F829/表格2[[#This Row],[收盤]]))</f>
        <v>0.92417816137869035</v>
      </c>
      <c r="H830" s="9">
        <f>ROUND(表格2[[#This Row],[收盤]]*表格2[[#This Row],[七成配息
乘數]],4)</f>
        <v>110.504</v>
      </c>
    </row>
    <row r="831" spans="1:8" x14ac:dyDescent="0.25">
      <c r="A831" s="2">
        <v>41416</v>
      </c>
      <c r="B831" s="1">
        <v>119.449997</v>
      </c>
      <c r="C831" s="4">
        <f>IFERROR(VLOOKUP(表格2[[#This Row],[日期]],表格1[],2,FALSE),0)</f>
        <v>0</v>
      </c>
      <c r="D831" s="13">
        <f>IF(C830=0,D830,D830*(1-C830/表格2[[#This Row],[收盤]]))</f>
        <v>0.89342536983659304</v>
      </c>
      <c r="E831" s="1">
        <f>ROUND(表格2[[#This Row],[收盤]]*表格2[[#This Row],[配息乘數]],4)</f>
        <v>106.7197</v>
      </c>
      <c r="F831" s="1">
        <f>表格2[[#This Row],[配息]]*0.7</f>
        <v>0</v>
      </c>
      <c r="G831" s="14">
        <f>IF(F830=0,G830,G830*(1-F830/表格2[[#This Row],[收盤]]))</f>
        <v>0.92417816137869035</v>
      </c>
      <c r="H831" s="9">
        <f>ROUND(表格2[[#This Row],[收盤]]*表格2[[#This Row],[七成配息
乘數]],4)</f>
        <v>110.3931</v>
      </c>
    </row>
    <row r="832" spans="1:8" x14ac:dyDescent="0.25">
      <c r="A832" s="2">
        <v>41415</v>
      </c>
      <c r="B832" s="1">
        <v>120.400002</v>
      </c>
      <c r="C832" s="4">
        <f>IFERROR(VLOOKUP(表格2[[#This Row],[日期]],表格1[],2,FALSE),0)</f>
        <v>0</v>
      </c>
      <c r="D832" s="13">
        <f>IF(C831=0,D831,D831*(1-C831/表格2[[#This Row],[收盤]]))</f>
        <v>0.89342536983659304</v>
      </c>
      <c r="E832" s="1">
        <f>ROUND(表格2[[#This Row],[收盤]]*表格2[[#This Row],[配息乘數]],4)</f>
        <v>107.5684</v>
      </c>
      <c r="F832" s="1">
        <f>表格2[[#This Row],[配息]]*0.7</f>
        <v>0</v>
      </c>
      <c r="G832" s="14">
        <f>IF(F831=0,G831,G831*(1-F831/表格2[[#This Row],[收盤]]))</f>
        <v>0.92417816137869035</v>
      </c>
      <c r="H832" s="9">
        <f>ROUND(表格2[[#This Row],[收盤]]*表格2[[#This Row],[七成配息
乘數]],4)</f>
        <v>111.2711</v>
      </c>
    </row>
    <row r="833" spans="1:8" x14ac:dyDescent="0.25">
      <c r="A833" s="2">
        <v>41414</v>
      </c>
      <c r="B833" s="1">
        <v>119.949997</v>
      </c>
      <c r="C833" s="4">
        <f>IFERROR(VLOOKUP(表格2[[#This Row],[日期]],表格1[],2,FALSE),0)</f>
        <v>0</v>
      </c>
      <c r="D833" s="13">
        <f>IF(C832=0,D832,D832*(1-C832/表格2[[#This Row],[收盤]]))</f>
        <v>0.89342536983659304</v>
      </c>
      <c r="E833" s="1">
        <f>ROUND(表格2[[#This Row],[收盤]]*表格2[[#This Row],[配息乘數]],4)</f>
        <v>107.1664</v>
      </c>
      <c r="F833" s="1">
        <f>表格2[[#This Row],[配息]]*0.7</f>
        <v>0</v>
      </c>
      <c r="G833" s="14">
        <f>IF(F832=0,G832,G832*(1-F832/表格2[[#This Row],[收盤]]))</f>
        <v>0.92417816137869035</v>
      </c>
      <c r="H833" s="9">
        <f>ROUND(表格2[[#This Row],[收盤]]*表格2[[#This Row],[七成配息
乘數]],4)</f>
        <v>110.8552</v>
      </c>
    </row>
    <row r="834" spans="1:8" x14ac:dyDescent="0.25">
      <c r="A834" s="2">
        <v>41411</v>
      </c>
      <c r="B834" s="1">
        <v>120.089996</v>
      </c>
      <c r="C834" s="4">
        <f>IFERROR(VLOOKUP(表格2[[#This Row],[日期]],表格1[],2,FALSE),0)</f>
        <v>0</v>
      </c>
      <c r="D834" s="13">
        <f>IF(C833=0,D833,D833*(1-C833/表格2[[#This Row],[收盤]]))</f>
        <v>0.89342536983659304</v>
      </c>
      <c r="E834" s="1">
        <f>ROUND(表格2[[#This Row],[收盤]]*表格2[[#This Row],[配息乘數]],4)</f>
        <v>107.2914</v>
      </c>
      <c r="F834" s="1">
        <f>表格2[[#This Row],[配息]]*0.7</f>
        <v>0</v>
      </c>
      <c r="G834" s="14">
        <f>IF(F833=0,G833,G833*(1-F833/表格2[[#This Row],[收盤]]))</f>
        <v>0.92417816137869035</v>
      </c>
      <c r="H834" s="9">
        <f>ROUND(表格2[[#This Row],[收盤]]*表格2[[#This Row],[七成配息
乘數]],4)</f>
        <v>110.9846</v>
      </c>
    </row>
    <row r="835" spans="1:8" x14ac:dyDescent="0.25">
      <c r="A835" s="2">
        <v>41410</v>
      </c>
      <c r="B835" s="1">
        <v>120.610001</v>
      </c>
      <c r="C835" s="4">
        <f>IFERROR(VLOOKUP(表格2[[#This Row],[日期]],表格1[],2,FALSE),0)</f>
        <v>0</v>
      </c>
      <c r="D835" s="13">
        <f>IF(C834=0,D834,D834*(1-C834/表格2[[#This Row],[收盤]]))</f>
        <v>0.89342536983659304</v>
      </c>
      <c r="E835" s="1">
        <f>ROUND(表格2[[#This Row],[收盤]]*表格2[[#This Row],[配息乘數]],4)</f>
        <v>107.756</v>
      </c>
      <c r="F835" s="1">
        <f>表格2[[#This Row],[配息]]*0.7</f>
        <v>0</v>
      </c>
      <c r="G835" s="14">
        <f>IF(F834=0,G834,G834*(1-F834/表格2[[#This Row],[收盤]]))</f>
        <v>0.92417816137869035</v>
      </c>
      <c r="H835" s="9">
        <f>ROUND(表格2[[#This Row],[收盤]]*表格2[[#This Row],[七成配息
乘數]],4)</f>
        <v>111.46510000000001</v>
      </c>
    </row>
    <row r="836" spans="1:8" x14ac:dyDescent="0.25">
      <c r="A836" s="2">
        <v>41409</v>
      </c>
      <c r="B836" s="1">
        <v>120.05999799999999</v>
      </c>
      <c r="C836" s="4">
        <f>IFERROR(VLOOKUP(表格2[[#This Row],[日期]],表格1[],2,FALSE),0)</f>
        <v>0</v>
      </c>
      <c r="D836" s="13">
        <f>IF(C835=0,D835,D835*(1-C835/表格2[[#This Row],[收盤]]))</f>
        <v>0.89342536983659304</v>
      </c>
      <c r="E836" s="1">
        <f>ROUND(表格2[[#This Row],[收盤]]*表格2[[#This Row],[配息乘數]],4)</f>
        <v>107.2646</v>
      </c>
      <c r="F836" s="1">
        <f>表格2[[#This Row],[配息]]*0.7</f>
        <v>0</v>
      </c>
      <c r="G836" s="14">
        <f>IF(F835=0,G835,G835*(1-F835/表格2[[#This Row],[收盤]]))</f>
        <v>0.92417816137869035</v>
      </c>
      <c r="H836" s="9">
        <f>ROUND(表格2[[#This Row],[收盤]]*表格2[[#This Row],[七成配息
乘數]],4)</f>
        <v>110.9568</v>
      </c>
    </row>
    <row r="837" spans="1:8" x14ac:dyDescent="0.25">
      <c r="A837" s="2">
        <v>41408</v>
      </c>
      <c r="B837" s="1">
        <v>119.639999</v>
      </c>
      <c r="C837" s="4">
        <f>IFERROR(VLOOKUP(表格2[[#This Row],[日期]],表格1[],2,FALSE),0)</f>
        <v>0</v>
      </c>
      <c r="D837" s="13">
        <f>IF(C836=0,D836,D836*(1-C836/表格2[[#This Row],[收盤]]))</f>
        <v>0.89342536983659304</v>
      </c>
      <c r="E837" s="1">
        <f>ROUND(表格2[[#This Row],[收盤]]*表格2[[#This Row],[配息乘數]],4)</f>
        <v>106.88939999999999</v>
      </c>
      <c r="F837" s="1">
        <f>表格2[[#This Row],[配息]]*0.7</f>
        <v>0</v>
      </c>
      <c r="G837" s="14">
        <f>IF(F836=0,G836,G836*(1-F836/表格2[[#This Row],[收盤]]))</f>
        <v>0.92417816137869035</v>
      </c>
      <c r="H837" s="9">
        <f>ROUND(表格2[[#This Row],[收盤]]*表格2[[#This Row],[七成配息
乘數]],4)</f>
        <v>110.56870000000001</v>
      </c>
    </row>
    <row r="838" spans="1:8" x14ac:dyDescent="0.25">
      <c r="A838" s="2">
        <v>41407</v>
      </c>
      <c r="B838" s="1">
        <v>119.959999</v>
      </c>
      <c r="C838" s="4">
        <f>IFERROR(VLOOKUP(表格2[[#This Row],[日期]],表格1[],2,FALSE),0)</f>
        <v>0</v>
      </c>
      <c r="D838" s="13">
        <f>IF(C837=0,D837,D837*(1-C837/表格2[[#This Row],[收盤]]))</f>
        <v>0.89342536983659304</v>
      </c>
      <c r="E838" s="1">
        <f>ROUND(表格2[[#This Row],[收盤]]*表格2[[#This Row],[配息乘數]],4)</f>
        <v>107.17529999999999</v>
      </c>
      <c r="F838" s="1">
        <f>表格2[[#This Row],[配息]]*0.7</f>
        <v>0</v>
      </c>
      <c r="G838" s="14">
        <f>IF(F837=0,G837,G837*(1-F837/表格2[[#This Row],[收盤]]))</f>
        <v>0.92417816137869035</v>
      </c>
      <c r="H838" s="9">
        <f>ROUND(表格2[[#This Row],[收盤]]*表格2[[#This Row],[七成配息
乘數]],4)</f>
        <v>110.8644</v>
      </c>
    </row>
    <row r="839" spans="1:8" x14ac:dyDescent="0.25">
      <c r="A839" s="2">
        <v>41404</v>
      </c>
      <c r="B839" s="1">
        <v>120.269997</v>
      </c>
      <c r="C839" s="4">
        <f>IFERROR(VLOOKUP(表格2[[#This Row],[日期]],表格1[],2,FALSE),0)</f>
        <v>0</v>
      </c>
      <c r="D839" s="13">
        <f>IF(C838=0,D838,D838*(1-C838/表格2[[#This Row],[收盤]]))</f>
        <v>0.89342536983659304</v>
      </c>
      <c r="E839" s="1">
        <f>ROUND(表格2[[#This Row],[收盤]]*表格2[[#This Row],[配息乘數]],4)</f>
        <v>107.45229999999999</v>
      </c>
      <c r="F839" s="1">
        <f>表格2[[#This Row],[配息]]*0.7</f>
        <v>0</v>
      </c>
      <c r="G839" s="14">
        <f>IF(F838=0,G838,G838*(1-F838/表格2[[#This Row],[收盤]]))</f>
        <v>0.92417816137869035</v>
      </c>
      <c r="H839" s="9">
        <f>ROUND(表格2[[#This Row],[收盤]]*表格2[[#This Row],[七成配息
乘數]],4)</f>
        <v>111.15089999999999</v>
      </c>
    </row>
    <row r="840" spans="1:8" x14ac:dyDescent="0.25">
      <c r="A840" s="2">
        <v>41403</v>
      </c>
      <c r="B840" s="1">
        <v>120.900002</v>
      </c>
      <c r="C840" s="4">
        <f>IFERROR(VLOOKUP(表格2[[#This Row],[日期]],表格1[],2,FALSE),0)</f>
        <v>0</v>
      </c>
      <c r="D840" s="13">
        <f>IF(C839=0,D839,D839*(1-C839/表格2[[#This Row],[收盤]]))</f>
        <v>0.89342536983659304</v>
      </c>
      <c r="E840" s="1">
        <f>ROUND(表格2[[#This Row],[收盤]]*表格2[[#This Row],[配息乘數]],4)</f>
        <v>108.0151</v>
      </c>
      <c r="F840" s="1">
        <f>表格2[[#This Row],[配息]]*0.7</f>
        <v>0</v>
      </c>
      <c r="G840" s="14">
        <f>IF(F839=0,G839,G839*(1-F839/表格2[[#This Row],[收盤]]))</f>
        <v>0.92417816137869035</v>
      </c>
      <c r="H840" s="9">
        <f>ROUND(表格2[[#This Row],[收盤]]*表格2[[#This Row],[七成配息
乘數]],4)</f>
        <v>111.73309999999999</v>
      </c>
    </row>
    <row r="841" spans="1:8" x14ac:dyDescent="0.25">
      <c r="A841" s="2">
        <v>41402</v>
      </c>
      <c r="B841" s="1">
        <v>121.160004</v>
      </c>
      <c r="C841" s="4">
        <f>IFERROR(VLOOKUP(表格2[[#This Row],[日期]],表格1[],2,FALSE),0)</f>
        <v>0</v>
      </c>
      <c r="D841" s="13">
        <f>IF(C840=0,D840,D840*(1-C840/表格2[[#This Row],[收盤]]))</f>
        <v>0.89342536983659304</v>
      </c>
      <c r="E841" s="1">
        <f>ROUND(表格2[[#This Row],[收盤]]*表格2[[#This Row],[配息乘數]],4)</f>
        <v>108.2474</v>
      </c>
      <c r="F841" s="1">
        <f>表格2[[#This Row],[配息]]*0.7</f>
        <v>0</v>
      </c>
      <c r="G841" s="14">
        <f>IF(F840=0,G840,G840*(1-F840/表格2[[#This Row],[收盤]]))</f>
        <v>0.92417816137869035</v>
      </c>
      <c r="H841" s="9">
        <f>ROUND(表格2[[#This Row],[收盤]]*表格2[[#This Row],[七成配息
乘數]],4)</f>
        <v>111.9734</v>
      </c>
    </row>
    <row r="842" spans="1:8" x14ac:dyDescent="0.25">
      <c r="A842" s="2">
        <v>41401</v>
      </c>
      <c r="B842" s="1">
        <v>121.050003</v>
      </c>
      <c r="C842" s="4">
        <f>IFERROR(VLOOKUP(表格2[[#This Row],[日期]],表格1[],2,FALSE),0)</f>
        <v>0</v>
      </c>
      <c r="D842" s="13">
        <f>IF(C841=0,D841,D841*(1-C841/表格2[[#This Row],[收盤]]))</f>
        <v>0.89342536983659304</v>
      </c>
      <c r="E842" s="1">
        <f>ROUND(表格2[[#This Row],[收盤]]*表格2[[#This Row],[配息乘數]],4)</f>
        <v>108.1491</v>
      </c>
      <c r="F842" s="1">
        <f>表格2[[#This Row],[配息]]*0.7</f>
        <v>0</v>
      </c>
      <c r="G842" s="14">
        <f>IF(F841=0,G841,G841*(1-F841/表格2[[#This Row],[收盤]]))</f>
        <v>0.92417816137869035</v>
      </c>
      <c r="H842" s="9">
        <f>ROUND(表格2[[#This Row],[收盤]]*表格2[[#This Row],[七成配息
乘數]],4)</f>
        <v>111.87179999999999</v>
      </c>
    </row>
    <row r="843" spans="1:8" x14ac:dyDescent="0.25">
      <c r="A843" s="2">
        <v>41400</v>
      </c>
      <c r="B843" s="1">
        <v>121.139999</v>
      </c>
      <c r="C843" s="4">
        <f>IFERROR(VLOOKUP(表格2[[#This Row],[日期]],表格1[],2,FALSE),0)</f>
        <v>0</v>
      </c>
      <c r="D843" s="13">
        <f>IF(C842=0,D842,D842*(1-C842/表格2[[#This Row],[收盤]]))</f>
        <v>0.89342536983659304</v>
      </c>
      <c r="E843" s="1">
        <f>ROUND(表格2[[#This Row],[收盤]]*表格2[[#This Row],[配息乘數]],4)</f>
        <v>108.2295</v>
      </c>
      <c r="F843" s="1">
        <f>表格2[[#This Row],[配息]]*0.7</f>
        <v>0</v>
      </c>
      <c r="G843" s="14">
        <f>IF(F842=0,G842,G842*(1-F842/表格2[[#This Row],[收盤]]))</f>
        <v>0.92417816137869035</v>
      </c>
      <c r="H843" s="9">
        <f>ROUND(表格2[[#This Row],[收盤]]*表格2[[#This Row],[七成配息
乘數]],4)</f>
        <v>111.95489999999999</v>
      </c>
    </row>
    <row r="844" spans="1:8" x14ac:dyDescent="0.25">
      <c r="A844" s="2">
        <v>41397</v>
      </c>
      <c r="B844" s="1">
        <v>121.160004</v>
      </c>
      <c r="C844" s="4">
        <f>IFERROR(VLOOKUP(表格2[[#This Row],[日期]],表格1[],2,FALSE),0)</f>
        <v>0</v>
      </c>
      <c r="D844" s="13">
        <f>IF(C843=0,D843,D843*(1-C843/表格2[[#This Row],[收盤]]))</f>
        <v>0.89342536983659304</v>
      </c>
      <c r="E844" s="1">
        <f>ROUND(表格2[[#This Row],[收盤]]*表格2[[#This Row],[配息乘數]],4)</f>
        <v>108.2474</v>
      </c>
      <c r="F844" s="1">
        <f>表格2[[#This Row],[配息]]*0.7</f>
        <v>0</v>
      </c>
      <c r="G844" s="14">
        <f>IF(F843=0,G843,G843*(1-F843/表格2[[#This Row],[收盤]]))</f>
        <v>0.92417816137869035</v>
      </c>
      <c r="H844" s="9">
        <f>ROUND(表格2[[#This Row],[收盤]]*表格2[[#This Row],[七成配息
乘數]],4)</f>
        <v>111.9734</v>
      </c>
    </row>
    <row r="845" spans="1:8" x14ac:dyDescent="0.25">
      <c r="A845" s="2">
        <v>41396</v>
      </c>
      <c r="B845" s="1">
        <v>122.30999799999999</v>
      </c>
      <c r="C845" s="4">
        <f>IFERROR(VLOOKUP(表格2[[#This Row],[日期]],表格1[],2,FALSE),0)</f>
        <v>0</v>
      </c>
      <c r="D845" s="13">
        <f>IF(C844=0,D844,D844*(1-C844/表格2[[#This Row],[收盤]]))</f>
        <v>0.89342536983659304</v>
      </c>
      <c r="E845" s="1">
        <f>ROUND(表格2[[#This Row],[收盤]]*表格2[[#This Row],[配息乘數]],4)</f>
        <v>109.2749</v>
      </c>
      <c r="F845" s="1">
        <f>表格2[[#This Row],[配息]]*0.7</f>
        <v>0</v>
      </c>
      <c r="G845" s="14">
        <f>IF(F844=0,G844,G844*(1-F844/表格2[[#This Row],[收盤]]))</f>
        <v>0.92417816137869035</v>
      </c>
      <c r="H845" s="9">
        <f>ROUND(表格2[[#This Row],[收盤]]*表格2[[#This Row],[七成配息
乘數]],4)</f>
        <v>113.03619999999999</v>
      </c>
    </row>
    <row r="846" spans="1:8" x14ac:dyDescent="0.25">
      <c r="A846" s="2">
        <v>41395</v>
      </c>
      <c r="B846" s="1">
        <v>122.30999799999999</v>
      </c>
      <c r="C846" s="4">
        <f>IFERROR(VLOOKUP(表格2[[#This Row],[日期]],表格1[],2,FALSE),0)</f>
        <v>0.36199999999999999</v>
      </c>
      <c r="D846" s="13">
        <f>IF(C845=0,D845,D845*(1-C845/表格2[[#This Row],[收盤]]))</f>
        <v>0.89342536983659304</v>
      </c>
      <c r="E846" s="1">
        <f>ROUND(表格2[[#This Row],[收盤]]*表格2[[#This Row],[配息乘數]],4)</f>
        <v>109.2749</v>
      </c>
      <c r="F846" s="1">
        <f>表格2[[#This Row],[配息]]*0.7</f>
        <v>0.25339999999999996</v>
      </c>
      <c r="G846" s="14">
        <f>IF(F845=0,G845,G845*(1-F845/表格2[[#This Row],[收盤]]))</f>
        <v>0.92417816137869035</v>
      </c>
      <c r="H846" s="9">
        <f>ROUND(表格2[[#This Row],[收盤]]*表格2[[#This Row],[七成配息
乘數]],4)</f>
        <v>113.03619999999999</v>
      </c>
    </row>
    <row r="847" spans="1:8" x14ac:dyDescent="0.25">
      <c r="A847" s="2">
        <v>41394</v>
      </c>
      <c r="B847" s="1">
        <v>122.129997</v>
      </c>
      <c r="C847" s="4">
        <f>IFERROR(VLOOKUP(表格2[[#This Row],[日期]],表格1[],2,FALSE),0)</f>
        <v>0</v>
      </c>
      <c r="D847" s="13">
        <f>IF(C846=0,D846,D846*(1-C846/表格2[[#This Row],[收盤]]))</f>
        <v>0.89077720810871841</v>
      </c>
      <c r="E847" s="1">
        <f>ROUND(表格2[[#This Row],[收盤]]*表格2[[#This Row],[配息乘數]],4)</f>
        <v>108.7906</v>
      </c>
      <c r="F847" s="1">
        <f>表格2[[#This Row],[配息]]*0.7</f>
        <v>0</v>
      </c>
      <c r="G847" s="14">
        <f>IF(F846=0,G846,G846*(1-F846/表格2[[#This Row],[收盤]]))</f>
        <v>0.92226064109828487</v>
      </c>
      <c r="H847" s="9">
        <f>ROUND(表格2[[#This Row],[收盤]]*表格2[[#This Row],[七成配息
乘數]],4)</f>
        <v>112.6357</v>
      </c>
    </row>
    <row r="848" spans="1:8" x14ac:dyDescent="0.25">
      <c r="A848" s="2">
        <v>41393</v>
      </c>
      <c r="B848" s="1">
        <v>122.339996</v>
      </c>
      <c r="C848" s="4">
        <f>IFERROR(VLOOKUP(表格2[[#This Row],[日期]],表格1[],2,FALSE),0)</f>
        <v>0</v>
      </c>
      <c r="D848" s="13">
        <f>IF(C847=0,D847,D847*(1-C847/表格2[[#This Row],[收盤]]))</f>
        <v>0.89077720810871841</v>
      </c>
      <c r="E848" s="1">
        <f>ROUND(表格2[[#This Row],[收盤]]*表格2[[#This Row],[配息乘數]],4)</f>
        <v>108.9777</v>
      </c>
      <c r="F848" s="1">
        <f>表格2[[#This Row],[配息]]*0.7</f>
        <v>0</v>
      </c>
      <c r="G848" s="14">
        <f>IF(F847=0,G847,G847*(1-F847/表格2[[#This Row],[收盤]]))</f>
        <v>0.92226064109828487</v>
      </c>
      <c r="H848" s="9">
        <f>ROUND(表格2[[#This Row],[收盤]]*表格2[[#This Row],[七成配息
乘數]],4)</f>
        <v>112.82940000000001</v>
      </c>
    </row>
    <row r="849" spans="1:8" x14ac:dyDescent="0.25">
      <c r="A849" s="2">
        <v>41390</v>
      </c>
      <c r="B849" s="1">
        <v>122.33000199999999</v>
      </c>
      <c r="C849" s="4">
        <f>IFERROR(VLOOKUP(表格2[[#This Row],[日期]],表格1[],2,FALSE),0)</f>
        <v>0</v>
      </c>
      <c r="D849" s="13">
        <f>IF(C848=0,D848,D848*(1-C848/表格2[[#This Row],[收盤]]))</f>
        <v>0.89077720810871841</v>
      </c>
      <c r="E849" s="1">
        <f>ROUND(表格2[[#This Row],[收盤]]*表格2[[#This Row],[配息乘數]],4)</f>
        <v>108.9688</v>
      </c>
      <c r="F849" s="1">
        <f>表格2[[#This Row],[配息]]*0.7</f>
        <v>0</v>
      </c>
      <c r="G849" s="14">
        <f>IF(F848=0,G848,G848*(1-F848/表格2[[#This Row],[收盤]]))</f>
        <v>0.92226064109828487</v>
      </c>
      <c r="H849" s="9">
        <f>ROUND(表格2[[#This Row],[收盤]]*表格2[[#This Row],[七成配息
乘數]],4)</f>
        <v>112.8201</v>
      </c>
    </row>
    <row r="850" spans="1:8" x14ac:dyDescent="0.25">
      <c r="A850" s="2">
        <v>41389</v>
      </c>
      <c r="B850" s="1">
        <v>121.889999</v>
      </c>
      <c r="C850" s="4">
        <f>IFERROR(VLOOKUP(表格2[[#This Row],[日期]],表格1[],2,FALSE),0)</f>
        <v>0</v>
      </c>
      <c r="D850" s="13">
        <f>IF(C849=0,D849,D849*(1-C849/表格2[[#This Row],[收盤]]))</f>
        <v>0.89077720810871841</v>
      </c>
      <c r="E850" s="1">
        <f>ROUND(表格2[[#This Row],[收盤]]*表格2[[#This Row],[配息乘數]],4)</f>
        <v>108.57680000000001</v>
      </c>
      <c r="F850" s="1">
        <f>表格2[[#This Row],[配息]]*0.7</f>
        <v>0</v>
      </c>
      <c r="G850" s="14">
        <f>IF(F849=0,G849,G849*(1-F849/表格2[[#This Row],[收盤]]))</f>
        <v>0.92226064109828487</v>
      </c>
      <c r="H850" s="9">
        <f>ROUND(表格2[[#This Row],[收盤]]*表格2[[#This Row],[七成配息
乘數]],4)</f>
        <v>112.4143</v>
      </c>
    </row>
    <row r="851" spans="1:8" x14ac:dyDescent="0.25">
      <c r="A851" s="2">
        <v>41388</v>
      </c>
      <c r="B851" s="1">
        <v>121.959999</v>
      </c>
      <c r="C851" s="4">
        <f>IFERROR(VLOOKUP(表格2[[#This Row],[日期]],表格1[],2,FALSE),0)</f>
        <v>0</v>
      </c>
      <c r="D851" s="13">
        <f>IF(C850=0,D850,D850*(1-C850/表格2[[#This Row],[收盤]]))</f>
        <v>0.89077720810871841</v>
      </c>
      <c r="E851" s="1">
        <f>ROUND(表格2[[#This Row],[收盤]]*表格2[[#This Row],[配息乘數]],4)</f>
        <v>108.6392</v>
      </c>
      <c r="F851" s="1">
        <f>表格2[[#This Row],[配息]]*0.7</f>
        <v>0</v>
      </c>
      <c r="G851" s="14">
        <f>IF(F850=0,G850,G850*(1-F850/表格2[[#This Row],[收盤]]))</f>
        <v>0.92226064109828487</v>
      </c>
      <c r="H851" s="9">
        <f>ROUND(表格2[[#This Row],[收盤]]*表格2[[#This Row],[七成配息
乘數]],4)</f>
        <v>112.4789</v>
      </c>
    </row>
    <row r="852" spans="1:8" x14ac:dyDescent="0.25">
      <c r="A852" s="2">
        <v>41387</v>
      </c>
      <c r="B852" s="1">
        <v>121.910004</v>
      </c>
      <c r="C852" s="4">
        <f>IFERROR(VLOOKUP(表格2[[#This Row],[日期]],表格1[],2,FALSE),0)</f>
        <v>0</v>
      </c>
      <c r="D852" s="13">
        <f>IF(C851=0,D851,D851*(1-C851/表格2[[#This Row],[收盤]]))</f>
        <v>0.89077720810871841</v>
      </c>
      <c r="E852" s="1">
        <f>ROUND(表格2[[#This Row],[收盤]]*表格2[[#This Row],[配息乘數]],4)</f>
        <v>108.5947</v>
      </c>
      <c r="F852" s="1">
        <f>表格2[[#This Row],[配息]]*0.7</f>
        <v>0</v>
      </c>
      <c r="G852" s="14">
        <f>IF(F851=0,G851,G851*(1-F851/表格2[[#This Row],[收盤]]))</f>
        <v>0.92226064109828487</v>
      </c>
      <c r="H852" s="9">
        <f>ROUND(表格2[[#This Row],[收盤]]*表格2[[#This Row],[七成配息
乘數]],4)</f>
        <v>112.4328</v>
      </c>
    </row>
    <row r="853" spans="1:8" x14ac:dyDescent="0.25">
      <c r="A853" s="2">
        <v>41386</v>
      </c>
      <c r="B853" s="1">
        <v>121.75</v>
      </c>
      <c r="C853" s="4">
        <f>IFERROR(VLOOKUP(表格2[[#This Row],[日期]],表格1[],2,FALSE),0)</f>
        <v>0</v>
      </c>
      <c r="D853" s="13">
        <f>IF(C852=0,D852,D852*(1-C852/表格2[[#This Row],[收盤]]))</f>
        <v>0.89077720810871841</v>
      </c>
      <c r="E853" s="1">
        <f>ROUND(表格2[[#This Row],[收盤]]*表格2[[#This Row],[配息乘數]],4)</f>
        <v>108.4521</v>
      </c>
      <c r="F853" s="1">
        <f>表格2[[#This Row],[配息]]*0.7</f>
        <v>0</v>
      </c>
      <c r="G853" s="14">
        <f>IF(F852=0,G852,G852*(1-F852/表格2[[#This Row],[收盤]]))</f>
        <v>0.92226064109828487</v>
      </c>
      <c r="H853" s="9">
        <f>ROUND(表格2[[#This Row],[收盤]]*表格2[[#This Row],[七成配息
乘數]],4)</f>
        <v>112.2852</v>
      </c>
    </row>
    <row r="854" spans="1:8" x14ac:dyDescent="0.25">
      <c r="A854" s="2">
        <v>41383</v>
      </c>
      <c r="B854" s="1">
        <v>121.709999</v>
      </c>
      <c r="C854" s="4">
        <f>IFERROR(VLOOKUP(表格2[[#This Row],[日期]],表格1[],2,FALSE),0)</f>
        <v>0</v>
      </c>
      <c r="D854" s="13">
        <f>IF(C853=0,D853,D853*(1-C853/表格2[[#This Row],[收盤]]))</f>
        <v>0.89077720810871841</v>
      </c>
      <c r="E854" s="1">
        <f>ROUND(表格2[[#This Row],[收盤]]*表格2[[#This Row],[配息乘數]],4)</f>
        <v>108.4165</v>
      </c>
      <c r="F854" s="1">
        <f>表格2[[#This Row],[配息]]*0.7</f>
        <v>0</v>
      </c>
      <c r="G854" s="14">
        <f>IF(F853=0,G853,G853*(1-F853/表格2[[#This Row],[收盤]]))</f>
        <v>0.92226064109828487</v>
      </c>
      <c r="H854" s="9">
        <f>ROUND(表格2[[#This Row],[收盤]]*表格2[[#This Row],[七成配息
乘數]],4)</f>
        <v>112.2483</v>
      </c>
    </row>
    <row r="855" spans="1:8" x14ac:dyDescent="0.25">
      <c r="A855" s="2">
        <v>41382</v>
      </c>
      <c r="B855" s="1">
        <v>121.529999</v>
      </c>
      <c r="C855" s="4">
        <f>IFERROR(VLOOKUP(表格2[[#This Row],[日期]],表格1[],2,FALSE),0)</f>
        <v>0</v>
      </c>
      <c r="D855" s="13">
        <f>IF(C854=0,D854,D854*(1-C854/表格2[[#This Row],[收盤]]))</f>
        <v>0.89077720810871841</v>
      </c>
      <c r="E855" s="1">
        <f>ROUND(表格2[[#This Row],[收盤]]*表格2[[#This Row],[配息乘數]],4)</f>
        <v>108.25620000000001</v>
      </c>
      <c r="F855" s="1">
        <f>表格2[[#This Row],[配息]]*0.7</f>
        <v>0</v>
      </c>
      <c r="G855" s="14">
        <f>IF(F854=0,G854,G854*(1-F854/表格2[[#This Row],[收盤]]))</f>
        <v>0.92226064109828487</v>
      </c>
      <c r="H855" s="9">
        <f>ROUND(表格2[[#This Row],[收盤]]*表格2[[#This Row],[七成配息
乘數]],4)</f>
        <v>112.0823</v>
      </c>
    </row>
    <row r="856" spans="1:8" x14ac:dyDescent="0.25">
      <c r="A856" s="2">
        <v>41381</v>
      </c>
      <c r="B856" s="1">
        <v>121.41999800000001</v>
      </c>
      <c r="C856" s="4">
        <f>IFERROR(VLOOKUP(表格2[[#This Row],[日期]],表格1[],2,FALSE),0)</f>
        <v>0</v>
      </c>
      <c r="D856" s="13">
        <f>IF(C855=0,D855,D855*(1-C855/表格2[[#This Row],[收盤]]))</f>
        <v>0.89077720810871841</v>
      </c>
      <c r="E856" s="1">
        <f>ROUND(表格2[[#This Row],[收盤]]*表格2[[#This Row],[配息乘數]],4)</f>
        <v>108.15819999999999</v>
      </c>
      <c r="F856" s="1">
        <f>表格2[[#This Row],[配息]]*0.7</f>
        <v>0</v>
      </c>
      <c r="G856" s="14">
        <f>IF(F855=0,G855,G855*(1-F855/表格2[[#This Row],[收盤]]))</f>
        <v>0.92226064109828487</v>
      </c>
      <c r="H856" s="9">
        <f>ROUND(表格2[[#This Row],[收盤]]*表格2[[#This Row],[七成配息
乘數]],4)</f>
        <v>111.98090000000001</v>
      </c>
    </row>
    <row r="857" spans="1:8" x14ac:dyDescent="0.25">
      <c r="A857" s="2">
        <v>41380</v>
      </c>
      <c r="B857" s="1">
        <v>121.25</v>
      </c>
      <c r="C857" s="4">
        <f>IFERROR(VLOOKUP(表格2[[#This Row],[日期]],表格1[],2,FALSE),0)</f>
        <v>0</v>
      </c>
      <c r="D857" s="13">
        <f>IF(C856=0,D856,D856*(1-C856/表格2[[#This Row],[收盤]]))</f>
        <v>0.89077720810871841</v>
      </c>
      <c r="E857" s="1">
        <f>ROUND(表格2[[#This Row],[收盤]]*表格2[[#This Row],[配息乘數]],4)</f>
        <v>108.0067</v>
      </c>
      <c r="F857" s="1">
        <f>表格2[[#This Row],[配息]]*0.7</f>
        <v>0</v>
      </c>
      <c r="G857" s="14">
        <f>IF(F856=0,G856,G856*(1-F856/表格2[[#This Row],[收盤]]))</f>
        <v>0.92226064109828487</v>
      </c>
      <c r="H857" s="9">
        <f>ROUND(表格2[[#This Row],[收盤]]*表格2[[#This Row],[七成配息
乘數]],4)</f>
        <v>111.8241</v>
      </c>
    </row>
    <row r="858" spans="1:8" x14ac:dyDescent="0.25">
      <c r="A858" s="2">
        <v>41379</v>
      </c>
      <c r="B858" s="1">
        <v>121.470001</v>
      </c>
      <c r="C858" s="4">
        <f>IFERROR(VLOOKUP(表格2[[#This Row],[日期]],表格1[],2,FALSE),0)</f>
        <v>0</v>
      </c>
      <c r="D858" s="13">
        <f>IF(C857=0,D857,D857*(1-C857/表格2[[#This Row],[收盤]]))</f>
        <v>0.89077720810871841</v>
      </c>
      <c r="E858" s="1">
        <f>ROUND(表格2[[#This Row],[收盤]]*表格2[[#This Row],[配息乘數]],4)</f>
        <v>108.20269999999999</v>
      </c>
      <c r="F858" s="1">
        <f>表格2[[#This Row],[配息]]*0.7</f>
        <v>0</v>
      </c>
      <c r="G858" s="14">
        <f>IF(F857=0,G857,G857*(1-F857/表格2[[#This Row],[收盤]]))</f>
        <v>0.92226064109828487</v>
      </c>
      <c r="H858" s="9">
        <f>ROUND(表格2[[#This Row],[收盤]]*表格2[[#This Row],[七成配息
乘數]],4)</f>
        <v>112.027</v>
      </c>
    </row>
    <row r="859" spans="1:8" x14ac:dyDescent="0.25">
      <c r="A859" s="2">
        <v>41376</v>
      </c>
      <c r="B859" s="1">
        <v>121.43</v>
      </c>
      <c r="C859" s="4">
        <f>IFERROR(VLOOKUP(表格2[[#This Row],[日期]],表格1[],2,FALSE),0)</f>
        <v>0</v>
      </c>
      <c r="D859" s="13">
        <f>IF(C858=0,D858,D858*(1-C858/表格2[[#This Row],[收盤]]))</f>
        <v>0.89077720810871841</v>
      </c>
      <c r="E859" s="1">
        <f>ROUND(表格2[[#This Row],[收盤]]*表格2[[#This Row],[配息乘數]],4)</f>
        <v>108.1671</v>
      </c>
      <c r="F859" s="1">
        <f>表格2[[#This Row],[配息]]*0.7</f>
        <v>0</v>
      </c>
      <c r="G859" s="14">
        <f>IF(F858=0,G858,G858*(1-F858/表格2[[#This Row],[收盤]]))</f>
        <v>0.92226064109828487</v>
      </c>
      <c r="H859" s="9">
        <f>ROUND(表格2[[#This Row],[收盤]]*表格2[[#This Row],[七成配息
乘數]],4)</f>
        <v>111.9901</v>
      </c>
    </row>
    <row r="860" spans="1:8" x14ac:dyDescent="0.25">
      <c r="A860" s="2">
        <v>41375</v>
      </c>
      <c r="B860" s="1">
        <v>120.83000199999999</v>
      </c>
      <c r="C860" s="4">
        <f>IFERROR(VLOOKUP(表格2[[#This Row],[日期]],表格1[],2,FALSE),0)</f>
        <v>0</v>
      </c>
      <c r="D860" s="13">
        <f>IF(C859=0,D859,D859*(1-C859/表格2[[#This Row],[收盤]]))</f>
        <v>0.89077720810871841</v>
      </c>
      <c r="E860" s="1">
        <f>ROUND(表格2[[#This Row],[收盤]]*表格2[[#This Row],[配息乘數]],4)</f>
        <v>107.6326</v>
      </c>
      <c r="F860" s="1">
        <f>表格2[[#This Row],[配息]]*0.7</f>
        <v>0</v>
      </c>
      <c r="G860" s="14">
        <f>IF(F859=0,G859,G859*(1-F859/表格2[[#This Row],[收盤]]))</f>
        <v>0.92226064109828487</v>
      </c>
      <c r="H860" s="9">
        <f>ROUND(表格2[[#This Row],[收盤]]*表格2[[#This Row],[七成配息
乘數]],4)</f>
        <v>111.43680000000001</v>
      </c>
    </row>
    <row r="861" spans="1:8" x14ac:dyDescent="0.25">
      <c r="A861" s="2">
        <v>41374</v>
      </c>
      <c r="B861" s="1">
        <v>120.75</v>
      </c>
      <c r="C861" s="4">
        <f>IFERROR(VLOOKUP(表格2[[#This Row],[日期]],表格1[],2,FALSE),0)</f>
        <v>0</v>
      </c>
      <c r="D861" s="13">
        <f>IF(C860=0,D860,D860*(1-C860/表格2[[#This Row],[收盤]]))</f>
        <v>0.89077720810871841</v>
      </c>
      <c r="E861" s="1">
        <f>ROUND(表格2[[#This Row],[收盤]]*表格2[[#This Row],[配息乘數]],4)</f>
        <v>107.5613</v>
      </c>
      <c r="F861" s="1">
        <f>表格2[[#This Row],[配息]]*0.7</f>
        <v>0</v>
      </c>
      <c r="G861" s="14">
        <f>IF(F860=0,G860,G860*(1-F860/表格2[[#This Row],[收盤]]))</f>
        <v>0.92226064109828487</v>
      </c>
      <c r="H861" s="9">
        <f>ROUND(表格2[[#This Row],[收盤]]*表格2[[#This Row],[七成配息
乘數]],4)</f>
        <v>111.363</v>
      </c>
    </row>
    <row r="862" spans="1:8" x14ac:dyDescent="0.25">
      <c r="A862" s="2">
        <v>41373</v>
      </c>
      <c r="B862" s="1">
        <v>121.07</v>
      </c>
      <c r="C862" s="4">
        <f>IFERROR(VLOOKUP(表格2[[#This Row],[日期]],表格1[],2,FALSE),0)</f>
        <v>0</v>
      </c>
      <c r="D862" s="13">
        <f>IF(C861=0,D861,D861*(1-C861/表格2[[#This Row],[收盤]]))</f>
        <v>0.89077720810871841</v>
      </c>
      <c r="E862" s="1">
        <f>ROUND(表格2[[#This Row],[收盤]]*表格2[[#This Row],[配息乘數]],4)</f>
        <v>107.8464</v>
      </c>
      <c r="F862" s="1">
        <f>表格2[[#This Row],[配息]]*0.7</f>
        <v>0</v>
      </c>
      <c r="G862" s="14">
        <f>IF(F861=0,G861,G861*(1-F861/表格2[[#This Row],[收盤]]))</f>
        <v>0.92226064109828487</v>
      </c>
      <c r="H862" s="9">
        <f>ROUND(表格2[[#This Row],[收盤]]*表格2[[#This Row],[七成配息
乘數]],4)</f>
        <v>111.6581</v>
      </c>
    </row>
    <row r="863" spans="1:8" x14ac:dyDescent="0.25">
      <c r="A863" s="2">
        <v>41372</v>
      </c>
      <c r="B863" s="1">
        <v>120.949997</v>
      </c>
      <c r="C863" s="4">
        <f>IFERROR(VLOOKUP(表格2[[#This Row],[日期]],表格1[],2,FALSE),0)</f>
        <v>0</v>
      </c>
      <c r="D863" s="13">
        <f>IF(C862=0,D862,D862*(1-C862/表格2[[#This Row],[收盤]]))</f>
        <v>0.89077720810871841</v>
      </c>
      <c r="E863" s="1">
        <f>ROUND(表格2[[#This Row],[收盤]]*表格2[[#This Row],[配息乘數]],4)</f>
        <v>107.73950000000001</v>
      </c>
      <c r="F863" s="1">
        <f>表格2[[#This Row],[配息]]*0.7</f>
        <v>0</v>
      </c>
      <c r="G863" s="14">
        <f>IF(F862=0,G862,G862*(1-F862/表格2[[#This Row],[收盤]]))</f>
        <v>0.92226064109828487</v>
      </c>
      <c r="H863" s="9">
        <f>ROUND(表格2[[#This Row],[收盤]]*表格2[[#This Row],[七成配息
乘數]],4)</f>
        <v>111.5474</v>
      </c>
    </row>
    <row r="864" spans="1:8" x14ac:dyDescent="0.25">
      <c r="A864" s="2">
        <v>41369</v>
      </c>
      <c r="B864" s="1">
        <v>120.839996</v>
      </c>
      <c r="C864" s="4">
        <f>IFERROR(VLOOKUP(表格2[[#This Row],[日期]],表格1[],2,FALSE),0)</f>
        <v>0</v>
      </c>
      <c r="D864" s="13">
        <f>IF(C863=0,D863,D863*(1-C863/表格2[[#This Row],[收盤]]))</f>
        <v>0.89077720810871841</v>
      </c>
      <c r="E864" s="1">
        <f>ROUND(表格2[[#This Row],[收盤]]*表格2[[#This Row],[配息乘數]],4)</f>
        <v>107.64149999999999</v>
      </c>
      <c r="F864" s="1">
        <f>表格2[[#This Row],[配息]]*0.7</f>
        <v>0</v>
      </c>
      <c r="G864" s="14">
        <f>IF(F863=0,G863,G863*(1-F863/表格2[[#This Row],[收盤]]))</f>
        <v>0.92226064109828487</v>
      </c>
      <c r="H864" s="9">
        <f>ROUND(表格2[[#This Row],[收盤]]*表格2[[#This Row],[七成配息
乘數]],4)</f>
        <v>111.446</v>
      </c>
    </row>
    <row r="865" spans="1:8" x14ac:dyDescent="0.25">
      <c r="A865" s="2">
        <v>41368</v>
      </c>
      <c r="B865" s="1">
        <v>120.470001</v>
      </c>
      <c r="C865" s="4">
        <f>IFERROR(VLOOKUP(表格2[[#This Row],[日期]],表格1[],2,FALSE),0)</f>
        <v>0</v>
      </c>
      <c r="D865" s="13">
        <f>IF(C864=0,D864,D864*(1-C864/表格2[[#This Row],[收盤]]))</f>
        <v>0.89077720810871841</v>
      </c>
      <c r="E865" s="1">
        <f>ROUND(表格2[[#This Row],[收盤]]*表格2[[#This Row],[配息乘數]],4)</f>
        <v>107.31189999999999</v>
      </c>
      <c r="F865" s="1">
        <f>表格2[[#This Row],[配息]]*0.7</f>
        <v>0</v>
      </c>
      <c r="G865" s="14">
        <f>IF(F864=0,G864,G864*(1-F864/表格2[[#This Row],[收盤]]))</f>
        <v>0.92226064109828487</v>
      </c>
      <c r="H865" s="9">
        <f>ROUND(表格2[[#This Row],[收盤]]*表格2[[#This Row],[七成配息
乘數]],4)</f>
        <v>111.10469999999999</v>
      </c>
    </row>
    <row r="866" spans="1:8" x14ac:dyDescent="0.25">
      <c r="A866" s="2">
        <v>41367</v>
      </c>
      <c r="B866" s="1">
        <v>119.83000199999999</v>
      </c>
      <c r="C866" s="4">
        <f>IFERROR(VLOOKUP(表格2[[#This Row],[日期]],表格1[],2,FALSE),0)</f>
        <v>0</v>
      </c>
      <c r="D866" s="13">
        <f>IF(C865=0,D865,D865*(1-C865/表格2[[#This Row],[收盤]]))</f>
        <v>0.89077720810871841</v>
      </c>
      <c r="E866" s="1">
        <f>ROUND(表格2[[#This Row],[收盤]]*表格2[[#This Row],[配息乘數]],4)</f>
        <v>106.7418</v>
      </c>
      <c r="F866" s="1">
        <f>表格2[[#This Row],[配息]]*0.7</f>
        <v>0</v>
      </c>
      <c r="G866" s="14">
        <f>IF(F865=0,G865,G865*(1-F865/表格2[[#This Row],[收盤]]))</f>
        <v>0.92226064109828487</v>
      </c>
      <c r="H866" s="9">
        <f>ROUND(表格2[[#This Row],[收盤]]*表格2[[#This Row],[七成配息
乘數]],4)</f>
        <v>110.5145</v>
      </c>
    </row>
    <row r="867" spans="1:8" x14ac:dyDescent="0.25">
      <c r="A867" s="2">
        <v>41366</v>
      </c>
      <c r="B867" s="1">
        <v>119.349998</v>
      </c>
      <c r="C867" s="4">
        <f>IFERROR(VLOOKUP(表格2[[#This Row],[日期]],表格1[],2,FALSE),0)</f>
        <v>0</v>
      </c>
      <c r="D867" s="13">
        <f>IF(C866=0,D866,D866*(1-C866/表格2[[#This Row],[收盤]]))</f>
        <v>0.89077720810871841</v>
      </c>
      <c r="E867" s="1">
        <f>ROUND(表格2[[#This Row],[收盤]]*表格2[[#This Row],[配息乘數]],4)</f>
        <v>106.3143</v>
      </c>
      <c r="F867" s="1">
        <f>表格2[[#This Row],[配息]]*0.7</f>
        <v>0</v>
      </c>
      <c r="G867" s="14">
        <f>IF(F866=0,G866,G866*(1-F866/表格2[[#This Row],[收盤]]))</f>
        <v>0.92226064109828487</v>
      </c>
      <c r="H867" s="9">
        <f>ROUND(表格2[[#This Row],[收盤]]*表格2[[#This Row],[七成配息
乘數]],4)</f>
        <v>110.0718</v>
      </c>
    </row>
    <row r="868" spans="1:8" x14ac:dyDescent="0.25">
      <c r="A868" s="2">
        <v>41365</v>
      </c>
      <c r="B868" s="1">
        <v>119.360001</v>
      </c>
      <c r="C868" s="4">
        <f>IFERROR(VLOOKUP(表格2[[#This Row],[日期]],表格1[],2,FALSE),0)</f>
        <v>0.36799999999999999</v>
      </c>
      <c r="D868" s="13">
        <f>IF(C867=0,D867,D867*(1-C867/表格2[[#This Row],[收盤]]))</f>
        <v>0.89077720810871841</v>
      </c>
      <c r="E868" s="1">
        <f>ROUND(表格2[[#This Row],[收盤]]*表格2[[#This Row],[配息乘數]],4)</f>
        <v>106.3232</v>
      </c>
      <c r="F868" s="1">
        <f>表格2[[#This Row],[配息]]*0.7</f>
        <v>0.2576</v>
      </c>
      <c r="G868" s="14">
        <f>IF(F867=0,G867,G867*(1-F867/表格2[[#This Row],[收盤]]))</f>
        <v>0.92226064109828487</v>
      </c>
      <c r="H868" s="9">
        <f>ROUND(表格2[[#This Row],[收盤]]*表格2[[#This Row],[七成配息
乘數]],4)</f>
        <v>110.081</v>
      </c>
    </row>
    <row r="869" spans="1:8" x14ac:dyDescent="0.25">
      <c r="A869" s="2">
        <v>41361</v>
      </c>
      <c r="B869" s="1">
        <v>119.900002</v>
      </c>
      <c r="C869" s="4">
        <f>IFERROR(VLOOKUP(表格2[[#This Row],[日期]],表格1[],2,FALSE),0)</f>
        <v>0</v>
      </c>
      <c r="D869" s="13">
        <f>IF(C868=0,D868,D868*(1-C868/表格2[[#This Row],[收盤]]))</f>
        <v>0.88804321305353895</v>
      </c>
      <c r="E869" s="1">
        <f>ROUND(表格2[[#This Row],[收盤]]*表格2[[#This Row],[配息乘數]],4)</f>
        <v>106.4764</v>
      </c>
      <c r="F869" s="1">
        <f>表格2[[#This Row],[配息]]*0.7</f>
        <v>0</v>
      </c>
      <c r="G869" s="14">
        <f>IF(F868=0,G868,G868*(1-F868/表格2[[#This Row],[收盤]]))</f>
        <v>0.92027920375730032</v>
      </c>
      <c r="H869" s="9">
        <f>ROUND(表格2[[#This Row],[收盤]]*表格2[[#This Row],[七成配息
乘數]],4)</f>
        <v>110.3415</v>
      </c>
    </row>
    <row r="870" spans="1:8" x14ac:dyDescent="0.25">
      <c r="A870" s="2">
        <v>41360</v>
      </c>
      <c r="B870" s="1">
        <v>119.970001</v>
      </c>
      <c r="C870" s="4">
        <f>IFERROR(VLOOKUP(表格2[[#This Row],[日期]],表格1[],2,FALSE),0)</f>
        <v>0</v>
      </c>
      <c r="D870" s="13">
        <f>IF(C869=0,D869,D869*(1-C869/表格2[[#This Row],[收盤]]))</f>
        <v>0.88804321305353895</v>
      </c>
      <c r="E870" s="1">
        <f>ROUND(表格2[[#This Row],[收盤]]*表格2[[#This Row],[配息乘數]],4)</f>
        <v>106.5385</v>
      </c>
      <c r="F870" s="1">
        <f>表格2[[#This Row],[配息]]*0.7</f>
        <v>0</v>
      </c>
      <c r="G870" s="14">
        <f>IF(F869=0,G869,G869*(1-F869/表格2[[#This Row],[收盤]]))</f>
        <v>0.92027920375730032</v>
      </c>
      <c r="H870" s="9">
        <f>ROUND(表格2[[#This Row],[收盤]]*表格2[[#This Row],[七成配息
乘數]],4)</f>
        <v>110.4059</v>
      </c>
    </row>
    <row r="871" spans="1:8" x14ac:dyDescent="0.25">
      <c r="A871" s="2">
        <v>41359</v>
      </c>
      <c r="B871" s="1">
        <v>119.550003</v>
      </c>
      <c r="C871" s="4">
        <f>IFERROR(VLOOKUP(表格2[[#This Row],[日期]],表格1[],2,FALSE),0)</f>
        <v>0</v>
      </c>
      <c r="D871" s="13">
        <f>IF(C870=0,D870,D870*(1-C870/表格2[[#This Row],[收盤]]))</f>
        <v>0.88804321305353895</v>
      </c>
      <c r="E871" s="1">
        <f>ROUND(表格2[[#This Row],[收盤]]*表格2[[#This Row],[配息乘數]],4)</f>
        <v>106.1656</v>
      </c>
      <c r="F871" s="1">
        <f>表格2[[#This Row],[配息]]*0.7</f>
        <v>0</v>
      </c>
      <c r="G871" s="14">
        <f>IF(F870=0,G870,G870*(1-F870/表格2[[#This Row],[收盤]]))</f>
        <v>0.92027920375730032</v>
      </c>
      <c r="H871" s="9">
        <f>ROUND(表格2[[#This Row],[收盤]]*表格2[[#This Row],[七成配息
乘數]],4)</f>
        <v>110.0194</v>
      </c>
    </row>
    <row r="872" spans="1:8" x14ac:dyDescent="0.25">
      <c r="A872" s="2">
        <v>41358</v>
      </c>
      <c r="B872" s="1">
        <v>119.470001</v>
      </c>
      <c r="C872" s="4">
        <f>IFERROR(VLOOKUP(表格2[[#This Row],[日期]],表格1[],2,FALSE),0)</f>
        <v>0</v>
      </c>
      <c r="D872" s="13">
        <f>IF(C871=0,D871,D871*(1-C871/表格2[[#This Row],[收盤]]))</f>
        <v>0.88804321305353895</v>
      </c>
      <c r="E872" s="1">
        <f>ROUND(表格2[[#This Row],[收盤]]*表格2[[#This Row],[配息乘數]],4)</f>
        <v>106.0945</v>
      </c>
      <c r="F872" s="1">
        <f>表格2[[#This Row],[配息]]*0.7</f>
        <v>0</v>
      </c>
      <c r="G872" s="14">
        <f>IF(F871=0,G871,G871*(1-F871/表格2[[#This Row],[收盤]]))</f>
        <v>0.92027920375730032</v>
      </c>
      <c r="H872" s="9">
        <f>ROUND(表格2[[#This Row],[收盤]]*表格2[[#This Row],[七成配息
乘數]],4)</f>
        <v>109.94580000000001</v>
      </c>
    </row>
    <row r="873" spans="1:8" x14ac:dyDescent="0.25">
      <c r="A873" s="2">
        <v>41355</v>
      </c>
      <c r="B873" s="1">
        <v>119.470001</v>
      </c>
      <c r="C873" s="4">
        <f>IFERROR(VLOOKUP(表格2[[#This Row],[日期]],表格1[],2,FALSE),0)</f>
        <v>0</v>
      </c>
      <c r="D873" s="13">
        <f>IF(C872=0,D872,D872*(1-C872/表格2[[#This Row],[收盤]]))</f>
        <v>0.88804321305353895</v>
      </c>
      <c r="E873" s="1">
        <f>ROUND(表格2[[#This Row],[收盤]]*表格2[[#This Row],[配息乘數]],4)</f>
        <v>106.0945</v>
      </c>
      <c r="F873" s="1">
        <f>表格2[[#This Row],[配息]]*0.7</f>
        <v>0</v>
      </c>
      <c r="G873" s="14">
        <f>IF(F872=0,G872,G872*(1-F872/表格2[[#This Row],[收盤]]))</f>
        <v>0.92027920375730032</v>
      </c>
      <c r="H873" s="9">
        <f>ROUND(表格2[[#This Row],[收盤]]*表格2[[#This Row],[七成配息
乘數]],4)</f>
        <v>109.94580000000001</v>
      </c>
    </row>
    <row r="874" spans="1:8" x14ac:dyDescent="0.25">
      <c r="A874" s="2">
        <v>41354</v>
      </c>
      <c r="B874" s="1">
        <v>119.459999</v>
      </c>
      <c r="C874" s="4">
        <f>IFERROR(VLOOKUP(表格2[[#This Row],[日期]],表格1[],2,FALSE),0)</f>
        <v>0</v>
      </c>
      <c r="D874" s="13">
        <f>IF(C873=0,D873,D873*(1-C873/表格2[[#This Row],[收盤]]))</f>
        <v>0.88804321305353895</v>
      </c>
      <c r="E874" s="1">
        <f>ROUND(表格2[[#This Row],[收盤]]*表格2[[#This Row],[配息乘數]],4)</f>
        <v>106.0856</v>
      </c>
      <c r="F874" s="1">
        <f>表格2[[#This Row],[配息]]*0.7</f>
        <v>0</v>
      </c>
      <c r="G874" s="14">
        <f>IF(F873=0,G873,G873*(1-F873/表格2[[#This Row],[收盤]]))</f>
        <v>0.92027920375730032</v>
      </c>
      <c r="H874" s="9">
        <f>ROUND(表格2[[#This Row],[收盤]]*表格2[[#This Row],[七成配息
乘數]],4)</f>
        <v>109.9366</v>
      </c>
    </row>
    <row r="875" spans="1:8" x14ac:dyDescent="0.25">
      <c r="A875" s="2">
        <v>41353</v>
      </c>
      <c r="B875" s="1">
        <v>119.339996</v>
      </c>
      <c r="C875" s="4">
        <f>IFERROR(VLOOKUP(表格2[[#This Row],[日期]],表格1[],2,FALSE),0)</f>
        <v>0</v>
      </c>
      <c r="D875" s="13">
        <f>IF(C874=0,D874,D874*(1-C874/表格2[[#This Row],[收盤]]))</f>
        <v>0.88804321305353895</v>
      </c>
      <c r="E875" s="1">
        <f>ROUND(表格2[[#This Row],[收盤]]*表格2[[#This Row],[配息乘數]],4)</f>
        <v>105.9791</v>
      </c>
      <c r="F875" s="1">
        <f>表格2[[#This Row],[配息]]*0.7</f>
        <v>0</v>
      </c>
      <c r="G875" s="14">
        <f>IF(F874=0,G874,G874*(1-F874/表格2[[#This Row],[收盤]]))</f>
        <v>0.92027920375730032</v>
      </c>
      <c r="H875" s="9">
        <f>ROUND(表格2[[#This Row],[收盤]]*表格2[[#This Row],[七成配息
乘數]],4)</f>
        <v>109.8261</v>
      </c>
    </row>
    <row r="876" spans="1:8" x14ac:dyDescent="0.25">
      <c r="A876" s="2">
        <v>41352</v>
      </c>
      <c r="B876" s="1">
        <v>119.69000200000001</v>
      </c>
      <c r="C876" s="4">
        <f>IFERROR(VLOOKUP(表格2[[#This Row],[日期]],表格1[],2,FALSE),0)</f>
        <v>0</v>
      </c>
      <c r="D876" s="13">
        <f>IF(C875=0,D875,D875*(1-C875/表格2[[#This Row],[收盤]]))</f>
        <v>0.88804321305353895</v>
      </c>
      <c r="E876" s="1">
        <f>ROUND(表格2[[#This Row],[收盤]]*表格2[[#This Row],[配息乘數]],4)</f>
        <v>106.2899</v>
      </c>
      <c r="F876" s="1">
        <f>表格2[[#This Row],[配息]]*0.7</f>
        <v>0</v>
      </c>
      <c r="G876" s="14">
        <f>IF(F875=0,G875,G875*(1-F875/表格2[[#This Row],[收盤]]))</f>
        <v>0.92027920375730032</v>
      </c>
      <c r="H876" s="9">
        <f>ROUND(表格2[[#This Row],[收盤]]*表格2[[#This Row],[七成配息
乘數]],4)</f>
        <v>110.1482</v>
      </c>
    </row>
    <row r="877" spans="1:8" x14ac:dyDescent="0.25">
      <c r="A877" s="2">
        <v>41351</v>
      </c>
      <c r="B877" s="1">
        <v>119.489998</v>
      </c>
      <c r="C877" s="4">
        <f>IFERROR(VLOOKUP(表格2[[#This Row],[日期]],表格1[],2,FALSE),0)</f>
        <v>0</v>
      </c>
      <c r="D877" s="13">
        <f>IF(C876=0,D876,D876*(1-C876/表格2[[#This Row],[收盤]]))</f>
        <v>0.88804321305353895</v>
      </c>
      <c r="E877" s="1">
        <f>ROUND(表格2[[#This Row],[收盤]]*表格2[[#This Row],[配息乘數]],4)</f>
        <v>106.1123</v>
      </c>
      <c r="F877" s="1">
        <f>表格2[[#This Row],[配息]]*0.7</f>
        <v>0</v>
      </c>
      <c r="G877" s="14">
        <f>IF(F876=0,G876,G876*(1-F876/表格2[[#This Row],[收盤]]))</f>
        <v>0.92027920375730032</v>
      </c>
      <c r="H877" s="9">
        <f>ROUND(表格2[[#This Row],[收盤]]*表格2[[#This Row],[七成配息
乘數]],4)</f>
        <v>109.96420000000001</v>
      </c>
    </row>
    <row r="878" spans="1:8" x14ac:dyDescent="0.25">
      <c r="A878" s="2">
        <v>41348</v>
      </c>
      <c r="B878" s="1">
        <v>119.199997</v>
      </c>
      <c r="C878" s="4">
        <f>IFERROR(VLOOKUP(表格2[[#This Row],[日期]],表格1[],2,FALSE),0)</f>
        <v>0</v>
      </c>
      <c r="D878" s="13">
        <f>IF(C877=0,D877,D877*(1-C877/表格2[[#This Row],[收盤]]))</f>
        <v>0.88804321305353895</v>
      </c>
      <c r="E878" s="1">
        <f>ROUND(表格2[[#This Row],[收盤]]*表格2[[#This Row],[配息乘數]],4)</f>
        <v>105.85469999999999</v>
      </c>
      <c r="F878" s="1">
        <f>表格2[[#This Row],[配息]]*0.7</f>
        <v>0</v>
      </c>
      <c r="G878" s="14">
        <f>IF(F877=0,G877,G877*(1-F877/表格2[[#This Row],[收盤]]))</f>
        <v>0.92027920375730032</v>
      </c>
      <c r="H878" s="9">
        <f>ROUND(表格2[[#This Row],[收盤]]*表格2[[#This Row],[七成配息
乘數]],4)</f>
        <v>109.6973</v>
      </c>
    </row>
    <row r="879" spans="1:8" x14ac:dyDescent="0.25">
      <c r="A879" s="2">
        <v>41347</v>
      </c>
      <c r="B879" s="1">
        <v>119.040001</v>
      </c>
      <c r="C879" s="4">
        <f>IFERROR(VLOOKUP(表格2[[#This Row],[日期]],表格1[],2,FALSE),0)</f>
        <v>0</v>
      </c>
      <c r="D879" s="13">
        <f>IF(C878=0,D878,D878*(1-C878/表格2[[#This Row],[收盤]]))</f>
        <v>0.88804321305353895</v>
      </c>
      <c r="E879" s="1">
        <f>ROUND(表格2[[#This Row],[收盤]]*表格2[[#This Row],[配息乘數]],4)</f>
        <v>105.7127</v>
      </c>
      <c r="F879" s="1">
        <f>表格2[[#This Row],[配息]]*0.7</f>
        <v>0</v>
      </c>
      <c r="G879" s="14">
        <f>IF(F878=0,G878,G878*(1-F878/表格2[[#This Row],[收盤]]))</f>
        <v>0.92027920375730032</v>
      </c>
      <c r="H879" s="9">
        <f>ROUND(表格2[[#This Row],[收盤]]*表格2[[#This Row],[七成配息
乘數]],4)</f>
        <v>109.55</v>
      </c>
    </row>
    <row r="880" spans="1:8" x14ac:dyDescent="0.25">
      <c r="A880" s="2">
        <v>41346</v>
      </c>
      <c r="B880" s="1">
        <v>118.989998</v>
      </c>
      <c r="C880" s="4">
        <f>IFERROR(VLOOKUP(表格2[[#This Row],[日期]],表格1[],2,FALSE),0)</f>
        <v>0</v>
      </c>
      <c r="D880" s="13">
        <f>IF(C879=0,D879,D879*(1-C879/表格2[[#This Row],[收盤]]))</f>
        <v>0.88804321305353895</v>
      </c>
      <c r="E880" s="1">
        <f>ROUND(表格2[[#This Row],[收盤]]*表格2[[#This Row],[配息乘數]],4)</f>
        <v>105.6683</v>
      </c>
      <c r="F880" s="1">
        <f>表格2[[#This Row],[配息]]*0.7</f>
        <v>0</v>
      </c>
      <c r="G880" s="14">
        <f>IF(F879=0,G879,G879*(1-F879/表格2[[#This Row],[收盤]]))</f>
        <v>0.92027920375730032</v>
      </c>
      <c r="H880" s="9">
        <f>ROUND(表格2[[#This Row],[收盤]]*表格2[[#This Row],[七成配息
乘數]],4)</f>
        <v>109.504</v>
      </c>
    </row>
    <row r="881" spans="1:8" x14ac:dyDescent="0.25">
      <c r="A881" s="2">
        <v>41345</v>
      </c>
      <c r="B881" s="1">
        <v>119.099998</v>
      </c>
      <c r="C881" s="4">
        <f>IFERROR(VLOOKUP(表格2[[#This Row],[日期]],表格1[],2,FALSE),0)</f>
        <v>0</v>
      </c>
      <c r="D881" s="13">
        <f>IF(C880=0,D880,D880*(1-C880/表格2[[#This Row],[收盤]]))</f>
        <v>0.88804321305353895</v>
      </c>
      <c r="E881" s="1">
        <f>ROUND(表格2[[#This Row],[收盤]]*表格2[[#This Row],[配息乘數]],4)</f>
        <v>105.7659</v>
      </c>
      <c r="F881" s="1">
        <f>表格2[[#This Row],[配息]]*0.7</f>
        <v>0</v>
      </c>
      <c r="G881" s="14">
        <f>IF(F880=0,G880,G880*(1-F880/表格2[[#This Row],[收盤]]))</f>
        <v>0.92027920375730032</v>
      </c>
      <c r="H881" s="9">
        <f>ROUND(表格2[[#This Row],[收盤]]*表格2[[#This Row],[七成配息
乘數]],4)</f>
        <v>109.6053</v>
      </c>
    </row>
    <row r="882" spans="1:8" x14ac:dyDescent="0.25">
      <c r="A882" s="2">
        <v>41344</v>
      </c>
      <c r="B882" s="1">
        <v>118.860001</v>
      </c>
      <c r="C882" s="4">
        <f>IFERROR(VLOOKUP(表格2[[#This Row],[日期]],表格1[],2,FALSE),0)</f>
        <v>0</v>
      </c>
      <c r="D882" s="13">
        <f>IF(C881=0,D881,D881*(1-C881/表格2[[#This Row],[收盤]]))</f>
        <v>0.88804321305353895</v>
      </c>
      <c r="E882" s="1">
        <f>ROUND(表格2[[#This Row],[收盤]]*表格2[[#This Row],[配息乘數]],4)</f>
        <v>105.5528</v>
      </c>
      <c r="F882" s="1">
        <f>表格2[[#This Row],[配息]]*0.7</f>
        <v>0</v>
      </c>
      <c r="G882" s="14">
        <f>IF(F881=0,G881,G881*(1-F881/表格2[[#This Row],[收盤]]))</f>
        <v>0.92027920375730032</v>
      </c>
      <c r="H882" s="9">
        <f>ROUND(表格2[[#This Row],[收盤]]*表格2[[#This Row],[七成配息
乘數]],4)</f>
        <v>109.3844</v>
      </c>
    </row>
    <row r="883" spans="1:8" x14ac:dyDescent="0.25">
      <c r="A883" s="2">
        <v>41341</v>
      </c>
      <c r="B883" s="1">
        <v>118.779999</v>
      </c>
      <c r="C883" s="4">
        <f>IFERROR(VLOOKUP(表格2[[#This Row],[日期]],表格1[],2,FALSE),0)</f>
        <v>0</v>
      </c>
      <c r="D883" s="13">
        <f>IF(C882=0,D882,D882*(1-C882/表格2[[#This Row],[收盤]]))</f>
        <v>0.88804321305353895</v>
      </c>
      <c r="E883" s="1">
        <f>ROUND(表格2[[#This Row],[收盤]]*表格2[[#This Row],[配息乘數]],4)</f>
        <v>105.48180000000001</v>
      </c>
      <c r="F883" s="1">
        <f>表格2[[#This Row],[配息]]*0.7</f>
        <v>0</v>
      </c>
      <c r="G883" s="14">
        <f>IF(F882=0,G882,G882*(1-F882/表格2[[#This Row],[收盤]]))</f>
        <v>0.92027920375730032</v>
      </c>
      <c r="H883" s="9">
        <f>ROUND(表格2[[#This Row],[收盤]]*表格2[[#This Row],[七成配息
乘數]],4)</f>
        <v>109.3108</v>
      </c>
    </row>
    <row r="884" spans="1:8" x14ac:dyDescent="0.25">
      <c r="A884" s="2">
        <v>41340</v>
      </c>
      <c r="B884" s="1">
        <v>119.199997</v>
      </c>
      <c r="C884" s="4">
        <f>IFERROR(VLOOKUP(表格2[[#This Row],[日期]],表格1[],2,FALSE),0)</f>
        <v>0</v>
      </c>
      <c r="D884" s="13">
        <f>IF(C883=0,D883,D883*(1-C883/表格2[[#This Row],[收盤]]))</f>
        <v>0.88804321305353895</v>
      </c>
      <c r="E884" s="1">
        <f>ROUND(表格2[[#This Row],[收盤]]*表格2[[#This Row],[配息乘數]],4)</f>
        <v>105.85469999999999</v>
      </c>
      <c r="F884" s="1">
        <f>表格2[[#This Row],[配息]]*0.7</f>
        <v>0</v>
      </c>
      <c r="G884" s="14">
        <f>IF(F883=0,G883,G883*(1-F883/表格2[[#This Row],[收盤]]))</f>
        <v>0.92027920375730032</v>
      </c>
      <c r="H884" s="9">
        <f>ROUND(表格2[[#This Row],[收盤]]*表格2[[#This Row],[七成配息
乘數]],4)</f>
        <v>109.6973</v>
      </c>
    </row>
    <row r="885" spans="1:8" x14ac:dyDescent="0.25">
      <c r="A885" s="2">
        <v>41339</v>
      </c>
      <c r="B885" s="1">
        <v>119.589996</v>
      </c>
      <c r="C885" s="4">
        <f>IFERROR(VLOOKUP(表格2[[#This Row],[日期]],表格1[],2,FALSE),0)</f>
        <v>0</v>
      </c>
      <c r="D885" s="13">
        <f>IF(C884=0,D884,D884*(1-C884/表格2[[#This Row],[收盤]]))</f>
        <v>0.88804321305353895</v>
      </c>
      <c r="E885" s="1">
        <f>ROUND(表格2[[#This Row],[收盤]]*表格2[[#This Row],[配息乘數]],4)</f>
        <v>106.2011</v>
      </c>
      <c r="F885" s="1">
        <f>表格2[[#This Row],[配息]]*0.7</f>
        <v>0</v>
      </c>
      <c r="G885" s="14">
        <f>IF(F884=0,G884,G884*(1-F884/表格2[[#This Row],[收盤]]))</f>
        <v>0.92027920375730032</v>
      </c>
      <c r="H885" s="9">
        <f>ROUND(表格2[[#This Row],[收盤]]*表格2[[#This Row],[七成配息
乘數]],4)</f>
        <v>110.0562</v>
      </c>
    </row>
    <row r="886" spans="1:8" x14ac:dyDescent="0.25">
      <c r="A886" s="2">
        <v>41338</v>
      </c>
      <c r="B886" s="1">
        <v>119.94000200000001</v>
      </c>
      <c r="C886" s="4">
        <f>IFERROR(VLOOKUP(表格2[[#This Row],[日期]],表格1[],2,FALSE),0)</f>
        <v>0</v>
      </c>
      <c r="D886" s="13">
        <f>IF(C885=0,D885,D885*(1-C885/表格2[[#This Row],[收盤]]))</f>
        <v>0.88804321305353895</v>
      </c>
      <c r="E886" s="1">
        <f>ROUND(表格2[[#This Row],[收盤]]*表格2[[#This Row],[配息乘數]],4)</f>
        <v>106.5119</v>
      </c>
      <c r="F886" s="1">
        <f>表格2[[#This Row],[配息]]*0.7</f>
        <v>0</v>
      </c>
      <c r="G886" s="14">
        <f>IF(F885=0,G885,G885*(1-F885/表格2[[#This Row],[收盤]]))</f>
        <v>0.92027920375730032</v>
      </c>
      <c r="H886" s="9">
        <f>ROUND(表格2[[#This Row],[收盤]]*表格2[[#This Row],[七成配息
乘數]],4)</f>
        <v>110.3783</v>
      </c>
    </row>
    <row r="887" spans="1:8" x14ac:dyDescent="0.25">
      <c r="A887" s="2">
        <v>41337</v>
      </c>
      <c r="B887" s="1">
        <v>120.139999</v>
      </c>
      <c r="C887" s="4">
        <f>IFERROR(VLOOKUP(表格2[[#This Row],[日期]],表格1[],2,FALSE),0)</f>
        <v>0</v>
      </c>
      <c r="D887" s="13">
        <f>IF(C886=0,D886,D886*(1-C886/表格2[[#This Row],[收盤]]))</f>
        <v>0.88804321305353895</v>
      </c>
      <c r="E887" s="1">
        <f>ROUND(表格2[[#This Row],[收盤]]*表格2[[#This Row],[配息乘數]],4)</f>
        <v>106.6895</v>
      </c>
      <c r="F887" s="1">
        <f>表格2[[#This Row],[配息]]*0.7</f>
        <v>0</v>
      </c>
      <c r="G887" s="14">
        <f>IF(F886=0,G886,G886*(1-F886/表格2[[#This Row],[收盤]]))</f>
        <v>0.92027920375730032</v>
      </c>
      <c r="H887" s="9">
        <f>ROUND(表格2[[#This Row],[收盤]]*表格2[[#This Row],[七成配息
乘數]],4)</f>
        <v>110.56229999999999</v>
      </c>
    </row>
    <row r="888" spans="1:8" x14ac:dyDescent="0.25">
      <c r="A888" s="2">
        <v>41334</v>
      </c>
      <c r="B888" s="1">
        <v>120.230003</v>
      </c>
      <c r="C888" s="4">
        <f>IFERROR(VLOOKUP(表格2[[#This Row],[日期]],表格1[],2,FALSE),0)</f>
        <v>0.374</v>
      </c>
      <c r="D888" s="13">
        <f>IF(C887=0,D887,D887*(1-C887/表格2[[#This Row],[收盤]]))</f>
        <v>0.88804321305353895</v>
      </c>
      <c r="E888" s="1">
        <f>ROUND(表格2[[#This Row],[收盤]]*表格2[[#This Row],[配息乘數]],4)</f>
        <v>106.7694</v>
      </c>
      <c r="F888" s="1">
        <f>表格2[[#This Row],[配息]]*0.7</f>
        <v>0.26179999999999998</v>
      </c>
      <c r="G888" s="14">
        <f>IF(F887=0,G887,G887*(1-F887/表格2[[#This Row],[收盤]]))</f>
        <v>0.92027920375730032</v>
      </c>
      <c r="H888" s="9">
        <f>ROUND(表格2[[#This Row],[收盤]]*表格2[[#This Row],[七成配息
乘數]],4)</f>
        <v>110.6452</v>
      </c>
    </row>
    <row r="889" spans="1:8" x14ac:dyDescent="0.25">
      <c r="A889" s="2">
        <v>41333</v>
      </c>
      <c r="B889" s="1">
        <v>120.33000199999999</v>
      </c>
      <c r="C889" s="4">
        <f>IFERROR(VLOOKUP(表格2[[#This Row],[日期]],表格1[],2,FALSE),0)</f>
        <v>0</v>
      </c>
      <c r="D889" s="13">
        <f>IF(C888=0,D888,D888*(1-C888/表格2[[#This Row],[收盤]]))</f>
        <v>0.88528306881551244</v>
      </c>
      <c r="E889" s="1">
        <f>ROUND(表格2[[#This Row],[收盤]]*表格2[[#This Row],[配息乘數]],4)</f>
        <v>106.5261</v>
      </c>
      <c r="F889" s="1">
        <f>表格2[[#This Row],[配息]]*0.7</f>
        <v>0</v>
      </c>
      <c r="G889" s="14">
        <f>IF(F888=0,G888,G888*(1-F888/表格2[[#This Row],[收盤]]))</f>
        <v>0.91827696747757637</v>
      </c>
      <c r="H889" s="9">
        <f>ROUND(表格2[[#This Row],[收盤]]*表格2[[#This Row],[七成配息
乘數]],4)</f>
        <v>110.49630000000001</v>
      </c>
    </row>
    <row r="890" spans="1:8" x14ac:dyDescent="0.25">
      <c r="A890" s="2">
        <v>41332</v>
      </c>
      <c r="B890" s="1">
        <v>120.290001</v>
      </c>
      <c r="C890" s="4">
        <f>IFERROR(VLOOKUP(表格2[[#This Row],[日期]],表格1[],2,FALSE),0)</f>
        <v>0</v>
      </c>
      <c r="D890" s="13">
        <f>IF(C889=0,D889,D889*(1-C889/表格2[[#This Row],[收盤]]))</f>
        <v>0.88528306881551244</v>
      </c>
      <c r="E890" s="1">
        <f>ROUND(表格2[[#This Row],[收盤]]*表格2[[#This Row],[配息乘數]],4)</f>
        <v>106.4907</v>
      </c>
      <c r="F890" s="1">
        <f>表格2[[#This Row],[配息]]*0.7</f>
        <v>0</v>
      </c>
      <c r="G890" s="14">
        <f>IF(F889=0,G889,G889*(1-F889/表格2[[#This Row],[收盤]]))</f>
        <v>0.91827696747757637</v>
      </c>
      <c r="H890" s="9">
        <f>ROUND(表格2[[#This Row],[收盤]]*表格2[[#This Row],[七成配息
乘數]],4)</f>
        <v>110.45950000000001</v>
      </c>
    </row>
    <row r="891" spans="1:8" x14ac:dyDescent="0.25">
      <c r="A891" s="2">
        <v>41331</v>
      </c>
      <c r="B891" s="1">
        <v>120.33000199999999</v>
      </c>
      <c r="C891" s="4">
        <f>IFERROR(VLOOKUP(表格2[[#This Row],[日期]],表格1[],2,FALSE),0)</f>
        <v>0</v>
      </c>
      <c r="D891" s="13">
        <f>IF(C890=0,D890,D890*(1-C890/表格2[[#This Row],[收盤]]))</f>
        <v>0.88528306881551244</v>
      </c>
      <c r="E891" s="1">
        <f>ROUND(表格2[[#This Row],[收盤]]*表格2[[#This Row],[配息乘數]],4)</f>
        <v>106.5261</v>
      </c>
      <c r="F891" s="1">
        <f>表格2[[#This Row],[配息]]*0.7</f>
        <v>0</v>
      </c>
      <c r="G891" s="14">
        <f>IF(F890=0,G890,G890*(1-F890/表格2[[#This Row],[收盤]]))</f>
        <v>0.91827696747757637</v>
      </c>
      <c r="H891" s="9">
        <f>ROUND(表格2[[#This Row],[收盤]]*表格2[[#This Row],[七成配息
乘數]],4)</f>
        <v>110.49630000000001</v>
      </c>
    </row>
    <row r="892" spans="1:8" x14ac:dyDescent="0.25">
      <c r="A892" s="2">
        <v>41330</v>
      </c>
      <c r="B892" s="1">
        <v>120.480003</v>
      </c>
      <c r="C892" s="4">
        <f>IFERROR(VLOOKUP(表格2[[#This Row],[日期]],表格1[],2,FALSE),0)</f>
        <v>0</v>
      </c>
      <c r="D892" s="13">
        <f>IF(C891=0,D891,D891*(1-C891/表格2[[#This Row],[收盤]]))</f>
        <v>0.88528306881551244</v>
      </c>
      <c r="E892" s="1">
        <f>ROUND(表格2[[#This Row],[收盤]]*表格2[[#This Row],[配息乘數]],4)</f>
        <v>106.6589</v>
      </c>
      <c r="F892" s="1">
        <f>表格2[[#This Row],[配息]]*0.7</f>
        <v>0</v>
      </c>
      <c r="G892" s="14">
        <f>IF(F891=0,G891,G891*(1-F891/表格2[[#This Row],[收盤]]))</f>
        <v>0.91827696747757637</v>
      </c>
      <c r="H892" s="9">
        <f>ROUND(表格2[[#This Row],[收盤]]*表格2[[#This Row],[七成配息
乘數]],4)</f>
        <v>110.634</v>
      </c>
    </row>
    <row r="893" spans="1:8" x14ac:dyDescent="0.25">
      <c r="A893" s="2">
        <v>41327</v>
      </c>
      <c r="B893" s="1">
        <v>119.769997</v>
      </c>
      <c r="C893" s="4">
        <f>IFERROR(VLOOKUP(表格2[[#This Row],[日期]],表格1[],2,FALSE),0)</f>
        <v>0</v>
      </c>
      <c r="D893" s="13">
        <f>IF(C892=0,D892,D892*(1-C892/表格2[[#This Row],[收盤]]))</f>
        <v>0.88528306881551244</v>
      </c>
      <c r="E893" s="1">
        <f>ROUND(表格2[[#This Row],[收盤]]*表格2[[#This Row],[配息乘數]],4)</f>
        <v>106.0304</v>
      </c>
      <c r="F893" s="1">
        <f>表格2[[#This Row],[配息]]*0.7</f>
        <v>0</v>
      </c>
      <c r="G893" s="14">
        <f>IF(F892=0,G892,G892*(1-F892/表格2[[#This Row],[收盤]]))</f>
        <v>0.91827696747757637</v>
      </c>
      <c r="H893" s="9">
        <f>ROUND(表格2[[#This Row],[收盤]]*表格2[[#This Row],[七成配息
乘數]],4)</f>
        <v>109.982</v>
      </c>
    </row>
    <row r="894" spans="1:8" x14ac:dyDescent="0.25">
      <c r="A894" s="2">
        <v>41326</v>
      </c>
      <c r="B894" s="1">
        <v>119.69000200000001</v>
      </c>
      <c r="C894" s="4">
        <f>IFERROR(VLOOKUP(表格2[[#This Row],[日期]],表格1[],2,FALSE),0)</f>
        <v>0</v>
      </c>
      <c r="D894" s="13">
        <f>IF(C893=0,D893,D893*(1-C893/表格2[[#This Row],[收盤]]))</f>
        <v>0.88528306881551244</v>
      </c>
      <c r="E894" s="1">
        <f>ROUND(表格2[[#This Row],[收盤]]*表格2[[#This Row],[配息乘數]],4)</f>
        <v>105.95950000000001</v>
      </c>
      <c r="F894" s="1">
        <f>表格2[[#This Row],[配息]]*0.7</f>
        <v>0</v>
      </c>
      <c r="G894" s="14">
        <f>IF(F893=0,G893,G893*(1-F893/表格2[[#This Row],[收盤]]))</f>
        <v>0.91827696747757637</v>
      </c>
      <c r="H894" s="9">
        <f>ROUND(表格2[[#This Row],[收盤]]*表格2[[#This Row],[七成配息
乘數]],4)</f>
        <v>109.90860000000001</v>
      </c>
    </row>
    <row r="895" spans="1:8" x14ac:dyDescent="0.25">
      <c r="A895" s="2">
        <v>41325</v>
      </c>
      <c r="B895" s="1">
        <v>119.5</v>
      </c>
      <c r="C895" s="4">
        <f>IFERROR(VLOOKUP(表格2[[#This Row],[日期]],表格1[],2,FALSE),0)</f>
        <v>0</v>
      </c>
      <c r="D895" s="13">
        <f>IF(C894=0,D894,D894*(1-C894/表格2[[#This Row],[收盤]]))</f>
        <v>0.88528306881551244</v>
      </c>
      <c r="E895" s="1">
        <f>ROUND(表格2[[#This Row],[收盤]]*表格2[[#This Row],[配息乘數]],4)</f>
        <v>105.79130000000001</v>
      </c>
      <c r="F895" s="1">
        <f>表格2[[#This Row],[配息]]*0.7</f>
        <v>0</v>
      </c>
      <c r="G895" s="14">
        <f>IF(F894=0,G894,G894*(1-F894/表格2[[#This Row],[收盤]]))</f>
        <v>0.91827696747757637</v>
      </c>
      <c r="H895" s="9">
        <f>ROUND(表格2[[#This Row],[收盤]]*表格2[[#This Row],[七成配息
乘數]],4)</f>
        <v>109.7341</v>
      </c>
    </row>
    <row r="896" spans="1:8" x14ac:dyDescent="0.25">
      <c r="A896" s="2">
        <v>41324</v>
      </c>
      <c r="B896" s="1">
        <v>119.300003</v>
      </c>
      <c r="C896" s="4">
        <f>IFERROR(VLOOKUP(表格2[[#This Row],[日期]],表格1[],2,FALSE),0)</f>
        <v>0</v>
      </c>
      <c r="D896" s="13">
        <f>IF(C895=0,D895,D895*(1-C895/表格2[[#This Row],[收盤]]))</f>
        <v>0.88528306881551244</v>
      </c>
      <c r="E896" s="1">
        <f>ROUND(表格2[[#This Row],[收盤]]*表格2[[#This Row],[配息乘數]],4)</f>
        <v>105.6143</v>
      </c>
      <c r="F896" s="1">
        <f>表格2[[#This Row],[配息]]*0.7</f>
        <v>0</v>
      </c>
      <c r="G896" s="14">
        <f>IF(F895=0,G895,G895*(1-F895/表格2[[#This Row],[收盤]]))</f>
        <v>0.91827696747757637</v>
      </c>
      <c r="H896" s="9">
        <f>ROUND(表格2[[#This Row],[收盤]]*表格2[[#This Row],[七成配息
乘數]],4)</f>
        <v>109.5504</v>
      </c>
    </row>
    <row r="897" spans="1:8" x14ac:dyDescent="0.25">
      <c r="A897" s="2">
        <v>41320</v>
      </c>
      <c r="B897" s="1">
        <v>119.33000199999999</v>
      </c>
      <c r="C897" s="4">
        <f>IFERROR(VLOOKUP(表格2[[#This Row],[日期]],表格1[],2,FALSE),0)</f>
        <v>0</v>
      </c>
      <c r="D897" s="13">
        <f>IF(C896=0,D896,D896*(1-C896/表格2[[#This Row],[收盤]]))</f>
        <v>0.88528306881551244</v>
      </c>
      <c r="E897" s="1">
        <f>ROUND(表格2[[#This Row],[收盤]]*表格2[[#This Row],[配息乘數]],4)</f>
        <v>105.6408</v>
      </c>
      <c r="F897" s="1">
        <f>表格2[[#This Row],[配息]]*0.7</f>
        <v>0</v>
      </c>
      <c r="G897" s="14">
        <f>IF(F896=0,G896,G896*(1-F896/表格2[[#This Row],[收盤]]))</f>
        <v>0.91827696747757637</v>
      </c>
      <c r="H897" s="9">
        <f>ROUND(表格2[[#This Row],[收盤]]*表格2[[#This Row],[七成配息
乘數]],4)</f>
        <v>109.578</v>
      </c>
    </row>
    <row r="898" spans="1:8" x14ac:dyDescent="0.25">
      <c r="A898" s="2">
        <v>41319</v>
      </c>
      <c r="B898" s="1">
        <v>119.379997</v>
      </c>
      <c r="C898" s="4">
        <f>IFERROR(VLOOKUP(表格2[[#This Row],[日期]],表格1[],2,FALSE),0)</f>
        <v>0</v>
      </c>
      <c r="D898" s="13">
        <f>IF(C897=0,D897,D897*(1-C897/表格2[[#This Row],[收盤]]))</f>
        <v>0.88528306881551244</v>
      </c>
      <c r="E898" s="1">
        <f>ROUND(表格2[[#This Row],[收盤]]*表格2[[#This Row],[配息乘數]],4)</f>
        <v>105.68510000000001</v>
      </c>
      <c r="F898" s="1">
        <f>表格2[[#This Row],[配息]]*0.7</f>
        <v>0</v>
      </c>
      <c r="G898" s="14">
        <f>IF(F897=0,G897,G897*(1-F897/表格2[[#This Row],[收盤]]))</f>
        <v>0.91827696747757637</v>
      </c>
      <c r="H898" s="9">
        <f>ROUND(表格2[[#This Row],[收盤]]*表格2[[#This Row],[七成配息
乘數]],4)</f>
        <v>109.62390000000001</v>
      </c>
    </row>
    <row r="899" spans="1:8" x14ac:dyDescent="0.25">
      <c r="A899" s="2">
        <v>41318</v>
      </c>
      <c r="B899" s="1">
        <v>119.050003</v>
      </c>
      <c r="C899" s="4">
        <f>IFERROR(VLOOKUP(表格2[[#This Row],[日期]],表格1[],2,FALSE),0)</f>
        <v>0</v>
      </c>
      <c r="D899" s="13">
        <f>IF(C898=0,D898,D898*(1-C898/表格2[[#This Row],[收盤]]))</f>
        <v>0.88528306881551244</v>
      </c>
      <c r="E899" s="1">
        <f>ROUND(表格2[[#This Row],[收盤]]*表格2[[#This Row],[配息乘數]],4)</f>
        <v>105.393</v>
      </c>
      <c r="F899" s="1">
        <f>表格2[[#This Row],[配息]]*0.7</f>
        <v>0</v>
      </c>
      <c r="G899" s="14">
        <f>IF(F898=0,G898,G898*(1-F898/表格2[[#This Row],[收盤]]))</f>
        <v>0.91827696747757637</v>
      </c>
      <c r="H899" s="9">
        <f>ROUND(表格2[[#This Row],[收盤]]*表格2[[#This Row],[七成配息
乘數]],4)</f>
        <v>109.32089999999999</v>
      </c>
    </row>
    <row r="900" spans="1:8" x14ac:dyDescent="0.25">
      <c r="A900" s="2">
        <v>41317</v>
      </c>
      <c r="B900" s="1">
        <v>119.33000199999999</v>
      </c>
      <c r="C900" s="4">
        <f>IFERROR(VLOOKUP(表格2[[#This Row],[日期]],表格1[],2,FALSE),0)</f>
        <v>0</v>
      </c>
      <c r="D900" s="13">
        <f>IF(C899=0,D899,D899*(1-C899/表格2[[#This Row],[收盤]]))</f>
        <v>0.88528306881551244</v>
      </c>
      <c r="E900" s="1">
        <f>ROUND(表格2[[#This Row],[收盤]]*表格2[[#This Row],[配息乘數]],4)</f>
        <v>105.6408</v>
      </c>
      <c r="F900" s="1">
        <f>表格2[[#This Row],[配息]]*0.7</f>
        <v>0</v>
      </c>
      <c r="G900" s="14">
        <f>IF(F899=0,G899,G899*(1-F899/表格2[[#This Row],[收盤]]))</f>
        <v>0.91827696747757637</v>
      </c>
      <c r="H900" s="9">
        <f>ROUND(表格2[[#This Row],[收盤]]*表格2[[#This Row],[七成配息
乘數]],4)</f>
        <v>109.578</v>
      </c>
    </row>
    <row r="901" spans="1:8" x14ac:dyDescent="0.25">
      <c r="A901" s="2">
        <v>41316</v>
      </c>
      <c r="B901" s="1">
        <v>119.449997</v>
      </c>
      <c r="C901" s="4">
        <f>IFERROR(VLOOKUP(表格2[[#This Row],[日期]],表格1[],2,FALSE),0)</f>
        <v>0</v>
      </c>
      <c r="D901" s="13">
        <f>IF(C900=0,D900,D900*(1-C900/表格2[[#This Row],[收盤]]))</f>
        <v>0.88528306881551244</v>
      </c>
      <c r="E901" s="1">
        <f>ROUND(表格2[[#This Row],[收盤]]*表格2[[#This Row],[配息乘數]],4)</f>
        <v>105.7471</v>
      </c>
      <c r="F901" s="1">
        <f>表格2[[#This Row],[配息]]*0.7</f>
        <v>0</v>
      </c>
      <c r="G901" s="14">
        <f>IF(F900=0,G900,G900*(1-F900/表格2[[#This Row],[收盤]]))</f>
        <v>0.91827696747757637</v>
      </c>
      <c r="H901" s="9">
        <f>ROUND(表格2[[#This Row],[收盤]]*表格2[[#This Row],[七成配息
乘數]],4)</f>
        <v>109.68819999999999</v>
      </c>
    </row>
    <row r="902" spans="1:8" x14ac:dyDescent="0.25">
      <c r="A902" s="2">
        <v>41313</v>
      </c>
      <c r="B902" s="1">
        <v>119.510002</v>
      </c>
      <c r="C902" s="4">
        <f>IFERROR(VLOOKUP(表格2[[#This Row],[日期]],表格1[],2,FALSE),0)</f>
        <v>0</v>
      </c>
      <c r="D902" s="13">
        <f>IF(C901=0,D901,D901*(1-C901/表格2[[#This Row],[收盤]]))</f>
        <v>0.88528306881551244</v>
      </c>
      <c r="E902" s="1">
        <f>ROUND(表格2[[#This Row],[收盤]]*表格2[[#This Row],[配息乘數]],4)</f>
        <v>105.8002</v>
      </c>
      <c r="F902" s="1">
        <f>表格2[[#This Row],[配息]]*0.7</f>
        <v>0</v>
      </c>
      <c r="G902" s="14">
        <f>IF(F901=0,G901,G901*(1-F901/表格2[[#This Row],[收盤]]))</f>
        <v>0.91827696747757637</v>
      </c>
      <c r="H902" s="9">
        <f>ROUND(表格2[[#This Row],[收盤]]*表格2[[#This Row],[七成配息
乘數]],4)</f>
        <v>109.7433</v>
      </c>
    </row>
    <row r="903" spans="1:8" x14ac:dyDescent="0.25">
      <c r="A903" s="2">
        <v>41312</v>
      </c>
      <c r="B903" s="1">
        <v>119.25</v>
      </c>
      <c r="C903" s="4">
        <f>IFERROR(VLOOKUP(表格2[[#This Row],[日期]],表格1[],2,FALSE),0)</f>
        <v>0</v>
      </c>
      <c r="D903" s="13">
        <f>IF(C902=0,D902,D902*(1-C902/表格2[[#This Row],[收盤]]))</f>
        <v>0.88528306881551244</v>
      </c>
      <c r="E903" s="1">
        <f>ROUND(表格2[[#This Row],[收盤]]*表格2[[#This Row],[配息乘數]],4)</f>
        <v>105.57</v>
      </c>
      <c r="F903" s="1">
        <f>表格2[[#This Row],[配息]]*0.7</f>
        <v>0</v>
      </c>
      <c r="G903" s="14">
        <f>IF(F902=0,G902,G902*(1-F902/表格2[[#This Row],[收盤]]))</f>
        <v>0.91827696747757637</v>
      </c>
      <c r="H903" s="9">
        <f>ROUND(表格2[[#This Row],[收盤]]*表格2[[#This Row],[七成配息
乘數]],4)</f>
        <v>109.50449999999999</v>
      </c>
    </row>
    <row r="904" spans="1:8" x14ac:dyDescent="0.25">
      <c r="A904" s="2">
        <v>41311</v>
      </c>
      <c r="B904" s="1">
        <v>119.209999</v>
      </c>
      <c r="C904" s="4">
        <f>IFERROR(VLOOKUP(表格2[[#This Row],[日期]],表格1[],2,FALSE),0)</f>
        <v>0</v>
      </c>
      <c r="D904" s="13">
        <f>IF(C903=0,D903,D903*(1-C903/表格2[[#This Row],[收盤]]))</f>
        <v>0.88528306881551244</v>
      </c>
      <c r="E904" s="1">
        <f>ROUND(表格2[[#This Row],[收盤]]*表格2[[#This Row],[配息乘數]],4)</f>
        <v>105.5346</v>
      </c>
      <c r="F904" s="1">
        <f>表格2[[#This Row],[配息]]*0.7</f>
        <v>0</v>
      </c>
      <c r="G904" s="14">
        <f>IF(F903=0,G903,G903*(1-F903/表格2[[#This Row],[收盤]]))</f>
        <v>0.91827696747757637</v>
      </c>
      <c r="H904" s="9">
        <f>ROUND(表格2[[#This Row],[收盤]]*表格2[[#This Row],[七成配息
乘數]],4)</f>
        <v>109.4678</v>
      </c>
    </row>
    <row r="905" spans="1:8" x14ac:dyDescent="0.25">
      <c r="A905" s="2">
        <v>41310</v>
      </c>
      <c r="B905" s="1">
        <v>118.900002</v>
      </c>
      <c r="C905" s="4">
        <f>IFERROR(VLOOKUP(表格2[[#This Row],[日期]],表格1[],2,FALSE),0)</f>
        <v>0</v>
      </c>
      <c r="D905" s="13">
        <f>IF(C904=0,D904,D904*(1-C904/表格2[[#This Row],[收盤]]))</f>
        <v>0.88528306881551244</v>
      </c>
      <c r="E905" s="1">
        <f>ROUND(表格2[[#This Row],[收盤]]*表格2[[#This Row],[配息乘數]],4)</f>
        <v>105.2602</v>
      </c>
      <c r="F905" s="1">
        <f>表格2[[#This Row],[配息]]*0.7</f>
        <v>0</v>
      </c>
      <c r="G905" s="14">
        <f>IF(F904=0,G904,G904*(1-F904/表格2[[#This Row],[收盤]]))</f>
        <v>0.91827696747757637</v>
      </c>
      <c r="H905" s="9">
        <f>ROUND(表格2[[#This Row],[收盤]]*表格2[[#This Row],[七成配息
乘數]],4)</f>
        <v>109.1831</v>
      </c>
    </row>
    <row r="906" spans="1:8" x14ac:dyDescent="0.25">
      <c r="A906" s="2">
        <v>41309</v>
      </c>
      <c r="B906" s="1">
        <v>119.139999</v>
      </c>
      <c r="C906" s="4">
        <f>IFERROR(VLOOKUP(表格2[[#This Row],[日期]],表格1[],2,FALSE),0)</f>
        <v>0</v>
      </c>
      <c r="D906" s="13">
        <f>IF(C905=0,D905,D905*(1-C905/表格2[[#This Row],[收盤]]))</f>
        <v>0.88528306881551244</v>
      </c>
      <c r="E906" s="1">
        <f>ROUND(表格2[[#This Row],[收盤]]*表格2[[#This Row],[配息乘數]],4)</f>
        <v>105.4726</v>
      </c>
      <c r="F906" s="1">
        <f>表格2[[#This Row],[配息]]*0.7</f>
        <v>0</v>
      </c>
      <c r="G906" s="14">
        <f>IF(F905=0,G905,G905*(1-F905/表格2[[#This Row],[收盤]]))</f>
        <v>0.91827696747757637</v>
      </c>
      <c r="H906" s="9">
        <f>ROUND(表格2[[#This Row],[收盤]]*表格2[[#This Row],[七成配息
乘數]],4)</f>
        <v>109.40349999999999</v>
      </c>
    </row>
    <row r="907" spans="1:8" x14ac:dyDescent="0.25">
      <c r="A907" s="2">
        <v>41306</v>
      </c>
      <c r="B907" s="1">
        <v>118.739998</v>
      </c>
      <c r="C907" s="4">
        <f>IFERROR(VLOOKUP(表格2[[#This Row],[日期]],表格1[],2,FALSE),0)</f>
        <v>0.371</v>
      </c>
      <c r="D907" s="13">
        <f>IF(C906=0,D906,D906*(1-C906/表格2[[#This Row],[收盤]]))</f>
        <v>0.88528306881551244</v>
      </c>
      <c r="E907" s="1">
        <f>ROUND(表格2[[#This Row],[收盤]]*表格2[[#This Row],[配息乘數]],4)</f>
        <v>105.1185</v>
      </c>
      <c r="F907" s="1">
        <f>表格2[[#This Row],[配息]]*0.7</f>
        <v>0.25969999999999999</v>
      </c>
      <c r="G907" s="14">
        <f>IF(F906=0,G906,G906*(1-F906/表格2[[#This Row],[收盤]]))</f>
        <v>0.91827696747757637</v>
      </c>
      <c r="H907" s="9">
        <f>ROUND(表格2[[#This Row],[收盤]]*表格2[[#This Row],[七成配息
乘數]],4)</f>
        <v>109.03619999999999</v>
      </c>
    </row>
    <row r="908" spans="1:8" x14ac:dyDescent="0.25">
      <c r="A908" s="2">
        <v>41305</v>
      </c>
      <c r="B908" s="1">
        <v>119.41999800000001</v>
      </c>
      <c r="C908" s="4">
        <f>IFERROR(VLOOKUP(表格2[[#This Row],[日期]],表格1[],2,FALSE),0)</f>
        <v>0</v>
      </c>
      <c r="D908" s="13">
        <f>IF(C907=0,D907,D907*(1-C907/表格2[[#This Row],[收盤]]))</f>
        <v>0.8825327755310447</v>
      </c>
      <c r="E908" s="1">
        <f>ROUND(表格2[[#This Row],[收盤]]*表格2[[#This Row],[配息乘數]],4)</f>
        <v>105.3921</v>
      </c>
      <c r="F908" s="1">
        <f>表格2[[#This Row],[配息]]*0.7</f>
        <v>0</v>
      </c>
      <c r="G908" s="14">
        <f>IF(F907=0,G907,G907*(1-F907/表格2[[#This Row],[收盤]]))</f>
        <v>0.91628001108461166</v>
      </c>
      <c r="H908" s="9">
        <f>ROUND(表格2[[#This Row],[收盤]]*表格2[[#This Row],[七成配息
乘數]],4)</f>
        <v>109.4222</v>
      </c>
    </row>
    <row r="909" spans="1:8" x14ac:dyDescent="0.25">
      <c r="A909" s="2">
        <v>41304</v>
      </c>
      <c r="B909" s="1">
        <v>119.33000199999999</v>
      </c>
      <c r="C909" s="4">
        <f>IFERROR(VLOOKUP(表格2[[#This Row],[日期]],表格1[],2,FALSE),0)</f>
        <v>0</v>
      </c>
      <c r="D909" s="13">
        <f>IF(C908=0,D908,D908*(1-C908/表格2[[#This Row],[收盤]]))</f>
        <v>0.8825327755310447</v>
      </c>
      <c r="E909" s="1">
        <f>ROUND(表格2[[#This Row],[收盤]]*表格2[[#This Row],[配息乘數]],4)</f>
        <v>105.3126</v>
      </c>
      <c r="F909" s="1">
        <f>表格2[[#This Row],[配息]]*0.7</f>
        <v>0</v>
      </c>
      <c r="G909" s="14">
        <f>IF(F908=0,G908,G908*(1-F908/表格2[[#This Row],[收盤]]))</f>
        <v>0.91628001108461166</v>
      </c>
      <c r="H909" s="9">
        <f>ROUND(表格2[[#This Row],[收盤]]*表格2[[#This Row],[七成配息
乘數]],4)</f>
        <v>109.33969999999999</v>
      </c>
    </row>
    <row r="910" spans="1:8" x14ac:dyDescent="0.25">
      <c r="A910" s="2">
        <v>41303</v>
      </c>
      <c r="B910" s="1">
        <v>119.730003</v>
      </c>
      <c r="C910" s="4">
        <f>IFERROR(VLOOKUP(表格2[[#This Row],[日期]],表格1[],2,FALSE),0)</f>
        <v>0</v>
      </c>
      <c r="D910" s="13">
        <f>IF(C909=0,D909,D909*(1-C909/表格2[[#This Row],[收盤]]))</f>
        <v>0.8825327755310447</v>
      </c>
      <c r="E910" s="1">
        <f>ROUND(表格2[[#This Row],[收盤]]*表格2[[#This Row],[配息乘數]],4)</f>
        <v>105.6657</v>
      </c>
      <c r="F910" s="1">
        <f>表格2[[#This Row],[配息]]*0.7</f>
        <v>0</v>
      </c>
      <c r="G910" s="14">
        <f>IF(F909=0,G909,G909*(1-F909/表格2[[#This Row],[收盤]]))</f>
        <v>0.91628001108461166</v>
      </c>
      <c r="H910" s="9">
        <f>ROUND(表格2[[#This Row],[收盤]]*表格2[[#This Row],[七成配息
乘數]],4)</f>
        <v>109.7062</v>
      </c>
    </row>
    <row r="911" spans="1:8" x14ac:dyDescent="0.25">
      <c r="A911" s="2">
        <v>41302</v>
      </c>
      <c r="B911" s="1">
        <v>120</v>
      </c>
      <c r="C911" s="4">
        <f>IFERROR(VLOOKUP(表格2[[#This Row],[日期]],表格1[],2,FALSE),0)</f>
        <v>0</v>
      </c>
      <c r="D911" s="13">
        <f>IF(C910=0,D910,D910*(1-C910/表格2[[#This Row],[收盤]]))</f>
        <v>0.8825327755310447</v>
      </c>
      <c r="E911" s="1">
        <f>ROUND(表格2[[#This Row],[收盤]]*表格2[[#This Row],[配息乘數]],4)</f>
        <v>105.90389999999999</v>
      </c>
      <c r="F911" s="1">
        <f>表格2[[#This Row],[配息]]*0.7</f>
        <v>0</v>
      </c>
      <c r="G911" s="14">
        <f>IF(F910=0,G910,G910*(1-F910/表格2[[#This Row],[收盤]]))</f>
        <v>0.91628001108461166</v>
      </c>
      <c r="H911" s="9">
        <f>ROUND(表格2[[#This Row],[收盤]]*表格2[[#This Row],[七成配息
乘數]],4)</f>
        <v>109.95359999999999</v>
      </c>
    </row>
    <row r="912" spans="1:8" x14ac:dyDescent="0.25">
      <c r="A912" s="2">
        <v>41299</v>
      </c>
      <c r="B912" s="1">
        <v>120.099998</v>
      </c>
      <c r="C912" s="4">
        <f>IFERROR(VLOOKUP(表格2[[#This Row],[日期]],表格1[],2,FALSE),0)</f>
        <v>0</v>
      </c>
      <c r="D912" s="13">
        <f>IF(C911=0,D911,D911*(1-C911/表格2[[#This Row],[收盤]]))</f>
        <v>0.8825327755310447</v>
      </c>
      <c r="E912" s="1">
        <f>ROUND(表格2[[#This Row],[收盤]]*表格2[[#This Row],[配息乘數]],4)</f>
        <v>105.9922</v>
      </c>
      <c r="F912" s="1">
        <f>表格2[[#This Row],[配息]]*0.7</f>
        <v>0</v>
      </c>
      <c r="G912" s="14">
        <f>IF(F911=0,G911,G911*(1-F911/表格2[[#This Row],[收盤]]))</f>
        <v>0.91628001108461166</v>
      </c>
      <c r="H912" s="9">
        <f>ROUND(表格2[[#This Row],[收盤]]*表格2[[#This Row],[七成配息
乘數]],4)</f>
        <v>110.04519999999999</v>
      </c>
    </row>
    <row r="913" spans="1:8" x14ac:dyDescent="0.25">
      <c r="A913" s="2">
        <v>41298</v>
      </c>
      <c r="B913" s="1">
        <v>120.650002</v>
      </c>
      <c r="C913" s="4">
        <f>IFERROR(VLOOKUP(表格2[[#This Row],[日期]],表格1[],2,FALSE),0)</f>
        <v>0</v>
      </c>
      <c r="D913" s="13">
        <f>IF(C912=0,D912,D912*(1-C912/表格2[[#This Row],[收盤]]))</f>
        <v>0.8825327755310447</v>
      </c>
      <c r="E913" s="1">
        <f>ROUND(表格2[[#This Row],[收盤]]*表格2[[#This Row],[配息乘數]],4)</f>
        <v>106.4776</v>
      </c>
      <c r="F913" s="1">
        <f>表格2[[#This Row],[配息]]*0.7</f>
        <v>0</v>
      </c>
      <c r="G913" s="14">
        <f>IF(F912=0,G912,G912*(1-F912/表格2[[#This Row],[收盤]]))</f>
        <v>0.91628001108461166</v>
      </c>
      <c r="H913" s="9">
        <f>ROUND(表格2[[#This Row],[收盤]]*表格2[[#This Row],[七成配息
乘數]],4)</f>
        <v>110.5492</v>
      </c>
    </row>
    <row r="914" spans="1:8" x14ac:dyDescent="0.25">
      <c r="A914" s="2">
        <v>41297</v>
      </c>
      <c r="B914" s="1">
        <v>120.82</v>
      </c>
      <c r="C914" s="4">
        <f>IFERROR(VLOOKUP(表格2[[#This Row],[日期]],表格1[],2,FALSE),0)</f>
        <v>0</v>
      </c>
      <c r="D914" s="13">
        <f>IF(C913=0,D913,D913*(1-C913/表格2[[#This Row],[收盤]]))</f>
        <v>0.8825327755310447</v>
      </c>
      <c r="E914" s="1">
        <f>ROUND(表格2[[#This Row],[收盤]]*表格2[[#This Row],[配息乘數]],4)</f>
        <v>106.6276</v>
      </c>
      <c r="F914" s="1">
        <f>表格2[[#This Row],[配息]]*0.7</f>
        <v>0</v>
      </c>
      <c r="G914" s="14">
        <f>IF(F913=0,G913,G913*(1-F913/表格2[[#This Row],[收盤]]))</f>
        <v>0.91628001108461166</v>
      </c>
      <c r="H914" s="9">
        <f>ROUND(表格2[[#This Row],[收盤]]*表格2[[#This Row],[七成配息
乘數]],4)</f>
        <v>110.705</v>
      </c>
    </row>
    <row r="915" spans="1:8" x14ac:dyDescent="0.25">
      <c r="A915" s="2">
        <v>41296</v>
      </c>
      <c r="B915" s="1">
        <v>120.66999800000001</v>
      </c>
      <c r="C915" s="4">
        <f>IFERROR(VLOOKUP(表格2[[#This Row],[日期]],表格1[],2,FALSE),0)</f>
        <v>0</v>
      </c>
      <c r="D915" s="13">
        <f>IF(C914=0,D914,D914*(1-C914/表格2[[#This Row],[收盤]]))</f>
        <v>0.8825327755310447</v>
      </c>
      <c r="E915" s="1">
        <f>ROUND(表格2[[#This Row],[收盤]]*表格2[[#This Row],[配息乘數]],4)</f>
        <v>106.4952</v>
      </c>
      <c r="F915" s="1">
        <f>表格2[[#This Row],[配息]]*0.7</f>
        <v>0</v>
      </c>
      <c r="G915" s="14">
        <f>IF(F914=0,G914,G914*(1-F914/表格2[[#This Row],[收盤]]))</f>
        <v>0.91628001108461166</v>
      </c>
      <c r="H915" s="9">
        <f>ROUND(表格2[[#This Row],[收盤]]*表格2[[#This Row],[七成配息
乘數]],4)</f>
        <v>110.5675</v>
      </c>
    </row>
    <row r="916" spans="1:8" x14ac:dyDescent="0.25">
      <c r="A916" s="2">
        <v>41292</v>
      </c>
      <c r="B916" s="1">
        <v>120.66999800000001</v>
      </c>
      <c r="C916" s="4">
        <f>IFERROR(VLOOKUP(表格2[[#This Row],[日期]],表格1[],2,FALSE),0)</f>
        <v>0</v>
      </c>
      <c r="D916" s="13">
        <f>IF(C915=0,D915,D915*(1-C915/表格2[[#This Row],[收盤]]))</f>
        <v>0.8825327755310447</v>
      </c>
      <c r="E916" s="1">
        <f>ROUND(表格2[[#This Row],[收盤]]*表格2[[#This Row],[配息乘數]],4)</f>
        <v>106.4952</v>
      </c>
      <c r="F916" s="1">
        <f>表格2[[#This Row],[配息]]*0.7</f>
        <v>0</v>
      </c>
      <c r="G916" s="14">
        <f>IF(F915=0,G915,G915*(1-F915/表格2[[#This Row],[收盤]]))</f>
        <v>0.91628001108461166</v>
      </c>
      <c r="H916" s="9">
        <f>ROUND(表格2[[#This Row],[收盤]]*表格2[[#This Row],[七成配息
乘數]],4)</f>
        <v>110.5675</v>
      </c>
    </row>
    <row r="917" spans="1:8" x14ac:dyDescent="0.25">
      <c r="A917" s="2">
        <v>41291</v>
      </c>
      <c r="B917" s="1">
        <v>120.550003</v>
      </c>
      <c r="C917" s="4">
        <f>IFERROR(VLOOKUP(表格2[[#This Row],[日期]],表格1[],2,FALSE),0)</f>
        <v>0</v>
      </c>
      <c r="D917" s="13">
        <f>IF(C916=0,D916,D916*(1-C916/表格2[[#This Row],[收盤]]))</f>
        <v>0.8825327755310447</v>
      </c>
      <c r="E917" s="1">
        <f>ROUND(表格2[[#This Row],[收盤]]*表格2[[#This Row],[配息乘數]],4)</f>
        <v>106.38930000000001</v>
      </c>
      <c r="F917" s="1">
        <f>表格2[[#This Row],[配息]]*0.7</f>
        <v>0</v>
      </c>
      <c r="G917" s="14">
        <f>IF(F916=0,G916,G916*(1-F916/表格2[[#This Row],[收盤]]))</f>
        <v>0.91628001108461166</v>
      </c>
      <c r="H917" s="9">
        <f>ROUND(表格2[[#This Row],[收盤]]*表格2[[#This Row],[七成配息
乘數]],4)</f>
        <v>110.4576</v>
      </c>
    </row>
    <row r="918" spans="1:8" x14ac:dyDescent="0.25">
      <c r="A918" s="2">
        <v>41290</v>
      </c>
      <c r="B918" s="1">
        <v>120.760002</v>
      </c>
      <c r="C918" s="4">
        <f>IFERROR(VLOOKUP(表格2[[#This Row],[日期]],表格1[],2,FALSE),0)</f>
        <v>0</v>
      </c>
      <c r="D918" s="13">
        <f>IF(C917=0,D917,D917*(1-C917/表格2[[#This Row],[收盤]]))</f>
        <v>0.8825327755310447</v>
      </c>
      <c r="E918" s="1">
        <f>ROUND(表格2[[#This Row],[收盤]]*表格2[[#This Row],[配息乘數]],4)</f>
        <v>106.57470000000001</v>
      </c>
      <c r="F918" s="1">
        <f>表格2[[#This Row],[配息]]*0.7</f>
        <v>0</v>
      </c>
      <c r="G918" s="14">
        <f>IF(F917=0,G917,G917*(1-F917/表格2[[#This Row],[收盤]]))</f>
        <v>0.91628001108461166</v>
      </c>
      <c r="H918" s="9">
        <f>ROUND(表格2[[#This Row],[收盤]]*表格2[[#This Row],[七成配息
乘數]],4)</f>
        <v>110.65</v>
      </c>
    </row>
    <row r="919" spans="1:8" x14ac:dyDescent="0.25">
      <c r="A919" s="2">
        <v>41289</v>
      </c>
      <c r="B919" s="1">
        <v>120.760002</v>
      </c>
      <c r="C919" s="4">
        <f>IFERROR(VLOOKUP(表格2[[#This Row],[日期]],表格1[],2,FALSE),0)</f>
        <v>0</v>
      </c>
      <c r="D919" s="13">
        <f>IF(C918=0,D918,D918*(1-C918/表格2[[#This Row],[收盤]]))</f>
        <v>0.8825327755310447</v>
      </c>
      <c r="E919" s="1">
        <f>ROUND(表格2[[#This Row],[收盤]]*表格2[[#This Row],[配息乘數]],4)</f>
        <v>106.57470000000001</v>
      </c>
      <c r="F919" s="1">
        <f>表格2[[#This Row],[配息]]*0.7</f>
        <v>0</v>
      </c>
      <c r="G919" s="14">
        <f>IF(F918=0,G918,G918*(1-F918/表格2[[#This Row],[收盤]]))</f>
        <v>0.91628001108461166</v>
      </c>
      <c r="H919" s="9">
        <f>ROUND(表格2[[#This Row],[收盤]]*表格2[[#This Row],[七成配息
乘數]],4)</f>
        <v>110.65</v>
      </c>
    </row>
    <row r="920" spans="1:8" x14ac:dyDescent="0.25">
      <c r="A920" s="2">
        <v>41288</v>
      </c>
      <c r="B920" s="1">
        <v>120.860001</v>
      </c>
      <c r="C920" s="4">
        <f>IFERROR(VLOOKUP(表格2[[#This Row],[日期]],表格1[],2,FALSE),0)</f>
        <v>0</v>
      </c>
      <c r="D920" s="13">
        <f>IF(C919=0,D919,D919*(1-C919/表格2[[#This Row],[收盤]]))</f>
        <v>0.8825327755310447</v>
      </c>
      <c r="E920" s="1">
        <f>ROUND(表格2[[#This Row],[收盤]]*表格2[[#This Row],[配息乘數]],4)</f>
        <v>106.66289999999999</v>
      </c>
      <c r="F920" s="1">
        <f>表格2[[#This Row],[配息]]*0.7</f>
        <v>0</v>
      </c>
      <c r="G920" s="14">
        <f>IF(F919=0,G919,G919*(1-F919/表格2[[#This Row],[收盤]]))</f>
        <v>0.91628001108461166</v>
      </c>
      <c r="H920" s="9">
        <f>ROUND(表格2[[#This Row],[收盤]]*表格2[[#This Row],[七成配息
乘數]],4)</f>
        <v>110.74160000000001</v>
      </c>
    </row>
    <row r="921" spans="1:8" x14ac:dyDescent="0.25">
      <c r="A921" s="2">
        <v>41285</v>
      </c>
      <c r="B921" s="1">
        <v>121.099998</v>
      </c>
      <c r="C921" s="4">
        <f>IFERROR(VLOOKUP(表格2[[#This Row],[日期]],表格1[],2,FALSE),0)</f>
        <v>0</v>
      </c>
      <c r="D921" s="13">
        <f>IF(C920=0,D920,D920*(1-C920/表格2[[#This Row],[收盤]]))</f>
        <v>0.8825327755310447</v>
      </c>
      <c r="E921" s="1">
        <f>ROUND(表格2[[#This Row],[收盤]]*表格2[[#This Row],[配息乘數]],4)</f>
        <v>106.8747</v>
      </c>
      <c r="F921" s="1">
        <f>表格2[[#This Row],[配息]]*0.7</f>
        <v>0</v>
      </c>
      <c r="G921" s="14">
        <f>IF(F920=0,G920,G920*(1-F920/表格2[[#This Row],[收盤]]))</f>
        <v>0.91628001108461166</v>
      </c>
      <c r="H921" s="9">
        <f>ROUND(表格2[[#This Row],[收盤]]*表格2[[#This Row],[七成配息
乘數]],4)</f>
        <v>110.9615</v>
      </c>
    </row>
    <row r="922" spans="1:8" x14ac:dyDescent="0.25">
      <c r="A922" s="2">
        <v>41284</v>
      </c>
      <c r="B922" s="1">
        <v>120.879997</v>
      </c>
      <c r="C922" s="4">
        <f>IFERROR(VLOOKUP(表格2[[#This Row],[日期]],表格1[],2,FALSE),0)</f>
        <v>0</v>
      </c>
      <c r="D922" s="13">
        <f>IF(C921=0,D921,D921*(1-C921/表格2[[#This Row],[收盤]]))</f>
        <v>0.8825327755310447</v>
      </c>
      <c r="E922" s="1">
        <f>ROUND(表格2[[#This Row],[收盤]]*表格2[[#This Row],[配息乘數]],4)</f>
        <v>106.6806</v>
      </c>
      <c r="F922" s="1">
        <f>表格2[[#This Row],[配息]]*0.7</f>
        <v>0</v>
      </c>
      <c r="G922" s="14">
        <f>IF(F921=0,G921,G921*(1-F921/表格2[[#This Row],[收盤]]))</f>
        <v>0.91628001108461166</v>
      </c>
      <c r="H922" s="9">
        <f>ROUND(表格2[[#This Row],[收盤]]*表格2[[#This Row],[七成配息
乘數]],4)</f>
        <v>110.7599</v>
      </c>
    </row>
    <row r="923" spans="1:8" x14ac:dyDescent="0.25">
      <c r="A923" s="2">
        <v>41283</v>
      </c>
      <c r="B923" s="1">
        <v>120.82</v>
      </c>
      <c r="C923" s="4">
        <f>IFERROR(VLOOKUP(表格2[[#This Row],[日期]],表格1[],2,FALSE),0)</f>
        <v>0</v>
      </c>
      <c r="D923" s="13">
        <f>IF(C922=0,D922,D922*(1-C922/表格2[[#This Row],[收盤]]))</f>
        <v>0.8825327755310447</v>
      </c>
      <c r="E923" s="1">
        <f>ROUND(表格2[[#This Row],[收盤]]*表格2[[#This Row],[配息乘數]],4)</f>
        <v>106.6276</v>
      </c>
      <c r="F923" s="1">
        <f>表格2[[#This Row],[配息]]*0.7</f>
        <v>0</v>
      </c>
      <c r="G923" s="14">
        <f>IF(F922=0,G922,G922*(1-F922/表格2[[#This Row],[收盤]]))</f>
        <v>0.91628001108461166</v>
      </c>
      <c r="H923" s="9">
        <f>ROUND(表格2[[#This Row],[收盤]]*表格2[[#This Row],[七成配息
乘數]],4)</f>
        <v>110.705</v>
      </c>
    </row>
    <row r="924" spans="1:8" x14ac:dyDescent="0.25">
      <c r="A924" s="2">
        <v>41282</v>
      </c>
      <c r="B924" s="1">
        <v>120.860001</v>
      </c>
      <c r="C924" s="4">
        <f>IFERROR(VLOOKUP(表格2[[#This Row],[日期]],表格1[],2,FALSE),0)</f>
        <v>0</v>
      </c>
      <c r="D924" s="13">
        <f>IF(C923=0,D923,D923*(1-C923/表格2[[#This Row],[收盤]]))</f>
        <v>0.8825327755310447</v>
      </c>
      <c r="E924" s="1">
        <f>ROUND(表格2[[#This Row],[收盤]]*表格2[[#This Row],[配息乘數]],4)</f>
        <v>106.66289999999999</v>
      </c>
      <c r="F924" s="1">
        <f>表格2[[#This Row],[配息]]*0.7</f>
        <v>0</v>
      </c>
      <c r="G924" s="14">
        <f>IF(F923=0,G923,G923*(1-F923/表格2[[#This Row],[收盤]]))</f>
        <v>0.91628001108461166</v>
      </c>
      <c r="H924" s="9">
        <f>ROUND(表格2[[#This Row],[收盤]]*表格2[[#This Row],[七成配息
乘數]],4)</f>
        <v>110.74160000000001</v>
      </c>
    </row>
    <row r="925" spans="1:8" x14ac:dyDescent="0.25">
      <c r="A925" s="2">
        <v>41281</v>
      </c>
      <c r="B925" s="1">
        <v>120.75</v>
      </c>
      <c r="C925" s="4">
        <f>IFERROR(VLOOKUP(表格2[[#This Row],[日期]],表格1[],2,FALSE),0)</f>
        <v>0</v>
      </c>
      <c r="D925" s="13">
        <f>IF(C924=0,D924,D924*(1-C924/表格2[[#This Row],[收盤]]))</f>
        <v>0.8825327755310447</v>
      </c>
      <c r="E925" s="1">
        <f>ROUND(表格2[[#This Row],[收盤]]*表格2[[#This Row],[配息乘數]],4)</f>
        <v>106.5658</v>
      </c>
      <c r="F925" s="1">
        <f>表格2[[#This Row],[配息]]*0.7</f>
        <v>0</v>
      </c>
      <c r="G925" s="14">
        <f>IF(F924=0,G924,G924*(1-F924/表格2[[#This Row],[收盤]]))</f>
        <v>0.91628001108461166</v>
      </c>
      <c r="H925" s="9">
        <f>ROUND(表格2[[#This Row],[收盤]]*表格2[[#This Row],[七成配息
乘數]],4)</f>
        <v>110.6408</v>
      </c>
    </row>
    <row r="926" spans="1:8" x14ac:dyDescent="0.25">
      <c r="A926" s="2">
        <v>41278</v>
      </c>
      <c r="B926" s="1">
        <v>120.550003</v>
      </c>
      <c r="C926" s="4">
        <f>IFERROR(VLOOKUP(表格2[[#This Row],[日期]],表格1[],2,FALSE),0)</f>
        <v>0</v>
      </c>
      <c r="D926" s="13">
        <f>IF(C925=0,D925,D925*(1-C925/表格2[[#This Row],[收盤]]))</f>
        <v>0.8825327755310447</v>
      </c>
      <c r="E926" s="1">
        <f>ROUND(表格2[[#This Row],[收盤]]*表格2[[#This Row],[配息乘數]],4)</f>
        <v>106.38930000000001</v>
      </c>
      <c r="F926" s="1">
        <f>表格2[[#This Row],[配息]]*0.7</f>
        <v>0</v>
      </c>
      <c r="G926" s="14">
        <f>IF(F925=0,G925,G925*(1-F925/表格2[[#This Row],[收盤]]))</f>
        <v>0.91628001108461166</v>
      </c>
      <c r="H926" s="9">
        <f>ROUND(表格2[[#This Row],[收盤]]*表格2[[#This Row],[七成配息
乘數]],4)</f>
        <v>110.4576</v>
      </c>
    </row>
    <row r="927" spans="1:8" x14ac:dyDescent="0.25">
      <c r="A927" s="2">
        <v>41277</v>
      </c>
      <c r="B927" s="1">
        <v>120.610001</v>
      </c>
      <c r="C927" s="4">
        <f>IFERROR(VLOOKUP(表格2[[#This Row],[日期]],表格1[],2,FALSE),0)</f>
        <v>0</v>
      </c>
      <c r="D927" s="13">
        <f>IF(C926=0,D926,D926*(1-C926/表格2[[#This Row],[收盤]]))</f>
        <v>0.8825327755310447</v>
      </c>
      <c r="E927" s="1">
        <f>ROUND(表格2[[#This Row],[收盤]]*表格2[[#This Row],[配息乘數]],4)</f>
        <v>106.4423</v>
      </c>
      <c r="F927" s="1">
        <f>表格2[[#This Row],[配息]]*0.7</f>
        <v>0</v>
      </c>
      <c r="G927" s="14">
        <f>IF(F926=0,G926,G926*(1-F926/表格2[[#This Row],[收盤]]))</f>
        <v>0.91628001108461166</v>
      </c>
      <c r="H927" s="9">
        <f>ROUND(表格2[[#This Row],[收盤]]*表格2[[#This Row],[七成配息
乘數]],4)</f>
        <v>110.5125</v>
      </c>
    </row>
    <row r="928" spans="1:8" x14ac:dyDescent="0.25">
      <c r="A928" s="2">
        <v>41276</v>
      </c>
      <c r="B928" s="1">
        <v>121.269997</v>
      </c>
      <c r="C928" s="4">
        <f>IFERROR(VLOOKUP(表格2[[#This Row],[日期]],表格1[],2,FALSE),0)</f>
        <v>0</v>
      </c>
      <c r="D928" s="13">
        <f>IF(C927=0,D927,D927*(1-C927/表格2[[#This Row],[收盤]]))</f>
        <v>0.8825327755310447</v>
      </c>
      <c r="E928" s="1">
        <f>ROUND(表格2[[#This Row],[收盤]]*表格2[[#This Row],[配息乘數]],4)</f>
        <v>107.0247</v>
      </c>
      <c r="F928" s="1">
        <f>表格2[[#This Row],[配息]]*0.7</f>
        <v>0</v>
      </c>
      <c r="G928" s="14">
        <f>IF(F927=0,G927,G927*(1-F927/表格2[[#This Row],[收盤]]))</f>
        <v>0.91628001108461166</v>
      </c>
      <c r="H928" s="9">
        <f>ROUND(表格2[[#This Row],[收盤]]*表格2[[#This Row],[七成配息
乘數]],4)</f>
        <v>111.1173</v>
      </c>
    </row>
    <row r="929" spans="1:8" x14ac:dyDescent="0.25">
      <c r="A929" s="2">
        <v>41274</v>
      </c>
      <c r="B929" s="1">
        <v>120.989998</v>
      </c>
      <c r="C929" s="4">
        <f>IFERROR(VLOOKUP(表格2[[#This Row],[日期]],表格1[],2,FALSE),0)</f>
        <v>0</v>
      </c>
      <c r="D929" s="13">
        <f>IF(C928=0,D928,D928*(1-C928/表格2[[#This Row],[收盤]]))</f>
        <v>0.8825327755310447</v>
      </c>
      <c r="E929" s="1">
        <f>ROUND(表格2[[#This Row],[收盤]]*表格2[[#This Row],[配息乘數]],4)</f>
        <v>106.77760000000001</v>
      </c>
      <c r="F929" s="1">
        <f>表格2[[#This Row],[配息]]*0.7</f>
        <v>0</v>
      </c>
      <c r="G929" s="14">
        <f>IF(F928=0,G928,G928*(1-F928/表格2[[#This Row],[收盤]]))</f>
        <v>0.91628001108461166</v>
      </c>
      <c r="H929" s="9">
        <f>ROUND(表格2[[#This Row],[收盤]]*表格2[[#This Row],[七成配息
乘數]],4)</f>
        <v>110.86069999999999</v>
      </c>
    </row>
    <row r="930" spans="1:8" x14ac:dyDescent="0.25">
      <c r="A930" s="2">
        <v>41271</v>
      </c>
      <c r="B930" s="1">
        <v>121.629997</v>
      </c>
      <c r="C930" s="4">
        <f>IFERROR(VLOOKUP(表格2[[#This Row],[日期]],表格1[],2,FALSE),0)</f>
        <v>0</v>
      </c>
      <c r="D930" s="13">
        <f>IF(C929=0,D929,D929*(1-C929/表格2[[#This Row],[收盤]]))</f>
        <v>0.8825327755310447</v>
      </c>
      <c r="E930" s="1">
        <f>ROUND(表格2[[#This Row],[收盤]]*表格2[[#This Row],[配息乘數]],4)</f>
        <v>107.3425</v>
      </c>
      <c r="F930" s="1">
        <f>表格2[[#This Row],[配息]]*0.7</f>
        <v>0</v>
      </c>
      <c r="G930" s="14">
        <f>IF(F929=0,G929,G929*(1-F929/表格2[[#This Row],[收盤]]))</f>
        <v>0.91628001108461166</v>
      </c>
      <c r="H930" s="9">
        <f>ROUND(表格2[[#This Row],[收盤]]*表格2[[#This Row],[七成配息
乘數]],4)</f>
        <v>111.44710000000001</v>
      </c>
    </row>
    <row r="931" spans="1:8" x14ac:dyDescent="0.25">
      <c r="A931" s="2">
        <v>41270</v>
      </c>
      <c r="B931" s="1">
        <v>121.360001</v>
      </c>
      <c r="C931" s="4">
        <f>IFERROR(VLOOKUP(表格2[[#This Row],[日期]],表格1[],2,FALSE),0)</f>
        <v>0</v>
      </c>
      <c r="D931" s="13">
        <f>IF(C930=0,D930,D930*(1-C930/表格2[[#This Row],[收盤]]))</f>
        <v>0.8825327755310447</v>
      </c>
      <c r="E931" s="1">
        <f>ROUND(表格2[[#This Row],[收盤]]*表格2[[#This Row],[配息乘數]],4)</f>
        <v>107.10420000000001</v>
      </c>
      <c r="F931" s="1">
        <f>表格2[[#This Row],[配息]]*0.7</f>
        <v>0</v>
      </c>
      <c r="G931" s="14">
        <f>IF(F930=0,G930,G930*(1-F930/表格2[[#This Row],[收盤]]))</f>
        <v>0.91628001108461166</v>
      </c>
      <c r="H931" s="9">
        <f>ROUND(表格2[[#This Row],[收盤]]*表格2[[#This Row],[七成配息
乘數]],4)</f>
        <v>111.19970000000001</v>
      </c>
    </row>
    <row r="932" spans="1:8" x14ac:dyDescent="0.25">
      <c r="A932" s="2">
        <v>41269</v>
      </c>
      <c r="B932" s="1">
        <v>120.970001</v>
      </c>
      <c r="C932" s="4">
        <f>IFERROR(VLOOKUP(表格2[[#This Row],[日期]],表格1[],2,FALSE),0)</f>
        <v>0.36199999999999999</v>
      </c>
      <c r="D932" s="13">
        <f>IF(C931=0,D931,D931*(1-C931/表格2[[#This Row],[收盤]]))</f>
        <v>0.8825327755310447</v>
      </c>
      <c r="E932" s="1">
        <f>ROUND(表格2[[#This Row],[收盤]]*表格2[[#This Row],[配息乘數]],4)</f>
        <v>106.76</v>
      </c>
      <c r="F932" s="1">
        <f>表格2[[#This Row],[配息]]*0.7</f>
        <v>0.25339999999999996</v>
      </c>
      <c r="G932" s="14">
        <f>IF(F931=0,G931,G931*(1-F931/表格2[[#This Row],[收盤]]))</f>
        <v>0.91628001108461166</v>
      </c>
      <c r="H932" s="9">
        <f>ROUND(表格2[[#This Row],[收盤]]*表格2[[#This Row],[七成配息
乘數]],4)</f>
        <v>110.8424</v>
      </c>
    </row>
    <row r="933" spans="1:8" x14ac:dyDescent="0.25">
      <c r="A933" s="2">
        <v>41267</v>
      </c>
      <c r="B933" s="1">
        <v>121.160004</v>
      </c>
      <c r="C933" s="4">
        <f>IFERROR(VLOOKUP(表格2[[#This Row],[日期]],表格1[],2,FALSE),0)</f>
        <v>0</v>
      </c>
      <c r="D933" s="13">
        <f>IF(C932=0,D932,D932*(1-C932/表格2[[#This Row],[收盤]]))</f>
        <v>0.87989595765224837</v>
      </c>
      <c r="E933" s="1">
        <f>ROUND(表格2[[#This Row],[收盤]]*表格2[[#This Row],[配息乘數]],4)</f>
        <v>106.6082</v>
      </c>
      <c r="F933" s="1">
        <f>表格2[[#This Row],[配息]]*0.7</f>
        <v>0</v>
      </c>
      <c r="G933" s="14">
        <f>IF(F932=0,G932,G932*(1-F932/表格2[[#This Row],[收盤]]))</f>
        <v>0.91436365793882568</v>
      </c>
      <c r="H933" s="9">
        <f>ROUND(表格2[[#This Row],[收盤]]*表格2[[#This Row],[七成配息
乘數]],4)</f>
        <v>110.7843</v>
      </c>
    </row>
    <row r="934" spans="1:8" x14ac:dyDescent="0.25">
      <c r="A934" s="2">
        <v>41264</v>
      </c>
      <c r="B934" s="1">
        <v>121.239998</v>
      </c>
      <c r="C934" s="4">
        <f>IFERROR(VLOOKUP(表格2[[#This Row],[日期]],表格1[],2,FALSE),0)</f>
        <v>0</v>
      </c>
      <c r="D934" s="13">
        <f>IF(C933=0,D933,D933*(1-C933/表格2[[#This Row],[收盤]]))</f>
        <v>0.87989595765224837</v>
      </c>
      <c r="E934" s="1">
        <f>ROUND(表格2[[#This Row],[收盤]]*表格2[[#This Row],[配息乘數]],4)</f>
        <v>106.6786</v>
      </c>
      <c r="F934" s="1">
        <f>表格2[[#This Row],[配息]]*0.7</f>
        <v>0</v>
      </c>
      <c r="G934" s="14">
        <f>IF(F933=0,G933,G933*(1-F933/表格2[[#This Row],[收盤]]))</f>
        <v>0.91436365793882568</v>
      </c>
      <c r="H934" s="9">
        <f>ROUND(表格2[[#This Row],[收盤]]*表格2[[#This Row],[七成配息
乘數]],4)</f>
        <v>110.8574</v>
      </c>
    </row>
    <row r="935" spans="1:8" x14ac:dyDescent="0.25">
      <c r="A935" s="2">
        <v>41263</v>
      </c>
      <c r="B935" s="1">
        <v>121.029999</v>
      </c>
      <c r="C935" s="4">
        <f>IFERROR(VLOOKUP(表格2[[#This Row],[日期]],表格1[],2,FALSE),0)</f>
        <v>0</v>
      </c>
      <c r="D935" s="13">
        <f>IF(C934=0,D934,D934*(1-C934/表格2[[#This Row],[收盤]]))</f>
        <v>0.87989595765224837</v>
      </c>
      <c r="E935" s="1">
        <f>ROUND(表格2[[#This Row],[收盤]]*表格2[[#This Row],[配息乘數]],4)</f>
        <v>106.49379999999999</v>
      </c>
      <c r="F935" s="1">
        <f>表格2[[#This Row],[配息]]*0.7</f>
        <v>0</v>
      </c>
      <c r="G935" s="14">
        <f>IF(F934=0,G934,G934*(1-F934/表格2[[#This Row],[收盤]]))</f>
        <v>0.91436365793882568</v>
      </c>
      <c r="H935" s="9">
        <f>ROUND(表格2[[#This Row],[收盤]]*表格2[[#This Row],[七成配息
乘數]],4)</f>
        <v>110.66540000000001</v>
      </c>
    </row>
    <row r="936" spans="1:8" x14ac:dyDescent="0.25">
      <c r="A936" s="2">
        <v>41262</v>
      </c>
      <c r="B936" s="1">
        <v>120.910004</v>
      </c>
      <c r="C936" s="4">
        <f>IFERROR(VLOOKUP(表格2[[#This Row],[日期]],表格1[],2,FALSE),0)</f>
        <v>0</v>
      </c>
      <c r="D936" s="13">
        <f>IF(C935=0,D935,D935*(1-C935/表格2[[#This Row],[收盤]]))</f>
        <v>0.87989595765224837</v>
      </c>
      <c r="E936" s="1">
        <f>ROUND(表格2[[#This Row],[收盤]]*表格2[[#This Row],[配息乘數]],4)</f>
        <v>106.3882</v>
      </c>
      <c r="F936" s="1">
        <f>表格2[[#This Row],[配息]]*0.7</f>
        <v>0</v>
      </c>
      <c r="G936" s="14">
        <f>IF(F935=0,G935,G935*(1-F935/表格2[[#This Row],[收盤]]))</f>
        <v>0.91436365793882568</v>
      </c>
      <c r="H936" s="9">
        <f>ROUND(表格2[[#This Row],[收盤]]*表格2[[#This Row],[七成配息
乘數]],4)</f>
        <v>110.5557</v>
      </c>
    </row>
    <row r="937" spans="1:8" x14ac:dyDescent="0.25">
      <c r="A937" s="2">
        <v>41261</v>
      </c>
      <c r="B937" s="1">
        <v>120.44000200000001</v>
      </c>
      <c r="C937" s="4">
        <f>IFERROR(VLOOKUP(表格2[[#This Row],[日期]],表格1[],2,FALSE),0)</f>
        <v>0</v>
      </c>
      <c r="D937" s="13">
        <f>IF(C936=0,D936,D936*(1-C936/表格2[[#This Row],[收盤]]))</f>
        <v>0.87989595765224837</v>
      </c>
      <c r="E937" s="1">
        <f>ROUND(表格2[[#This Row],[收盤]]*表格2[[#This Row],[配息乘數]],4)</f>
        <v>105.9747</v>
      </c>
      <c r="F937" s="1">
        <f>表格2[[#This Row],[配息]]*0.7</f>
        <v>0</v>
      </c>
      <c r="G937" s="14">
        <f>IF(F936=0,G936,G936*(1-F936/表格2[[#This Row],[收盤]]))</f>
        <v>0.91436365793882568</v>
      </c>
      <c r="H937" s="9">
        <f>ROUND(表格2[[#This Row],[收盤]]*表格2[[#This Row],[七成配息
乘數]],4)</f>
        <v>110.126</v>
      </c>
    </row>
    <row r="938" spans="1:8" x14ac:dyDescent="0.25">
      <c r="A938" s="2">
        <v>41260</v>
      </c>
      <c r="B938" s="1">
        <v>120.739998</v>
      </c>
      <c r="C938" s="4">
        <f>IFERROR(VLOOKUP(表格2[[#This Row],[日期]],表格1[],2,FALSE),0)</f>
        <v>0</v>
      </c>
      <c r="D938" s="13">
        <f>IF(C937=0,D937,D937*(1-C937/表格2[[#This Row],[收盤]]))</f>
        <v>0.87989595765224837</v>
      </c>
      <c r="E938" s="1">
        <f>ROUND(表格2[[#This Row],[收盤]]*表格2[[#This Row],[配息乘數]],4)</f>
        <v>106.23860000000001</v>
      </c>
      <c r="F938" s="1">
        <f>表格2[[#This Row],[配息]]*0.7</f>
        <v>0</v>
      </c>
      <c r="G938" s="14">
        <f>IF(F937=0,G937,G937*(1-F937/表格2[[#This Row],[收盤]]))</f>
        <v>0.91436365793882568</v>
      </c>
      <c r="H938" s="9">
        <f>ROUND(表格2[[#This Row],[收盤]]*表格2[[#This Row],[七成配息
乘數]],4)</f>
        <v>110.4003</v>
      </c>
    </row>
    <row r="939" spans="1:8" x14ac:dyDescent="0.25">
      <c r="A939" s="2">
        <v>41257</v>
      </c>
      <c r="B939" s="1">
        <v>121.129997</v>
      </c>
      <c r="C939" s="4">
        <f>IFERROR(VLOOKUP(表格2[[#This Row],[日期]],表格1[],2,FALSE),0)</f>
        <v>0</v>
      </c>
      <c r="D939" s="13">
        <f>IF(C938=0,D938,D938*(1-C938/表格2[[#This Row],[收盤]]))</f>
        <v>0.87989595765224837</v>
      </c>
      <c r="E939" s="1">
        <f>ROUND(表格2[[#This Row],[收盤]]*表格2[[#This Row],[配息乘數]],4)</f>
        <v>106.5818</v>
      </c>
      <c r="F939" s="1">
        <f>表格2[[#This Row],[配息]]*0.7</f>
        <v>0</v>
      </c>
      <c r="G939" s="14">
        <f>IF(F938=0,G938,G938*(1-F938/表格2[[#This Row],[收盤]]))</f>
        <v>0.91436365793882568</v>
      </c>
      <c r="H939" s="9">
        <f>ROUND(表格2[[#This Row],[收盤]]*表格2[[#This Row],[七成配息
乘數]],4)</f>
        <v>110.7569</v>
      </c>
    </row>
    <row r="940" spans="1:8" x14ac:dyDescent="0.25">
      <c r="A940" s="2">
        <v>41256</v>
      </c>
      <c r="B940" s="1">
        <v>121.040001</v>
      </c>
      <c r="C940" s="4">
        <f>IFERROR(VLOOKUP(表格2[[#This Row],[日期]],表格1[],2,FALSE),0)</f>
        <v>0</v>
      </c>
      <c r="D940" s="13">
        <f>IF(C939=0,D939,D939*(1-C939/表格2[[#This Row],[收盤]]))</f>
        <v>0.87989595765224837</v>
      </c>
      <c r="E940" s="1">
        <f>ROUND(表格2[[#This Row],[收盤]]*表格2[[#This Row],[配息乘數]],4)</f>
        <v>106.5026</v>
      </c>
      <c r="F940" s="1">
        <f>表格2[[#This Row],[配息]]*0.7</f>
        <v>0</v>
      </c>
      <c r="G940" s="14">
        <f>IF(F939=0,G939,G939*(1-F939/表格2[[#This Row],[收盤]]))</f>
        <v>0.91436365793882568</v>
      </c>
      <c r="H940" s="9">
        <f>ROUND(表格2[[#This Row],[收盤]]*表格2[[#This Row],[七成配息
乘數]],4)</f>
        <v>110.6746</v>
      </c>
    </row>
    <row r="941" spans="1:8" x14ac:dyDescent="0.25">
      <c r="A941" s="2">
        <v>41255</v>
      </c>
      <c r="B941" s="1">
        <v>121.230003</v>
      </c>
      <c r="C941" s="4">
        <f>IFERROR(VLOOKUP(表格2[[#This Row],[日期]],表格1[],2,FALSE),0)</f>
        <v>0</v>
      </c>
      <c r="D941" s="13">
        <f>IF(C940=0,D940,D940*(1-C940/表格2[[#This Row],[收盤]]))</f>
        <v>0.87989595765224837</v>
      </c>
      <c r="E941" s="1">
        <f>ROUND(表格2[[#This Row],[收盤]]*表格2[[#This Row],[配息乘數]],4)</f>
        <v>106.6698</v>
      </c>
      <c r="F941" s="1">
        <f>表格2[[#This Row],[配息]]*0.7</f>
        <v>0</v>
      </c>
      <c r="G941" s="14">
        <f>IF(F940=0,G940,G940*(1-F940/表格2[[#This Row],[收盤]]))</f>
        <v>0.91436365793882568</v>
      </c>
      <c r="H941" s="9">
        <f>ROUND(表格2[[#This Row],[收盤]]*表格2[[#This Row],[七成配息
乘數]],4)</f>
        <v>110.84829999999999</v>
      </c>
    </row>
    <row r="942" spans="1:8" x14ac:dyDescent="0.25">
      <c r="A942" s="2">
        <v>41254</v>
      </c>
      <c r="B942" s="1">
        <v>121.599998</v>
      </c>
      <c r="C942" s="4">
        <f>IFERROR(VLOOKUP(表格2[[#This Row],[日期]],表格1[],2,FALSE),0)</f>
        <v>0</v>
      </c>
      <c r="D942" s="13">
        <f>IF(C941=0,D941,D941*(1-C941/表格2[[#This Row],[收盤]]))</f>
        <v>0.87989595765224837</v>
      </c>
      <c r="E942" s="1">
        <f>ROUND(表格2[[#This Row],[收盤]]*表格2[[#This Row],[配息乘數]],4)</f>
        <v>106.9953</v>
      </c>
      <c r="F942" s="1">
        <f>表格2[[#This Row],[配息]]*0.7</f>
        <v>0</v>
      </c>
      <c r="G942" s="14">
        <f>IF(F941=0,G941,G941*(1-F941/表格2[[#This Row],[收盤]]))</f>
        <v>0.91436365793882568</v>
      </c>
      <c r="H942" s="9">
        <f>ROUND(表格2[[#This Row],[收盤]]*表格2[[#This Row],[七成配息
乘數]],4)</f>
        <v>111.1866</v>
      </c>
    </row>
    <row r="943" spans="1:8" x14ac:dyDescent="0.25">
      <c r="A943" s="2">
        <v>41253</v>
      </c>
      <c r="B943" s="1">
        <v>122.050003</v>
      </c>
      <c r="C943" s="4">
        <f>IFERROR(VLOOKUP(表格2[[#This Row],[日期]],表格1[],2,FALSE),0)</f>
        <v>0</v>
      </c>
      <c r="D943" s="13">
        <f>IF(C942=0,D942,D942*(1-C942/表格2[[#This Row],[收盤]]))</f>
        <v>0.87989595765224837</v>
      </c>
      <c r="E943" s="1">
        <f>ROUND(表格2[[#This Row],[收盤]]*表格2[[#This Row],[配息乘數]],4)</f>
        <v>107.3913</v>
      </c>
      <c r="F943" s="1">
        <f>表格2[[#This Row],[配息]]*0.7</f>
        <v>0</v>
      </c>
      <c r="G943" s="14">
        <f>IF(F942=0,G942,G942*(1-F942/表格2[[#This Row],[收盤]]))</f>
        <v>0.91436365793882568</v>
      </c>
      <c r="H943" s="9">
        <f>ROUND(表格2[[#This Row],[收盤]]*表格2[[#This Row],[七成配息
乘數]],4)</f>
        <v>111.5981</v>
      </c>
    </row>
    <row r="944" spans="1:8" x14ac:dyDescent="0.25">
      <c r="A944" s="2">
        <v>41250</v>
      </c>
      <c r="B944" s="1">
        <v>121.94000200000001</v>
      </c>
      <c r="C944" s="4">
        <f>IFERROR(VLOOKUP(表格2[[#This Row],[日期]],表格1[],2,FALSE),0)</f>
        <v>0</v>
      </c>
      <c r="D944" s="13">
        <f>IF(C943=0,D943,D943*(1-C943/表格2[[#This Row],[收盤]]))</f>
        <v>0.87989595765224837</v>
      </c>
      <c r="E944" s="1">
        <f>ROUND(表格2[[#This Row],[收盤]]*表格2[[#This Row],[配息乘數]],4)</f>
        <v>107.2945</v>
      </c>
      <c r="F944" s="1">
        <f>表格2[[#This Row],[配息]]*0.7</f>
        <v>0</v>
      </c>
      <c r="G944" s="14">
        <f>IF(F943=0,G943,G943*(1-F943/表格2[[#This Row],[收盤]]))</f>
        <v>0.91436365793882568</v>
      </c>
      <c r="H944" s="9">
        <f>ROUND(表格2[[#This Row],[收盤]]*表格2[[#This Row],[七成配息
乘數]],4)</f>
        <v>111.4975</v>
      </c>
    </row>
    <row r="945" spans="1:8" x14ac:dyDescent="0.25">
      <c r="A945" s="2">
        <v>41249</v>
      </c>
      <c r="B945" s="1">
        <v>122.230003</v>
      </c>
      <c r="C945" s="4">
        <f>IFERROR(VLOOKUP(表格2[[#This Row],[日期]],表格1[],2,FALSE),0)</f>
        <v>0</v>
      </c>
      <c r="D945" s="13">
        <f>IF(C944=0,D944,D944*(1-C944/表格2[[#This Row],[收盤]]))</f>
        <v>0.87989595765224837</v>
      </c>
      <c r="E945" s="1">
        <f>ROUND(表格2[[#This Row],[收盤]]*表格2[[#This Row],[配息乘數]],4)</f>
        <v>107.5497</v>
      </c>
      <c r="F945" s="1">
        <f>表格2[[#This Row],[配息]]*0.7</f>
        <v>0</v>
      </c>
      <c r="G945" s="14">
        <f>IF(F944=0,G944,G944*(1-F944/表格2[[#This Row],[收盤]]))</f>
        <v>0.91436365793882568</v>
      </c>
      <c r="H945" s="9">
        <f>ROUND(表格2[[#This Row],[收盤]]*表格2[[#This Row],[七成配息
乘數]],4)</f>
        <v>111.7627</v>
      </c>
    </row>
    <row r="946" spans="1:8" x14ac:dyDescent="0.25">
      <c r="A946" s="2">
        <v>41248</v>
      </c>
      <c r="B946" s="1">
        <v>122.25</v>
      </c>
      <c r="C946" s="4">
        <f>IFERROR(VLOOKUP(表格2[[#This Row],[日期]],表格1[],2,FALSE),0)</f>
        <v>0</v>
      </c>
      <c r="D946" s="13">
        <f>IF(C945=0,D945,D945*(1-C945/表格2[[#This Row],[收盤]]))</f>
        <v>0.87989595765224837</v>
      </c>
      <c r="E946" s="1">
        <f>ROUND(表格2[[#This Row],[收盤]]*表格2[[#This Row],[配息乘數]],4)</f>
        <v>107.5673</v>
      </c>
      <c r="F946" s="1">
        <f>表格2[[#This Row],[配息]]*0.7</f>
        <v>0</v>
      </c>
      <c r="G946" s="14">
        <f>IF(F945=0,G945,G945*(1-F945/表格2[[#This Row],[收盤]]))</f>
        <v>0.91436365793882568</v>
      </c>
      <c r="H946" s="9">
        <f>ROUND(表格2[[#This Row],[收盤]]*表格2[[#This Row],[七成配息
乘數]],4)</f>
        <v>111.78100000000001</v>
      </c>
    </row>
    <row r="947" spans="1:8" x14ac:dyDescent="0.25">
      <c r="A947" s="2">
        <v>41247</v>
      </c>
      <c r="B947" s="1">
        <v>122</v>
      </c>
      <c r="C947" s="4">
        <f>IFERROR(VLOOKUP(表格2[[#This Row],[日期]],表格1[],2,FALSE),0)</f>
        <v>0</v>
      </c>
      <c r="D947" s="13">
        <f>IF(C946=0,D946,D946*(1-C946/表格2[[#This Row],[收盤]]))</f>
        <v>0.87989595765224837</v>
      </c>
      <c r="E947" s="1">
        <f>ROUND(表格2[[#This Row],[收盤]]*表格2[[#This Row],[配息乘數]],4)</f>
        <v>107.3473</v>
      </c>
      <c r="F947" s="1">
        <f>表格2[[#This Row],[配息]]*0.7</f>
        <v>0</v>
      </c>
      <c r="G947" s="14">
        <f>IF(F946=0,G946,G946*(1-F946/表格2[[#This Row],[收盤]]))</f>
        <v>0.91436365793882568</v>
      </c>
      <c r="H947" s="9">
        <f>ROUND(表格2[[#This Row],[收盤]]*表格2[[#This Row],[七成配息
乘數]],4)</f>
        <v>111.55240000000001</v>
      </c>
    </row>
    <row r="948" spans="1:8" x14ac:dyDescent="0.25">
      <c r="A948" s="2">
        <v>41246</v>
      </c>
      <c r="B948" s="1">
        <v>121.889999</v>
      </c>
      <c r="C948" s="4">
        <f>IFERROR(VLOOKUP(表格2[[#This Row],[日期]],表格1[],2,FALSE),0)</f>
        <v>0.375</v>
      </c>
      <c r="D948" s="13">
        <f>IF(C947=0,D947,D947*(1-C947/表格2[[#This Row],[收盤]]))</f>
        <v>0.87989595765224837</v>
      </c>
      <c r="E948" s="1">
        <f>ROUND(表格2[[#This Row],[收盤]]*表格2[[#This Row],[配息乘數]],4)</f>
        <v>107.2505</v>
      </c>
      <c r="F948" s="1">
        <f>表格2[[#This Row],[配息]]*0.7</f>
        <v>0.26249999999999996</v>
      </c>
      <c r="G948" s="14">
        <f>IF(F947=0,G947,G947*(1-F947/表格2[[#This Row],[收盤]]))</f>
        <v>0.91436365793882568</v>
      </c>
      <c r="H948" s="9">
        <f>ROUND(表格2[[#This Row],[收盤]]*表格2[[#This Row],[七成配息
乘數]],4)</f>
        <v>111.45180000000001</v>
      </c>
    </row>
    <row r="949" spans="1:8" x14ac:dyDescent="0.25">
      <c r="A949" s="2">
        <v>41243</v>
      </c>
      <c r="B949" s="1">
        <v>122.129997</v>
      </c>
      <c r="C949" s="4">
        <f>IFERROR(VLOOKUP(表格2[[#This Row],[日期]],表格1[],2,FALSE),0)</f>
        <v>0</v>
      </c>
      <c r="D949" s="13">
        <f>IF(C948=0,D948,D948*(1-C948/表格2[[#This Row],[收盤]]))</f>
        <v>0.87719423823666864</v>
      </c>
      <c r="E949" s="1">
        <f>ROUND(表格2[[#This Row],[收盤]]*表格2[[#This Row],[配息乘數]],4)</f>
        <v>107.1317</v>
      </c>
      <c r="F949" s="1">
        <f>表格2[[#This Row],[配息]]*0.7</f>
        <v>0</v>
      </c>
      <c r="G949" s="14">
        <f>IF(F948=0,G948,G948*(1-F948/表格2[[#This Row],[收盤]]))</f>
        <v>0.91239837122708578</v>
      </c>
      <c r="H949" s="9">
        <f>ROUND(表格2[[#This Row],[收盤]]*表格2[[#This Row],[七成配息
乘數]],4)</f>
        <v>111.4312</v>
      </c>
    </row>
    <row r="950" spans="1:8" x14ac:dyDescent="0.25">
      <c r="A950" s="2">
        <v>41242</v>
      </c>
      <c r="B950" s="1">
        <v>122.139999</v>
      </c>
      <c r="C950" s="4">
        <f>IFERROR(VLOOKUP(表格2[[#This Row],[日期]],表格1[],2,FALSE),0)</f>
        <v>0</v>
      </c>
      <c r="D950" s="13">
        <f>IF(C949=0,D949,D949*(1-C949/表格2[[#This Row],[收盤]]))</f>
        <v>0.87719423823666864</v>
      </c>
      <c r="E950" s="1">
        <f>ROUND(表格2[[#This Row],[收盤]]*表格2[[#This Row],[配息乘數]],4)</f>
        <v>107.1405</v>
      </c>
      <c r="F950" s="1">
        <f>表格2[[#This Row],[配息]]*0.7</f>
        <v>0</v>
      </c>
      <c r="G950" s="14">
        <f>IF(F949=0,G949,G949*(1-F949/表格2[[#This Row],[收盤]]))</f>
        <v>0.91239837122708578</v>
      </c>
      <c r="H950" s="9">
        <f>ROUND(表格2[[#This Row],[收盤]]*表格2[[#This Row],[七成配息
乘數]],4)</f>
        <v>111.44029999999999</v>
      </c>
    </row>
    <row r="951" spans="1:8" x14ac:dyDescent="0.25">
      <c r="A951" s="2">
        <v>41241</v>
      </c>
      <c r="B951" s="1">
        <v>122.050003</v>
      </c>
      <c r="C951" s="4">
        <f>IFERROR(VLOOKUP(表格2[[#This Row],[日期]],表格1[],2,FALSE),0)</f>
        <v>0</v>
      </c>
      <c r="D951" s="13">
        <f>IF(C950=0,D950,D950*(1-C950/表格2[[#This Row],[收盤]]))</f>
        <v>0.87719423823666864</v>
      </c>
      <c r="E951" s="1">
        <f>ROUND(表格2[[#This Row],[收盤]]*表格2[[#This Row],[配息乘數]],4)</f>
        <v>107.0616</v>
      </c>
      <c r="F951" s="1">
        <f>表格2[[#This Row],[配息]]*0.7</f>
        <v>0</v>
      </c>
      <c r="G951" s="14">
        <f>IF(F950=0,G950,G950*(1-F950/表格2[[#This Row],[收盤]]))</f>
        <v>0.91239837122708578</v>
      </c>
      <c r="H951" s="9">
        <f>ROUND(表格2[[#This Row],[收盤]]*表格2[[#This Row],[七成配息
乘數]],4)</f>
        <v>111.3582</v>
      </c>
    </row>
    <row r="952" spans="1:8" x14ac:dyDescent="0.25">
      <c r="A952" s="2">
        <v>41240</v>
      </c>
      <c r="B952" s="1">
        <v>122.07</v>
      </c>
      <c r="C952" s="4">
        <f>IFERROR(VLOOKUP(表格2[[#This Row],[日期]],表格1[],2,FALSE),0)</f>
        <v>0</v>
      </c>
      <c r="D952" s="13">
        <f>IF(C951=0,D951,D951*(1-C951/表格2[[#This Row],[收盤]]))</f>
        <v>0.87719423823666864</v>
      </c>
      <c r="E952" s="1">
        <f>ROUND(表格2[[#This Row],[收盤]]*表格2[[#This Row],[配息乘數]],4)</f>
        <v>107.0791</v>
      </c>
      <c r="F952" s="1">
        <f>表格2[[#This Row],[配息]]*0.7</f>
        <v>0</v>
      </c>
      <c r="G952" s="14">
        <f>IF(F951=0,G951,G951*(1-F951/表格2[[#This Row],[收盤]]))</f>
        <v>0.91239837122708578</v>
      </c>
      <c r="H952" s="9">
        <f>ROUND(表格2[[#This Row],[收盤]]*表格2[[#This Row],[七成配息
乘數]],4)</f>
        <v>111.37649999999999</v>
      </c>
    </row>
    <row r="953" spans="1:8" x14ac:dyDescent="0.25">
      <c r="A953" s="2">
        <v>41239</v>
      </c>
      <c r="B953" s="1">
        <v>122</v>
      </c>
      <c r="C953" s="4">
        <f>IFERROR(VLOOKUP(表格2[[#This Row],[日期]],表格1[],2,FALSE),0)</f>
        <v>0</v>
      </c>
      <c r="D953" s="13">
        <f>IF(C952=0,D952,D952*(1-C952/表格2[[#This Row],[收盤]]))</f>
        <v>0.87719423823666864</v>
      </c>
      <c r="E953" s="1">
        <f>ROUND(表格2[[#This Row],[收盤]]*表格2[[#This Row],[配息乘數]],4)</f>
        <v>107.0177</v>
      </c>
      <c r="F953" s="1">
        <f>表格2[[#This Row],[配息]]*0.7</f>
        <v>0</v>
      </c>
      <c r="G953" s="14">
        <f>IF(F952=0,G952,G952*(1-F952/表格2[[#This Row],[收盤]]))</f>
        <v>0.91239837122708578</v>
      </c>
      <c r="H953" s="9">
        <f>ROUND(表格2[[#This Row],[收盤]]*表格2[[#This Row],[七成配息
乘數]],4)</f>
        <v>111.3126</v>
      </c>
    </row>
    <row r="954" spans="1:8" x14ac:dyDescent="0.25">
      <c r="A954" s="2">
        <v>41236</v>
      </c>
      <c r="B954" s="1">
        <v>121.800003</v>
      </c>
      <c r="C954" s="4">
        <f>IFERROR(VLOOKUP(表格2[[#This Row],[日期]],表格1[],2,FALSE),0)</f>
        <v>0</v>
      </c>
      <c r="D954" s="13">
        <f>IF(C953=0,D953,D953*(1-C953/表格2[[#This Row],[收盤]]))</f>
        <v>0.87719423823666864</v>
      </c>
      <c r="E954" s="1">
        <f>ROUND(表格2[[#This Row],[收盤]]*表格2[[#This Row],[配息乘數]],4)</f>
        <v>106.84229999999999</v>
      </c>
      <c r="F954" s="1">
        <f>表格2[[#This Row],[配息]]*0.7</f>
        <v>0</v>
      </c>
      <c r="G954" s="14">
        <f>IF(F953=0,G953,G953*(1-F953/表格2[[#This Row],[收盤]]))</f>
        <v>0.91239837122708578</v>
      </c>
      <c r="H954" s="9">
        <f>ROUND(表格2[[#This Row],[收盤]]*表格2[[#This Row],[七成配息
乘數]],4)</f>
        <v>111.1301</v>
      </c>
    </row>
    <row r="955" spans="1:8" x14ac:dyDescent="0.25">
      <c r="A955" s="2">
        <v>41234</v>
      </c>
      <c r="B955" s="1">
        <v>121.75</v>
      </c>
      <c r="C955" s="4">
        <f>IFERROR(VLOOKUP(表格2[[#This Row],[日期]],表格1[],2,FALSE),0)</f>
        <v>0</v>
      </c>
      <c r="D955" s="13">
        <f>IF(C954=0,D954,D954*(1-C954/表格2[[#This Row],[收盤]]))</f>
        <v>0.87719423823666864</v>
      </c>
      <c r="E955" s="1">
        <f>ROUND(表格2[[#This Row],[收盤]]*表格2[[#This Row],[配息乘數]],4)</f>
        <v>106.7984</v>
      </c>
      <c r="F955" s="1">
        <f>表格2[[#This Row],[配息]]*0.7</f>
        <v>0</v>
      </c>
      <c r="G955" s="14">
        <f>IF(F954=0,G954,G954*(1-F954/表格2[[#This Row],[收盤]]))</f>
        <v>0.91239837122708578</v>
      </c>
      <c r="H955" s="9">
        <f>ROUND(表格2[[#This Row],[收盤]]*表格2[[#This Row],[七成配息
乘數]],4)</f>
        <v>111.08450000000001</v>
      </c>
    </row>
    <row r="956" spans="1:8" x14ac:dyDescent="0.25">
      <c r="A956" s="2">
        <v>41233</v>
      </c>
      <c r="B956" s="1">
        <v>121.660004</v>
      </c>
      <c r="C956" s="4">
        <f>IFERROR(VLOOKUP(表格2[[#This Row],[日期]],表格1[],2,FALSE),0)</f>
        <v>0</v>
      </c>
      <c r="D956" s="13">
        <f>IF(C955=0,D955,D955*(1-C955/表格2[[#This Row],[收盤]]))</f>
        <v>0.87719423823666864</v>
      </c>
      <c r="E956" s="1">
        <f>ROUND(表格2[[#This Row],[收盤]]*表格2[[#This Row],[配息乘數]],4)</f>
        <v>106.7195</v>
      </c>
      <c r="F956" s="1">
        <f>表格2[[#This Row],[配息]]*0.7</f>
        <v>0</v>
      </c>
      <c r="G956" s="14">
        <f>IF(F955=0,G955,G955*(1-F955/表格2[[#This Row],[收盤]]))</f>
        <v>0.91239837122708578</v>
      </c>
      <c r="H956" s="9">
        <f>ROUND(表格2[[#This Row],[收盤]]*表格2[[#This Row],[七成配息
乘數]],4)</f>
        <v>111.00239999999999</v>
      </c>
    </row>
    <row r="957" spans="1:8" x14ac:dyDescent="0.25">
      <c r="A957" s="2">
        <v>41232</v>
      </c>
      <c r="B957" s="1">
        <v>122.040001</v>
      </c>
      <c r="C957" s="4">
        <f>IFERROR(VLOOKUP(表格2[[#This Row],[日期]],表格1[],2,FALSE),0)</f>
        <v>0</v>
      </c>
      <c r="D957" s="13">
        <f>IF(C956=0,D956,D956*(1-C956/表格2[[#This Row],[收盤]]))</f>
        <v>0.87719423823666864</v>
      </c>
      <c r="E957" s="1">
        <f>ROUND(表格2[[#This Row],[收盤]]*表格2[[#This Row],[配息乘數]],4)</f>
        <v>107.0528</v>
      </c>
      <c r="F957" s="1">
        <f>表格2[[#This Row],[配息]]*0.7</f>
        <v>0</v>
      </c>
      <c r="G957" s="14">
        <f>IF(F956=0,G956,G956*(1-F956/表格2[[#This Row],[收盤]]))</f>
        <v>0.91239837122708578</v>
      </c>
      <c r="H957" s="9">
        <f>ROUND(表格2[[#This Row],[收盤]]*表格2[[#This Row],[七成配息
乘數]],4)</f>
        <v>111.34910000000001</v>
      </c>
    </row>
    <row r="958" spans="1:8" x14ac:dyDescent="0.25">
      <c r="A958" s="2">
        <v>41229</v>
      </c>
      <c r="B958" s="1">
        <v>121.660004</v>
      </c>
      <c r="C958" s="4">
        <f>IFERROR(VLOOKUP(表格2[[#This Row],[日期]],表格1[],2,FALSE),0)</f>
        <v>0</v>
      </c>
      <c r="D958" s="13">
        <f>IF(C957=0,D957,D957*(1-C957/表格2[[#This Row],[收盤]]))</f>
        <v>0.87719423823666864</v>
      </c>
      <c r="E958" s="1">
        <f>ROUND(表格2[[#This Row],[收盤]]*表格2[[#This Row],[配息乘數]],4)</f>
        <v>106.7195</v>
      </c>
      <c r="F958" s="1">
        <f>表格2[[#This Row],[配息]]*0.7</f>
        <v>0</v>
      </c>
      <c r="G958" s="14">
        <f>IF(F957=0,G957,G957*(1-F957/表格2[[#This Row],[收盤]]))</f>
        <v>0.91239837122708578</v>
      </c>
      <c r="H958" s="9">
        <f>ROUND(表格2[[#This Row],[收盤]]*表格2[[#This Row],[七成配息
乘數]],4)</f>
        <v>111.00239999999999</v>
      </c>
    </row>
    <row r="959" spans="1:8" x14ac:dyDescent="0.25">
      <c r="A959" s="2">
        <v>41228</v>
      </c>
      <c r="B959" s="1">
        <v>121.620003</v>
      </c>
      <c r="C959" s="4">
        <f>IFERROR(VLOOKUP(表格2[[#This Row],[日期]],表格1[],2,FALSE),0)</f>
        <v>0</v>
      </c>
      <c r="D959" s="13">
        <f>IF(C958=0,D958,D958*(1-C958/表格2[[#This Row],[收盤]]))</f>
        <v>0.87719423823666864</v>
      </c>
      <c r="E959" s="1">
        <f>ROUND(表格2[[#This Row],[收盤]]*表格2[[#This Row],[配息乘數]],4)</f>
        <v>106.6844</v>
      </c>
      <c r="F959" s="1">
        <f>表格2[[#This Row],[配息]]*0.7</f>
        <v>0</v>
      </c>
      <c r="G959" s="14">
        <f>IF(F958=0,G958,G958*(1-F958/表格2[[#This Row],[收盤]]))</f>
        <v>0.91239837122708578</v>
      </c>
      <c r="H959" s="9">
        <f>ROUND(表格2[[#This Row],[收盤]]*表格2[[#This Row],[七成配息
乘數]],4)</f>
        <v>110.9659</v>
      </c>
    </row>
    <row r="960" spans="1:8" x14ac:dyDescent="0.25">
      <c r="A960" s="2">
        <v>41227</v>
      </c>
      <c r="B960" s="1">
        <v>121.860001</v>
      </c>
      <c r="C960" s="4">
        <f>IFERROR(VLOOKUP(表格2[[#This Row],[日期]],表格1[],2,FALSE),0)</f>
        <v>0</v>
      </c>
      <c r="D960" s="13">
        <f>IF(C959=0,D959,D959*(1-C959/表格2[[#This Row],[收盤]]))</f>
        <v>0.87719423823666864</v>
      </c>
      <c r="E960" s="1">
        <f>ROUND(表格2[[#This Row],[收盤]]*表格2[[#This Row],[配息乘數]],4)</f>
        <v>106.89490000000001</v>
      </c>
      <c r="F960" s="1">
        <f>表格2[[#This Row],[配息]]*0.7</f>
        <v>0</v>
      </c>
      <c r="G960" s="14">
        <f>IF(F959=0,G959,G959*(1-F959/表格2[[#This Row],[收盤]]))</f>
        <v>0.91239837122708578</v>
      </c>
      <c r="H960" s="9">
        <f>ROUND(表格2[[#This Row],[收盤]]*表格2[[#This Row],[七成配息
乘數]],4)</f>
        <v>111.1849</v>
      </c>
    </row>
    <row r="961" spans="1:8" x14ac:dyDescent="0.25">
      <c r="A961" s="2">
        <v>41226</v>
      </c>
      <c r="B961" s="1">
        <v>121.610001</v>
      </c>
      <c r="C961" s="4">
        <f>IFERROR(VLOOKUP(表格2[[#This Row],[日期]],表格1[],2,FALSE),0)</f>
        <v>0</v>
      </c>
      <c r="D961" s="13">
        <f>IF(C960=0,D960,D960*(1-C960/表格2[[#This Row],[收盤]]))</f>
        <v>0.87719423823666864</v>
      </c>
      <c r="E961" s="1">
        <f>ROUND(表格2[[#This Row],[收盤]]*表格2[[#This Row],[配息乘數]],4)</f>
        <v>106.6756</v>
      </c>
      <c r="F961" s="1">
        <f>表格2[[#This Row],[配息]]*0.7</f>
        <v>0</v>
      </c>
      <c r="G961" s="14">
        <f>IF(F960=0,G960,G960*(1-F960/表格2[[#This Row],[收盤]]))</f>
        <v>0.91239837122708578</v>
      </c>
      <c r="H961" s="9">
        <f>ROUND(表格2[[#This Row],[收盤]]*表格2[[#This Row],[七成配息
乘數]],4)</f>
        <v>110.9568</v>
      </c>
    </row>
    <row r="962" spans="1:8" x14ac:dyDescent="0.25">
      <c r="A962" s="2">
        <v>41225</v>
      </c>
      <c r="B962" s="1">
        <v>121.55999799999999</v>
      </c>
      <c r="C962" s="4">
        <f>IFERROR(VLOOKUP(表格2[[#This Row],[日期]],表格1[],2,FALSE),0)</f>
        <v>0</v>
      </c>
      <c r="D962" s="13">
        <f>IF(C961=0,D961,D961*(1-C961/表格2[[#This Row],[收盤]]))</f>
        <v>0.87719423823666864</v>
      </c>
      <c r="E962" s="1">
        <f>ROUND(表格2[[#This Row],[收盤]]*表格2[[#This Row],[配息乘數]],4)</f>
        <v>106.6317</v>
      </c>
      <c r="F962" s="1">
        <f>表格2[[#This Row],[配息]]*0.7</f>
        <v>0</v>
      </c>
      <c r="G962" s="14">
        <f>IF(F961=0,G961,G961*(1-F961/表格2[[#This Row],[收盤]]))</f>
        <v>0.91239837122708578</v>
      </c>
      <c r="H962" s="9">
        <f>ROUND(表格2[[#This Row],[收盤]]*表格2[[#This Row],[七成配息
乘數]],4)</f>
        <v>110.9111</v>
      </c>
    </row>
    <row r="963" spans="1:8" x14ac:dyDescent="0.25">
      <c r="A963" s="2">
        <v>41222</v>
      </c>
      <c r="B963" s="1">
        <v>121.540001</v>
      </c>
      <c r="C963" s="4">
        <f>IFERROR(VLOOKUP(表格2[[#This Row],[日期]],表格1[],2,FALSE),0)</f>
        <v>0</v>
      </c>
      <c r="D963" s="13">
        <f>IF(C962=0,D962,D962*(1-C962/表格2[[#This Row],[收盤]]))</f>
        <v>0.87719423823666864</v>
      </c>
      <c r="E963" s="1">
        <f>ROUND(表格2[[#This Row],[收盤]]*表格2[[#This Row],[配息乘數]],4)</f>
        <v>106.6142</v>
      </c>
      <c r="F963" s="1">
        <f>表格2[[#This Row],[配息]]*0.7</f>
        <v>0</v>
      </c>
      <c r="G963" s="14">
        <f>IF(F962=0,G962,G962*(1-F962/表格2[[#This Row],[收盤]]))</f>
        <v>0.91239837122708578</v>
      </c>
      <c r="H963" s="9">
        <f>ROUND(表格2[[#This Row],[收盤]]*表格2[[#This Row],[七成配息
乘數]],4)</f>
        <v>110.8929</v>
      </c>
    </row>
    <row r="964" spans="1:8" x14ac:dyDescent="0.25">
      <c r="A964" s="2">
        <v>41221</v>
      </c>
      <c r="B964" s="1">
        <v>121.839996</v>
      </c>
      <c r="C964" s="4">
        <f>IFERROR(VLOOKUP(表格2[[#This Row],[日期]],表格1[],2,FALSE),0)</f>
        <v>0</v>
      </c>
      <c r="D964" s="13">
        <f>IF(C963=0,D963,D963*(1-C963/表格2[[#This Row],[收盤]]))</f>
        <v>0.87719423823666864</v>
      </c>
      <c r="E964" s="1">
        <f>ROUND(表格2[[#This Row],[收盤]]*表格2[[#This Row],[配息乘數]],4)</f>
        <v>106.87730000000001</v>
      </c>
      <c r="F964" s="1">
        <f>表格2[[#This Row],[配息]]*0.7</f>
        <v>0</v>
      </c>
      <c r="G964" s="14">
        <f>IF(F963=0,G963,G963*(1-F963/表格2[[#This Row],[收盤]]))</f>
        <v>0.91239837122708578</v>
      </c>
      <c r="H964" s="9">
        <f>ROUND(表格2[[#This Row],[收盤]]*表格2[[#This Row],[七成配息
乘數]],4)</f>
        <v>111.1666</v>
      </c>
    </row>
    <row r="965" spans="1:8" x14ac:dyDescent="0.25">
      <c r="A965" s="2">
        <v>41220</v>
      </c>
      <c r="B965" s="1">
        <v>121.959999</v>
      </c>
      <c r="C965" s="4">
        <f>IFERROR(VLOOKUP(表格2[[#This Row],[日期]],表格1[],2,FALSE),0)</f>
        <v>0</v>
      </c>
      <c r="D965" s="13">
        <f>IF(C964=0,D964,D964*(1-C964/表格2[[#This Row],[收盤]]))</f>
        <v>0.87719423823666864</v>
      </c>
      <c r="E965" s="1">
        <f>ROUND(表格2[[#This Row],[收盤]]*表格2[[#This Row],[配息乘數]],4)</f>
        <v>106.98260000000001</v>
      </c>
      <c r="F965" s="1">
        <f>表格2[[#This Row],[配息]]*0.7</f>
        <v>0</v>
      </c>
      <c r="G965" s="14">
        <f>IF(F964=0,G964,G964*(1-F964/表格2[[#This Row],[收盤]]))</f>
        <v>0.91239837122708578</v>
      </c>
      <c r="H965" s="9">
        <f>ROUND(表格2[[#This Row],[收盤]]*表格2[[#This Row],[七成配息
乘數]],4)</f>
        <v>111.2761</v>
      </c>
    </row>
    <row r="966" spans="1:8" x14ac:dyDescent="0.25">
      <c r="A966" s="2">
        <v>41219</v>
      </c>
      <c r="B966" s="1">
        <v>121.709999</v>
      </c>
      <c r="C966" s="4">
        <f>IFERROR(VLOOKUP(表格2[[#This Row],[日期]],表格1[],2,FALSE),0)</f>
        <v>0</v>
      </c>
      <c r="D966" s="13">
        <f>IF(C965=0,D965,D965*(1-C965/表格2[[#This Row],[收盤]]))</f>
        <v>0.87719423823666864</v>
      </c>
      <c r="E966" s="1">
        <f>ROUND(表格2[[#This Row],[收盤]]*表格2[[#This Row],[配息乘數]],4)</f>
        <v>106.7633</v>
      </c>
      <c r="F966" s="1">
        <f>表格2[[#This Row],[配息]]*0.7</f>
        <v>0</v>
      </c>
      <c r="G966" s="14">
        <f>IF(F965=0,G965,G965*(1-F965/表格2[[#This Row],[收盤]]))</f>
        <v>0.91239837122708578</v>
      </c>
      <c r="H966" s="9">
        <f>ROUND(表格2[[#This Row],[收盤]]*表格2[[#This Row],[七成配息
乘數]],4)</f>
        <v>111.048</v>
      </c>
    </row>
    <row r="967" spans="1:8" x14ac:dyDescent="0.25">
      <c r="A967" s="2">
        <v>41218</v>
      </c>
      <c r="B967" s="1">
        <v>122.300003</v>
      </c>
      <c r="C967" s="4">
        <f>IFERROR(VLOOKUP(表格2[[#This Row],[日期]],表格1[],2,FALSE),0)</f>
        <v>0</v>
      </c>
      <c r="D967" s="13">
        <f>IF(C966=0,D966,D966*(1-C966/表格2[[#This Row],[收盤]]))</f>
        <v>0.87719423823666864</v>
      </c>
      <c r="E967" s="1">
        <f>ROUND(表格2[[#This Row],[收盤]]*表格2[[#This Row],[配息乘數]],4)</f>
        <v>107.2809</v>
      </c>
      <c r="F967" s="1">
        <f>表格2[[#This Row],[配息]]*0.7</f>
        <v>0</v>
      </c>
      <c r="G967" s="14">
        <f>IF(F966=0,G966,G966*(1-F966/表格2[[#This Row],[收盤]]))</f>
        <v>0.91239837122708578</v>
      </c>
      <c r="H967" s="9">
        <f>ROUND(表格2[[#This Row],[收盤]]*表格2[[#This Row],[七成配息
乘數]],4)</f>
        <v>111.58629999999999</v>
      </c>
    </row>
    <row r="968" spans="1:8" x14ac:dyDescent="0.25">
      <c r="A968" s="2">
        <v>41215</v>
      </c>
      <c r="B968" s="1">
        <v>122.239998</v>
      </c>
      <c r="C968" s="4">
        <f>IFERROR(VLOOKUP(表格2[[#This Row],[日期]],表格1[],2,FALSE),0)</f>
        <v>0</v>
      </c>
      <c r="D968" s="13">
        <f>IF(C967=0,D967,D967*(1-C967/表格2[[#This Row],[收盤]]))</f>
        <v>0.87719423823666864</v>
      </c>
      <c r="E968" s="1">
        <f>ROUND(表格2[[#This Row],[收盤]]*表格2[[#This Row],[配息乘數]],4)</f>
        <v>107.2282</v>
      </c>
      <c r="F968" s="1">
        <f>表格2[[#This Row],[配息]]*0.7</f>
        <v>0</v>
      </c>
      <c r="G968" s="14">
        <f>IF(F967=0,G967,G967*(1-F967/表格2[[#This Row],[收盤]]))</f>
        <v>0.91239837122708578</v>
      </c>
      <c r="H968" s="9">
        <f>ROUND(表格2[[#This Row],[收盤]]*表格2[[#This Row],[七成配息
乘數]],4)</f>
        <v>111.5316</v>
      </c>
    </row>
    <row r="969" spans="1:8" x14ac:dyDescent="0.25">
      <c r="A969" s="2">
        <v>41214</v>
      </c>
      <c r="B969" s="1">
        <v>122.480003</v>
      </c>
      <c r="C969" s="4">
        <f>IFERROR(VLOOKUP(表格2[[#This Row],[日期]],表格1[],2,FALSE),0)</f>
        <v>0</v>
      </c>
      <c r="D969" s="13">
        <f>IF(C968=0,D968,D968*(1-C968/表格2[[#This Row],[收盤]]))</f>
        <v>0.87719423823666864</v>
      </c>
      <c r="E969" s="1">
        <f>ROUND(表格2[[#This Row],[收盤]]*表格2[[#This Row],[配息乘數]],4)</f>
        <v>107.4388</v>
      </c>
      <c r="F969" s="1">
        <f>表格2[[#This Row],[配息]]*0.7</f>
        <v>0</v>
      </c>
      <c r="G969" s="14">
        <f>IF(F968=0,G968,G968*(1-F968/表格2[[#This Row],[收盤]]))</f>
        <v>0.91239837122708578</v>
      </c>
      <c r="H969" s="9">
        <f>ROUND(表格2[[#This Row],[收盤]]*表格2[[#This Row],[七成配息
乘數]],4)</f>
        <v>111.75060000000001</v>
      </c>
    </row>
    <row r="970" spans="1:8" x14ac:dyDescent="0.25">
      <c r="A970" s="2">
        <v>41213</v>
      </c>
      <c r="B970" s="1">
        <v>123.019997</v>
      </c>
      <c r="C970" s="4">
        <f>IFERROR(VLOOKUP(表格2[[#This Row],[日期]],表格1[],2,FALSE),0)</f>
        <v>0</v>
      </c>
      <c r="D970" s="13">
        <f>IF(C969=0,D969,D969*(1-C969/表格2[[#This Row],[收盤]]))</f>
        <v>0.87719423823666864</v>
      </c>
      <c r="E970" s="1">
        <f>ROUND(表格2[[#This Row],[收盤]]*表格2[[#This Row],[配息乘數]],4)</f>
        <v>107.91240000000001</v>
      </c>
      <c r="F970" s="1">
        <f>表格2[[#This Row],[配息]]*0.7</f>
        <v>0</v>
      </c>
      <c r="G970" s="14">
        <f>IF(F969=0,G969,G969*(1-F969/表格2[[#This Row],[收盤]]))</f>
        <v>0.91239837122708578</v>
      </c>
      <c r="H970" s="9">
        <f>ROUND(表格2[[#This Row],[收盤]]*表格2[[#This Row],[七成配息
乘數]],4)</f>
        <v>112.2432</v>
      </c>
    </row>
    <row r="971" spans="1:8" x14ac:dyDescent="0.25">
      <c r="A971" s="2">
        <v>41208</v>
      </c>
      <c r="B971" s="1">
        <v>122.639999</v>
      </c>
      <c r="C971" s="4">
        <f>IFERROR(VLOOKUP(表格2[[#This Row],[日期]],表格1[],2,FALSE),0)</f>
        <v>0</v>
      </c>
      <c r="D971" s="13">
        <f>IF(C970=0,D970,D970*(1-C970/表格2[[#This Row],[收盤]]))</f>
        <v>0.87719423823666864</v>
      </c>
      <c r="E971" s="1">
        <f>ROUND(表格2[[#This Row],[收盤]]*表格2[[#This Row],[配息乘數]],4)</f>
        <v>107.5791</v>
      </c>
      <c r="F971" s="1">
        <f>表格2[[#This Row],[配息]]*0.7</f>
        <v>0</v>
      </c>
      <c r="G971" s="14">
        <f>IF(F970=0,G970,G970*(1-F970/表格2[[#This Row],[收盤]]))</f>
        <v>0.91239837122708578</v>
      </c>
      <c r="H971" s="9">
        <f>ROUND(表格2[[#This Row],[收盤]]*表格2[[#This Row],[七成配息
乘數]],4)</f>
        <v>111.8965</v>
      </c>
    </row>
    <row r="972" spans="1:8" x14ac:dyDescent="0.25">
      <c r="A972" s="2">
        <v>41207</v>
      </c>
      <c r="B972" s="1">
        <v>122.040001</v>
      </c>
      <c r="C972" s="4">
        <f>IFERROR(VLOOKUP(表格2[[#This Row],[日期]],表格1[],2,FALSE),0)</f>
        <v>0</v>
      </c>
      <c r="D972" s="13">
        <f>IF(C971=0,D971,D971*(1-C971/表格2[[#This Row],[收盤]]))</f>
        <v>0.87719423823666864</v>
      </c>
      <c r="E972" s="1">
        <f>ROUND(表格2[[#This Row],[收盤]]*表格2[[#This Row],[配息乘數]],4)</f>
        <v>107.0528</v>
      </c>
      <c r="F972" s="1">
        <f>表格2[[#This Row],[配息]]*0.7</f>
        <v>0</v>
      </c>
      <c r="G972" s="14">
        <f>IF(F971=0,G971,G971*(1-F971/表格2[[#This Row],[收盤]]))</f>
        <v>0.91239837122708578</v>
      </c>
      <c r="H972" s="9">
        <f>ROUND(表格2[[#This Row],[收盤]]*表格2[[#This Row],[七成配息
乘數]],4)</f>
        <v>111.34910000000001</v>
      </c>
    </row>
    <row r="973" spans="1:8" x14ac:dyDescent="0.25">
      <c r="A973" s="2">
        <v>41206</v>
      </c>
      <c r="B973" s="1">
        <v>122.389999</v>
      </c>
      <c r="C973" s="4">
        <f>IFERROR(VLOOKUP(表格2[[#This Row],[日期]],表格1[],2,FALSE),0)</f>
        <v>0</v>
      </c>
      <c r="D973" s="13">
        <f>IF(C972=0,D972,D972*(1-C972/表格2[[#This Row],[收盤]]))</f>
        <v>0.87719423823666864</v>
      </c>
      <c r="E973" s="1">
        <f>ROUND(表格2[[#This Row],[收盤]]*表格2[[#This Row],[配息乘數]],4)</f>
        <v>107.35980000000001</v>
      </c>
      <c r="F973" s="1">
        <f>表格2[[#This Row],[配息]]*0.7</f>
        <v>0</v>
      </c>
      <c r="G973" s="14">
        <f>IF(F972=0,G972,G972*(1-F972/表格2[[#This Row],[收盤]]))</f>
        <v>0.91239837122708578</v>
      </c>
      <c r="H973" s="9">
        <f>ROUND(表格2[[#This Row],[收盤]]*表格2[[#This Row],[七成配息
乘數]],4)</f>
        <v>111.66840000000001</v>
      </c>
    </row>
    <row r="974" spans="1:8" x14ac:dyDescent="0.25">
      <c r="A974" s="2">
        <v>41205</v>
      </c>
      <c r="B974" s="1">
        <v>122.720001</v>
      </c>
      <c r="C974" s="4">
        <f>IFERROR(VLOOKUP(表格2[[#This Row],[日期]],表格1[],2,FALSE),0)</f>
        <v>0</v>
      </c>
      <c r="D974" s="13">
        <f>IF(C973=0,D973,D973*(1-C973/表格2[[#This Row],[收盤]]))</f>
        <v>0.87719423823666864</v>
      </c>
      <c r="E974" s="1">
        <f>ROUND(表格2[[#This Row],[收盤]]*表格2[[#This Row],[配息乘數]],4)</f>
        <v>107.6493</v>
      </c>
      <c r="F974" s="1">
        <f>表格2[[#This Row],[配息]]*0.7</f>
        <v>0</v>
      </c>
      <c r="G974" s="14">
        <f>IF(F973=0,G973,G973*(1-F973/表格2[[#This Row],[收盤]]))</f>
        <v>0.91239837122708578</v>
      </c>
      <c r="H974" s="9">
        <f>ROUND(表格2[[#This Row],[收盤]]*表格2[[#This Row],[七成配息
乘數]],4)</f>
        <v>111.9695</v>
      </c>
    </row>
    <row r="975" spans="1:8" x14ac:dyDescent="0.25">
      <c r="A975" s="2">
        <v>41204</v>
      </c>
      <c r="B975" s="1">
        <v>122.510002</v>
      </c>
      <c r="C975" s="4">
        <f>IFERROR(VLOOKUP(表格2[[#This Row],[日期]],表格1[],2,FALSE),0)</f>
        <v>0</v>
      </c>
      <c r="D975" s="13">
        <f>IF(C974=0,D974,D974*(1-C974/表格2[[#This Row],[收盤]]))</f>
        <v>0.87719423823666864</v>
      </c>
      <c r="E975" s="1">
        <f>ROUND(表格2[[#This Row],[收盤]]*表格2[[#This Row],[配息乘數]],4)</f>
        <v>107.46510000000001</v>
      </c>
      <c r="F975" s="1">
        <f>表格2[[#This Row],[配息]]*0.7</f>
        <v>0</v>
      </c>
      <c r="G975" s="14">
        <f>IF(F974=0,G974,G974*(1-F974/表格2[[#This Row],[收盤]]))</f>
        <v>0.91239837122708578</v>
      </c>
      <c r="H975" s="9">
        <f>ROUND(表格2[[#This Row],[收盤]]*表格2[[#This Row],[七成配息
乘數]],4)</f>
        <v>111.7779</v>
      </c>
    </row>
    <row r="976" spans="1:8" x14ac:dyDescent="0.25">
      <c r="A976" s="2">
        <v>41201</v>
      </c>
      <c r="B976" s="1">
        <v>122.800003</v>
      </c>
      <c r="C976" s="4">
        <f>IFERROR(VLOOKUP(表格2[[#This Row],[日期]],表格1[],2,FALSE),0)</f>
        <v>0</v>
      </c>
      <c r="D976" s="13">
        <f>IF(C975=0,D975,D975*(1-C975/表格2[[#This Row],[收盤]]))</f>
        <v>0.87719423823666864</v>
      </c>
      <c r="E976" s="1">
        <f>ROUND(表格2[[#This Row],[收盤]]*表格2[[#This Row],[配息乘數]],4)</f>
        <v>107.7195</v>
      </c>
      <c r="F976" s="1">
        <f>表格2[[#This Row],[配息]]*0.7</f>
        <v>0</v>
      </c>
      <c r="G976" s="14">
        <f>IF(F975=0,G975,G975*(1-F975/表格2[[#This Row],[收盤]]))</f>
        <v>0.91239837122708578</v>
      </c>
      <c r="H976" s="9">
        <f>ROUND(表格2[[#This Row],[收盤]]*表格2[[#This Row],[七成配息
乘數]],4)</f>
        <v>112.0425</v>
      </c>
    </row>
    <row r="977" spans="1:8" x14ac:dyDescent="0.25">
      <c r="A977" s="2">
        <v>41200</v>
      </c>
      <c r="B977" s="1">
        <v>122.58000199999999</v>
      </c>
      <c r="C977" s="4">
        <f>IFERROR(VLOOKUP(表格2[[#This Row],[日期]],表格1[],2,FALSE),0)</f>
        <v>0</v>
      </c>
      <c r="D977" s="13">
        <f>IF(C976=0,D976,D976*(1-C976/表格2[[#This Row],[收盤]]))</f>
        <v>0.87719423823666864</v>
      </c>
      <c r="E977" s="1">
        <f>ROUND(表格2[[#This Row],[收盤]]*表格2[[#This Row],[配息乘數]],4)</f>
        <v>107.5265</v>
      </c>
      <c r="F977" s="1">
        <f>表格2[[#This Row],[配息]]*0.7</f>
        <v>0</v>
      </c>
      <c r="G977" s="14">
        <f>IF(F976=0,G976,G976*(1-F976/表格2[[#This Row],[收盤]]))</f>
        <v>0.91239837122708578</v>
      </c>
      <c r="H977" s="9">
        <f>ROUND(表格2[[#This Row],[收盤]]*表格2[[#This Row],[七成配息
乘數]],4)</f>
        <v>111.84180000000001</v>
      </c>
    </row>
    <row r="978" spans="1:8" x14ac:dyDescent="0.25">
      <c r="A978" s="2">
        <v>41199</v>
      </c>
      <c r="B978" s="1">
        <v>122.80999799999999</v>
      </c>
      <c r="C978" s="4">
        <f>IFERROR(VLOOKUP(表格2[[#This Row],[日期]],表格1[],2,FALSE),0)</f>
        <v>0</v>
      </c>
      <c r="D978" s="13">
        <f>IF(C977=0,D977,D977*(1-C977/表格2[[#This Row],[收盤]]))</f>
        <v>0.87719423823666864</v>
      </c>
      <c r="E978" s="1">
        <f>ROUND(表格2[[#This Row],[收盤]]*表格2[[#This Row],[配息乘數]],4)</f>
        <v>107.7282</v>
      </c>
      <c r="F978" s="1">
        <f>表格2[[#This Row],[配息]]*0.7</f>
        <v>0</v>
      </c>
      <c r="G978" s="14">
        <f>IF(F977=0,G977,G977*(1-F977/表格2[[#This Row],[收盤]]))</f>
        <v>0.91239837122708578</v>
      </c>
      <c r="H978" s="9">
        <f>ROUND(表格2[[#This Row],[收盤]]*表格2[[#This Row],[七成配息
乘數]],4)</f>
        <v>112.05159999999999</v>
      </c>
    </row>
    <row r="979" spans="1:8" x14ac:dyDescent="0.25">
      <c r="A979" s="2">
        <v>41198</v>
      </c>
      <c r="B979" s="1">
        <v>123.050003</v>
      </c>
      <c r="C979" s="4">
        <f>IFERROR(VLOOKUP(表格2[[#This Row],[日期]],表格1[],2,FALSE),0)</f>
        <v>0</v>
      </c>
      <c r="D979" s="13">
        <f>IF(C978=0,D978,D978*(1-C978/表格2[[#This Row],[收盤]]))</f>
        <v>0.87719423823666864</v>
      </c>
      <c r="E979" s="1">
        <f>ROUND(表格2[[#This Row],[收盤]]*表格2[[#This Row],[配息乘數]],4)</f>
        <v>107.9388</v>
      </c>
      <c r="F979" s="1">
        <f>表格2[[#This Row],[配息]]*0.7</f>
        <v>0</v>
      </c>
      <c r="G979" s="14">
        <f>IF(F978=0,G978,G978*(1-F978/表格2[[#This Row],[收盤]]))</f>
        <v>0.91239837122708578</v>
      </c>
      <c r="H979" s="9">
        <f>ROUND(表格2[[#This Row],[收盤]]*表格2[[#This Row],[七成配息
乘數]],4)</f>
        <v>112.2706</v>
      </c>
    </row>
    <row r="980" spans="1:8" x14ac:dyDescent="0.25">
      <c r="A980" s="2">
        <v>41197</v>
      </c>
      <c r="B980" s="1">
        <v>123.129997</v>
      </c>
      <c r="C980" s="4">
        <f>IFERROR(VLOOKUP(表格2[[#This Row],[日期]],表格1[],2,FALSE),0)</f>
        <v>0</v>
      </c>
      <c r="D980" s="13">
        <f>IF(C979=0,D979,D979*(1-C979/表格2[[#This Row],[收盤]]))</f>
        <v>0.87719423823666864</v>
      </c>
      <c r="E980" s="1">
        <f>ROUND(表格2[[#This Row],[收盤]]*表格2[[#This Row],[配息乘數]],4)</f>
        <v>108.0089</v>
      </c>
      <c r="F980" s="1">
        <f>表格2[[#This Row],[配息]]*0.7</f>
        <v>0</v>
      </c>
      <c r="G980" s="14">
        <f>IF(F979=0,G979,G979*(1-F979/表格2[[#This Row],[收盤]]))</f>
        <v>0.91239837122708578</v>
      </c>
      <c r="H980" s="9">
        <f>ROUND(表格2[[#This Row],[收盤]]*表格2[[#This Row],[七成配息
乘數]],4)</f>
        <v>112.3436</v>
      </c>
    </row>
    <row r="981" spans="1:8" x14ac:dyDescent="0.25">
      <c r="A981" s="2">
        <v>41194</v>
      </c>
      <c r="B981" s="1">
        <v>122.75</v>
      </c>
      <c r="C981" s="4">
        <f>IFERROR(VLOOKUP(表格2[[#This Row],[日期]],表格1[],2,FALSE),0)</f>
        <v>0</v>
      </c>
      <c r="D981" s="13">
        <f>IF(C980=0,D980,D980*(1-C980/表格2[[#This Row],[收盤]]))</f>
        <v>0.87719423823666864</v>
      </c>
      <c r="E981" s="1">
        <f>ROUND(表格2[[#This Row],[收盤]]*表格2[[#This Row],[配息乘數]],4)</f>
        <v>107.6756</v>
      </c>
      <c r="F981" s="1">
        <f>表格2[[#This Row],[配息]]*0.7</f>
        <v>0</v>
      </c>
      <c r="G981" s="14">
        <f>IF(F980=0,G980,G980*(1-F980/表格2[[#This Row],[收盤]]))</f>
        <v>0.91239837122708578</v>
      </c>
      <c r="H981" s="9">
        <f>ROUND(表格2[[#This Row],[收盤]]*表格2[[#This Row],[七成配息
乘數]],4)</f>
        <v>111.9969</v>
      </c>
    </row>
    <row r="982" spans="1:8" x14ac:dyDescent="0.25">
      <c r="A982" s="2">
        <v>41193</v>
      </c>
      <c r="B982" s="1">
        <v>122.610001</v>
      </c>
      <c r="C982" s="4">
        <f>IFERROR(VLOOKUP(表格2[[#This Row],[日期]],表格1[],2,FALSE),0)</f>
        <v>0</v>
      </c>
      <c r="D982" s="13">
        <f>IF(C981=0,D981,D981*(1-C981/表格2[[#This Row],[收盤]]))</f>
        <v>0.87719423823666864</v>
      </c>
      <c r="E982" s="1">
        <f>ROUND(表格2[[#This Row],[收盤]]*表格2[[#This Row],[配息乘數]],4)</f>
        <v>107.5528</v>
      </c>
      <c r="F982" s="1">
        <f>表格2[[#This Row],[配息]]*0.7</f>
        <v>0</v>
      </c>
      <c r="G982" s="14">
        <f>IF(F981=0,G981,G981*(1-F981/表格2[[#This Row],[收盤]]))</f>
        <v>0.91239837122708578</v>
      </c>
      <c r="H982" s="9">
        <f>ROUND(表格2[[#This Row],[收盤]]*表格2[[#This Row],[七成配息
乘數]],4)</f>
        <v>111.86920000000001</v>
      </c>
    </row>
    <row r="983" spans="1:8" x14ac:dyDescent="0.25">
      <c r="A983" s="2">
        <v>41192</v>
      </c>
      <c r="B983" s="1">
        <v>122.209999</v>
      </c>
      <c r="C983" s="4">
        <f>IFERROR(VLOOKUP(表格2[[#This Row],[日期]],表格1[],2,FALSE),0)</f>
        <v>0</v>
      </c>
      <c r="D983" s="13">
        <f>IF(C982=0,D982,D982*(1-C982/表格2[[#This Row],[收盤]]))</f>
        <v>0.87719423823666864</v>
      </c>
      <c r="E983" s="1">
        <f>ROUND(表格2[[#This Row],[收盤]]*表格2[[#This Row],[配息乘數]],4)</f>
        <v>107.20189999999999</v>
      </c>
      <c r="F983" s="1">
        <f>表格2[[#This Row],[配息]]*0.7</f>
        <v>0</v>
      </c>
      <c r="G983" s="14">
        <f>IF(F982=0,G982,G982*(1-F982/表格2[[#This Row],[收盤]]))</f>
        <v>0.91239837122708578</v>
      </c>
      <c r="H983" s="9">
        <f>ROUND(表格2[[#This Row],[收盤]]*表格2[[#This Row],[七成配息
乘數]],4)</f>
        <v>111.5042</v>
      </c>
    </row>
    <row r="984" spans="1:8" x14ac:dyDescent="0.25">
      <c r="A984" s="2">
        <v>41191</v>
      </c>
      <c r="B984" s="1">
        <v>121.989998</v>
      </c>
      <c r="C984" s="4">
        <f>IFERROR(VLOOKUP(表格2[[#This Row],[日期]],表格1[],2,FALSE),0)</f>
        <v>0</v>
      </c>
      <c r="D984" s="13">
        <f>IF(C983=0,D983,D983*(1-C983/表格2[[#This Row],[收盤]]))</f>
        <v>0.87719423823666864</v>
      </c>
      <c r="E984" s="1">
        <f>ROUND(表格2[[#This Row],[收盤]]*表格2[[#This Row],[配息乘數]],4)</f>
        <v>107.0089</v>
      </c>
      <c r="F984" s="1">
        <f>表格2[[#This Row],[配息]]*0.7</f>
        <v>0</v>
      </c>
      <c r="G984" s="14">
        <f>IF(F983=0,G983,G983*(1-F983/表格2[[#This Row],[收盤]]))</f>
        <v>0.91239837122708578</v>
      </c>
      <c r="H984" s="9">
        <f>ROUND(表格2[[#This Row],[收盤]]*表格2[[#This Row],[七成配息
乘數]],4)</f>
        <v>111.3035</v>
      </c>
    </row>
    <row r="985" spans="1:8" x14ac:dyDescent="0.25">
      <c r="A985" s="2">
        <v>41190</v>
      </c>
      <c r="B985" s="1">
        <v>121.860001</v>
      </c>
      <c r="C985" s="4">
        <f>IFERROR(VLOOKUP(表格2[[#This Row],[日期]],表格1[],2,FALSE),0)</f>
        <v>0</v>
      </c>
      <c r="D985" s="13">
        <f>IF(C984=0,D984,D984*(1-C984/表格2[[#This Row],[收盤]]))</f>
        <v>0.87719423823666864</v>
      </c>
      <c r="E985" s="1">
        <f>ROUND(表格2[[#This Row],[收盤]]*表格2[[#This Row],[配息乘數]],4)</f>
        <v>106.89490000000001</v>
      </c>
      <c r="F985" s="1">
        <f>表格2[[#This Row],[配息]]*0.7</f>
        <v>0</v>
      </c>
      <c r="G985" s="14">
        <f>IF(F984=0,G984,G984*(1-F984/表格2[[#This Row],[收盤]]))</f>
        <v>0.91239837122708578</v>
      </c>
      <c r="H985" s="9">
        <f>ROUND(表格2[[#This Row],[收盤]]*表格2[[#This Row],[七成配息
乘數]],4)</f>
        <v>111.1849</v>
      </c>
    </row>
    <row r="986" spans="1:8" x14ac:dyDescent="0.25">
      <c r="A986" s="2">
        <v>41187</v>
      </c>
      <c r="B986" s="1">
        <v>121.540001</v>
      </c>
      <c r="C986" s="4">
        <f>IFERROR(VLOOKUP(表格2[[#This Row],[日期]],表格1[],2,FALSE),0)</f>
        <v>0</v>
      </c>
      <c r="D986" s="13">
        <f>IF(C985=0,D985,D985*(1-C985/表格2[[#This Row],[收盤]]))</f>
        <v>0.87719423823666864</v>
      </c>
      <c r="E986" s="1">
        <f>ROUND(表格2[[#This Row],[收盤]]*表格2[[#This Row],[配息乘數]],4)</f>
        <v>106.6142</v>
      </c>
      <c r="F986" s="1">
        <f>表格2[[#This Row],[配息]]*0.7</f>
        <v>0</v>
      </c>
      <c r="G986" s="14">
        <f>IF(F985=0,G985,G985*(1-F985/表格2[[#This Row],[收盤]]))</f>
        <v>0.91239837122708578</v>
      </c>
      <c r="H986" s="9">
        <f>ROUND(表格2[[#This Row],[收盤]]*表格2[[#This Row],[七成配息
乘數]],4)</f>
        <v>110.8929</v>
      </c>
    </row>
    <row r="987" spans="1:8" x14ac:dyDescent="0.25">
      <c r="A987" s="2">
        <v>41186</v>
      </c>
      <c r="B987" s="1">
        <v>121.730003</v>
      </c>
      <c r="C987" s="4">
        <f>IFERROR(VLOOKUP(表格2[[#This Row],[日期]],表格1[],2,FALSE),0)</f>
        <v>0</v>
      </c>
      <c r="D987" s="13">
        <f>IF(C986=0,D986,D986*(1-C986/表格2[[#This Row],[收盤]]))</f>
        <v>0.87719423823666864</v>
      </c>
      <c r="E987" s="1">
        <f>ROUND(表格2[[#This Row],[收盤]]*表格2[[#This Row],[配息乘數]],4)</f>
        <v>106.7809</v>
      </c>
      <c r="F987" s="1">
        <f>表格2[[#This Row],[配息]]*0.7</f>
        <v>0</v>
      </c>
      <c r="G987" s="14">
        <f>IF(F986=0,G986,G986*(1-F986/表格2[[#This Row],[收盤]]))</f>
        <v>0.91239837122708578</v>
      </c>
      <c r="H987" s="9">
        <f>ROUND(表格2[[#This Row],[收盤]]*表格2[[#This Row],[七成配息
乘數]],4)</f>
        <v>111.0663</v>
      </c>
    </row>
    <row r="988" spans="1:8" x14ac:dyDescent="0.25">
      <c r="A988" s="2">
        <v>41185</v>
      </c>
      <c r="B988" s="1">
        <v>121.83000199999999</v>
      </c>
      <c r="C988" s="4">
        <f>IFERROR(VLOOKUP(表格2[[#This Row],[日期]],表格1[],2,FALSE),0)</f>
        <v>0</v>
      </c>
      <c r="D988" s="13">
        <f>IF(C987=0,D987,D987*(1-C987/表格2[[#This Row],[收盤]]))</f>
        <v>0.87719423823666864</v>
      </c>
      <c r="E988" s="1">
        <f>ROUND(表格2[[#This Row],[收盤]]*表格2[[#This Row],[配息乘數]],4)</f>
        <v>106.8686</v>
      </c>
      <c r="F988" s="1">
        <f>表格2[[#This Row],[配息]]*0.7</f>
        <v>0</v>
      </c>
      <c r="G988" s="14">
        <f>IF(F987=0,G987,G987*(1-F987/表格2[[#This Row],[收盤]]))</f>
        <v>0.91239837122708578</v>
      </c>
      <c r="H988" s="9">
        <f>ROUND(表格2[[#This Row],[收盤]]*表格2[[#This Row],[七成配息
乘數]],4)</f>
        <v>111.1575</v>
      </c>
    </row>
    <row r="989" spans="1:8" x14ac:dyDescent="0.25">
      <c r="A989" s="2">
        <v>41184</v>
      </c>
      <c r="B989" s="1">
        <v>121.75</v>
      </c>
      <c r="C989" s="4">
        <f>IFERROR(VLOOKUP(表格2[[#This Row],[日期]],表格1[],2,FALSE),0)</f>
        <v>0</v>
      </c>
      <c r="D989" s="13">
        <f>IF(C988=0,D988,D988*(1-C988/表格2[[#This Row],[收盤]]))</f>
        <v>0.87719423823666864</v>
      </c>
      <c r="E989" s="1">
        <f>ROUND(表格2[[#This Row],[收盤]]*表格2[[#This Row],[配息乘數]],4)</f>
        <v>106.7984</v>
      </c>
      <c r="F989" s="1">
        <f>表格2[[#This Row],[配息]]*0.7</f>
        <v>0</v>
      </c>
      <c r="G989" s="14">
        <f>IF(F988=0,G988,G988*(1-F988/表格2[[#This Row],[收盤]]))</f>
        <v>0.91239837122708578</v>
      </c>
      <c r="H989" s="9">
        <f>ROUND(表格2[[#This Row],[收盤]]*表格2[[#This Row],[七成配息
乘數]],4)</f>
        <v>111.08450000000001</v>
      </c>
    </row>
    <row r="990" spans="1:8" x14ac:dyDescent="0.25">
      <c r="A990" s="2">
        <v>41183</v>
      </c>
      <c r="B990" s="1">
        <v>121.709999</v>
      </c>
      <c r="C990" s="4">
        <f>IFERROR(VLOOKUP(表格2[[#This Row],[日期]],表格1[],2,FALSE),0)</f>
        <v>0.38400000000000001</v>
      </c>
      <c r="D990" s="13">
        <f>IF(C989=0,D989,D989*(1-C989/表格2[[#This Row],[收盤]]))</f>
        <v>0.87719423823666864</v>
      </c>
      <c r="E990" s="1">
        <f>ROUND(表格2[[#This Row],[收盤]]*表格2[[#This Row],[配息乘數]],4)</f>
        <v>106.7633</v>
      </c>
      <c r="F990" s="1">
        <f>表格2[[#This Row],[配息]]*0.7</f>
        <v>0.26879999999999998</v>
      </c>
      <c r="G990" s="14">
        <f>IF(F989=0,G989,G989*(1-F989/表格2[[#This Row],[收盤]]))</f>
        <v>0.91239837122708578</v>
      </c>
      <c r="H990" s="9">
        <f>ROUND(表格2[[#This Row],[收盤]]*表格2[[#This Row],[七成配息
乘數]],4)</f>
        <v>111.048</v>
      </c>
    </row>
    <row r="991" spans="1:8" x14ac:dyDescent="0.25">
      <c r="A991" s="2">
        <v>41180</v>
      </c>
      <c r="B991" s="1">
        <v>121.769997</v>
      </c>
      <c r="C991" s="4">
        <f>IFERROR(VLOOKUP(表格2[[#This Row],[日期]],表格1[],2,FALSE),0)</f>
        <v>0</v>
      </c>
      <c r="D991" s="13">
        <f>IF(C990=0,D990,D990*(1-C990/表格2[[#This Row],[收盤]]))</f>
        <v>0.87442801834850614</v>
      </c>
      <c r="E991" s="1">
        <f>ROUND(表格2[[#This Row],[收盤]]*表格2[[#This Row],[配息乘數]],4)</f>
        <v>106.4791</v>
      </c>
      <c r="F991" s="1">
        <f>表格2[[#This Row],[配息]]*0.7</f>
        <v>0</v>
      </c>
      <c r="G991" s="14">
        <f>IF(F990=0,G990,G990*(1-F990/表格2[[#This Row],[收盤]]))</f>
        <v>0.91038430628310918</v>
      </c>
      <c r="H991" s="9">
        <f>ROUND(表格2[[#This Row],[收盤]]*表格2[[#This Row],[七成配息
乘數]],4)</f>
        <v>110.8575</v>
      </c>
    </row>
    <row r="992" spans="1:8" x14ac:dyDescent="0.25">
      <c r="A992" s="2">
        <v>41179</v>
      </c>
      <c r="B992" s="1">
        <v>121.5</v>
      </c>
      <c r="C992" s="4">
        <f>IFERROR(VLOOKUP(表格2[[#This Row],[日期]],表格1[],2,FALSE),0)</f>
        <v>0</v>
      </c>
      <c r="D992" s="13">
        <f>IF(C991=0,D991,D991*(1-C991/表格2[[#This Row],[收盤]]))</f>
        <v>0.87442801834850614</v>
      </c>
      <c r="E992" s="1">
        <f>ROUND(表格2[[#This Row],[收盤]]*表格2[[#This Row],[配息乘數]],4)</f>
        <v>106.24299999999999</v>
      </c>
      <c r="F992" s="1">
        <f>表格2[[#This Row],[配息]]*0.7</f>
        <v>0</v>
      </c>
      <c r="G992" s="14">
        <f>IF(F991=0,G991,G991*(1-F991/表格2[[#This Row],[收盤]]))</f>
        <v>0.91038430628310918</v>
      </c>
      <c r="H992" s="9">
        <f>ROUND(表格2[[#This Row],[收盤]]*表格2[[#This Row],[七成配息
乘數]],4)</f>
        <v>110.6117</v>
      </c>
    </row>
    <row r="993" spans="1:8" x14ac:dyDescent="0.25">
      <c r="A993" s="2">
        <v>41178</v>
      </c>
      <c r="B993" s="1">
        <v>121.55999799999999</v>
      </c>
      <c r="C993" s="4">
        <f>IFERROR(VLOOKUP(表格2[[#This Row],[日期]],表格1[],2,FALSE),0)</f>
        <v>0</v>
      </c>
      <c r="D993" s="13">
        <f>IF(C992=0,D992,D992*(1-C992/表格2[[#This Row],[收盤]]))</f>
        <v>0.87442801834850614</v>
      </c>
      <c r="E993" s="1">
        <f>ROUND(表格2[[#This Row],[收盤]]*表格2[[#This Row],[配息乘數]],4)</f>
        <v>106.2955</v>
      </c>
      <c r="F993" s="1">
        <f>表格2[[#This Row],[配息]]*0.7</f>
        <v>0</v>
      </c>
      <c r="G993" s="14">
        <f>IF(F992=0,G992,G992*(1-F992/表格2[[#This Row],[收盤]]))</f>
        <v>0.91038430628310918</v>
      </c>
      <c r="H993" s="9">
        <f>ROUND(表格2[[#This Row],[收盤]]*表格2[[#This Row],[七成配息
乘數]],4)</f>
        <v>110.66630000000001</v>
      </c>
    </row>
    <row r="994" spans="1:8" x14ac:dyDescent="0.25">
      <c r="A994" s="2">
        <v>41177</v>
      </c>
      <c r="B994" s="1">
        <v>121.220001</v>
      </c>
      <c r="C994" s="4">
        <f>IFERROR(VLOOKUP(表格2[[#This Row],[日期]],表格1[],2,FALSE),0)</f>
        <v>0</v>
      </c>
      <c r="D994" s="13">
        <f>IF(C993=0,D993,D993*(1-C993/表格2[[#This Row],[收盤]]))</f>
        <v>0.87442801834850614</v>
      </c>
      <c r="E994" s="1">
        <f>ROUND(表格2[[#This Row],[收盤]]*表格2[[#This Row],[配息乘數]],4)</f>
        <v>105.9982</v>
      </c>
      <c r="F994" s="1">
        <f>表格2[[#This Row],[配息]]*0.7</f>
        <v>0</v>
      </c>
      <c r="G994" s="14">
        <f>IF(F993=0,G993,G993*(1-F993/表格2[[#This Row],[收盤]]))</f>
        <v>0.91038430628310918</v>
      </c>
      <c r="H994" s="9">
        <f>ROUND(表格2[[#This Row],[收盤]]*表格2[[#This Row],[七成配息
乘數]],4)</f>
        <v>110.35680000000001</v>
      </c>
    </row>
    <row r="995" spans="1:8" x14ac:dyDescent="0.25">
      <c r="A995" s="2">
        <v>41176</v>
      </c>
      <c r="B995" s="1">
        <v>120.980003</v>
      </c>
      <c r="C995" s="4">
        <f>IFERROR(VLOOKUP(表格2[[#This Row],[日期]],表格1[],2,FALSE),0)</f>
        <v>0</v>
      </c>
      <c r="D995" s="13">
        <f>IF(C994=0,D994,D994*(1-C994/表格2[[#This Row],[收盤]]))</f>
        <v>0.87442801834850614</v>
      </c>
      <c r="E995" s="1">
        <f>ROUND(表格2[[#This Row],[收盤]]*表格2[[#This Row],[配息乘數]],4)</f>
        <v>105.78830000000001</v>
      </c>
      <c r="F995" s="1">
        <f>表格2[[#This Row],[配息]]*0.7</f>
        <v>0</v>
      </c>
      <c r="G995" s="14">
        <f>IF(F994=0,G994,G994*(1-F994/表格2[[#This Row],[收盤]]))</f>
        <v>0.91038430628310918</v>
      </c>
      <c r="H995" s="9">
        <f>ROUND(表格2[[#This Row],[收盤]]*表格2[[#This Row],[七成配息
乘數]],4)</f>
        <v>110.1383</v>
      </c>
    </row>
    <row r="996" spans="1:8" x14ac:dyDescent="0.25">
      <c r="A996" s="2">
        <v>41173</v>
      </c>
      <c r="B996" s="1">
        <v>120.800003</v>
      </c>
      <c r="C996" s="4">
        <f>IFERROR(VLOOKUP(表格2[[#This Row],[日期]],表格1[],2,FALSE),0)</f>
        <v>0</v>
      </c>
      <c r="D996" s="13">
        <f>IF(C995=0,D995,D995*(1-C995/表格2[[#This Row],[收盤]]))</f>
        <v>0.87442801834850614</v>
      </c>
      <c r="E996" s="1">
        <f>ROUND(表格2[[#This Row],[收盤]]*表格2[[#This Row],[配息乘數]],4)</f>
        <v>105.6309</v>
      </c>
      <c r="F996" s="1">
        <f>表格2[[#This Row],[配息]]*0.7</f>
        <v>0</v>
      </c>
      <c r="G996" s="14">
        <f>IF(F995=0,G995,G995*(1-F995/表格2[[#This Row],[收盤]]))</f>
        <v>0.91038430628310918</v>
      </c>
      <c r="H996" s="9">
        <f>ROUND(表格2[[#This Row],[收盤]]*表格2[[#This Row],[七成配息
乘數]],4)</f>
        <v>109.9744</v>
      </c>
    </row>
    <row r="997" spans="1:8" x14ac:dyDescent="0.25">
      <c r="A997" s="2">
        <v>41172</v>
      </c>
      <c r="B997" s="1">
        <v>120.58000199999999</v>
      </c>
      <c r="C997" s="4">
        <f>IFERROR(VLOOKUP(表格2[[#This Row],[日期]],表格1[],2,FALSE),0)</f>
        <v>0</v>
      </c>
      <c r="D997" s="13">
        <f>IF(C996=0,D996,D996*(1-C996/表格2[[#This Row],[收盤]]))</f>
        <v>0.87442801834850614</v>
      </c>
      <c r="E997" s="1">
        <f>ROUND(表格2[[#This Row],[收盤]]*表格2[[#This Row],[配息乘數]],4)</f>
        <v>105.4385</v>
      </c>
      <c r="F997" s="1">
        <f>表格2[[#This Row],[配息]]*0.7</f>
        <v>0</v>
      </c>
      <c r="G997" s="14">
        <f>IF(F996=0,G996,G996*(1-F996/表格2[[#This Row],[收盤]]))</f>
        <v>0.91038430628310918</v>
      </c>
      <c r="H997" s="9">
        <f>ROUND(表格2[[#This Row],[收盤]]*表格2[[#This Row],[七成配息
乘數]],4)</f>
        <v>109.7741</v>
      </c>
    </row>
    <row r="998" spans="1:8" x14ac:dyDescent="0.25">
      <c r="A998" s="2">
        <v>41171</v>
      </c>
      <c r="B998" s="1">
        <v>120.68</v>
      </c>
      <c r="C998" s="4">
        <f>IFERROR(VLOOKUP(表格2[[#This Row],[日期]],表格1[],2,FALSE),0)</f>
        <v>0</v>
      </c>
      <c r="D998" s="13">
        <f>IF(C997=0,D997,D997*(1-C997/表格2[[#This Row],[收盤]]))</f>
        <v>0.87442801834850614</v>
      </c>
      <c r="E998" s="1">
        <f>ROUND(表格2[[#This Row],[收盤]]*表格2[[#This Row],[配息乘數]],4)</f>
        <v>105.526</v>
      </c>
      <c r="F998" s="1">
        <f>表格2[[#This Row],[配息]]*0.7</f>
        <v>0</v>
      </c>
      <c r="G998" s="14">
        <f>IF(F997=0,G997,G997*(1-F997/表格2[[#This Row],[收盤]]))</f>
        <v>0.91038430628310918</v>
      </c>
      <c r="H998" s="9">
        <f>ROUND(表格2[[#This Row],[收盤]]*表格2[[#This Row],[七成配息
乘數]],4)</f>
        <v>109.8652</v>
      </c>
    </row>
    <row r="999" spans="1:8" x14ac:dyDescent="0.25">
      <c r="A999" s="2">
        <v>41170</v>
      </c>
      <c r="B999" s="1">
        <v>120.480003</v>
      </c>
      <c r="C999" s="4">
        <f>IFERROR(VLOOKUP(表格2[[#This Row],[日期]],表格1[],2,FALSE),0)</f>
        <v>0</v>
      </c>
      <c r="D999" s="13">
        <f>IF(C998=0,D998,D998*(1-C998/表格2[[#This Row],[收盤]]))</f>
        <v>0.87442801834850614</v>
      </c>
      <c r="E999" s="1">
        <f>ROUND(表格2[[#This Row],[收盤]]*表格2[[#This Row],[配息乘數]],4)</f>
        <v>105.3511</v>
      </c>
      <c r="F999" s="1">
        <f>表格2[[#This Row],[配息]]*0.7</f>
        <v>0</v>
      </c>
      <c r="G999" s="14">
        <f>IF(F998=0,G998,G998*(1-F998/表格2[[#This Row],[收盤]]))</f>
        <v>0.91038430628310918</v>
      </c>
      <c r="H999" s="9">
        <f>ROUND(表格2[[#This Row],[收盤]]*表格2[[#This Row],[七成配息
乘數]],4)</f>
        <v>109.6831</v>
      </c>
    </row>
    <row r="1000" spans="1:8" x14ac:dyDescent="0.25">
      <c r="A1000" s="2">
        <v>41169</v>
      </c>
      <c r="B1000" s="1">
        <v>120.110001</v>
      </c>
      <c r="C1000" s="4">
        <f>IFERROR(VLOOKUP(表格2[[#This Row],[日期]],表格1[],2,FALSE),0)</f>
        <v>0</v>
      </c>
      <c r="D1000" s="13">
        <f>IF(C999=0,D999,D999*(1-C999/表格2[[#This Row],[收盤]]))</f>
        <v>0.87442801834850614</v>
      </c>
      <c r="E1000" s="1">
        <f>ROUND(表格2[[#This Row],[收盤]]*表格2[[#This Row],[配息乘數]],4)</f>
        <v>105.02760000000001</v>
      </c>
      <c r="F1000" s="1">
        <f>表格2[[#This Row],[配息]]*0.7</f>
        <v>0</v>
      </c>
      <c r="G1000" s="14">
        <f>IF(F999=0,G999,G999*(1-F999/表格2[[#This Row],[收盤]]))</f>
        <v>0.91038430628310918</v>
      </c>
      <c r="H1000" s="9">
        <f>ROUND(表格2[[#This Row],[收盤]]*表格2[[#This Row],[七成配息
乘數]],4)</f>
        <v>109.3463</v>
      </c>
    </row>
    <row r="1001" spans="1:8" x14ac:dyDescent="0.25">
      <c r="A1001" s="2">
        <v>41166</v>
      </c>
      <c r="B1001" s="1">
        <v>119.699997</v>
      </c>
      <c r="C1001" s="4">
        <f>IFERROR(VLOOKUP(表格2[[#This Row],[日期]],表格1[],2,FALSE),0)</f>
        <v>0</v>
      </c>
      <c r="D1001" s="13">
        <f>IF(C1000=0,D1000,D1000*(1-C1000/表格2[[#This Row],[收盤]]))</f>
        <v>0.87442801834850614</v>
      </c>
      <c r="E1001" s="1">
        <f>ROUND(表格2[[#This Row],[收盤]]*表格2[[#This Row],[配息乘數]],4)</f>
        <v>104.669</v>
      </c>
      <c r="F1001" s="1">
        <f>表格2[[#This Row],[配息]]*0.7</f>
        <v>0</v>
      </c>
      <c r="G1001" s="14">
        <f>IF(F1000=0,G1000,G1000*(1-F1000/表格2[[#This Row],[收盤]]))</f>
        <v>0.91038430628310918</v>
      </c>
      <c r="H1001" s="9">
        <f>ROUND(表格2[[#This Row],[收盤]]*表格2[[#This Row],[七成配息
乘數]],4)</f>
        <v>108.973</v>
      </c>
    </row>
    <row r="1002" spans="1:8" x14ac:dyDescent="0.25">
      <c r="A1002" s="2">
        <v>41165</v>
      </c>
      <c r="B1002" s="1">
        <v>120.41999800000001</v>
      </c>
      <c r="C1002" s="4">
        <f>IFERROR(VLOOKUP(表格2[[#This Row],[日期]],表格1[],2,FALSE),0)</f>
        <v>0</v>
      </c>
      <c r="D1002" s="13">
        <f>IF(C1001=0,D1001,D1001*(1-C1001/表格2[[#This Row],[收盤]]))</f>
        <v>0.87442801834850614</v>
      </c>
      <c r="E1002" s="1">
        <f>ROUND(表格2[[#This Row],[收盤]]*表格2[[#This Row],[配息乘數]],4)</f>
        <v>105.29859999999999</v>
      </c>
      <c r="F1002" s="1">
        <f>表格2[[#This Row],[配息]]*0.7</f>
        <v>0</v>
      </c>
      <c r="G1002" s="14">
        <f>IF(F1001=0,G1001,G1001*(1-F1001/表格2[[#This Row],[收盤]]))</f>
        <v>0.91038430628310918</v>
      </c>
      <c r="H1002" s="9">
        <f>ROUND(表格2[[#This Row],[收盤]]*表格2[[#This Row],[七成配息
乘數]],4)</f>
        <v>109.6285</v>
      </c>
    </row>
    <row r="1003" spans="1:8" x14ac:dyDescent="0.25">
      <c r="A1003" s="2">
        <v>41164</v>
      </c>
      <c r="B1003" s="1">
        <v>119.779999</v>
      </c>
      <c r="C1003" s="4">
        <f>IFERROR(VLOOKUP(表格2[[#This Row],[日期]],表格1[],2,FALSE),0)</f>
        <v>0</v>
      </c>
      <c r="D1003" s="13">
        <f>IF(C1002=0,D1002,D1002*(1-C1002/表格2[[#This Row],[收盤]]))</f>
        <v>0.87442801834850614</v>
      </c>
      <c r="E1003" s="1">
        <f>ROUND(表格2[[#This Row],[收盤]]*表格2[[#This Row],[配息乘數]],4)</f>
        <v>104.739</v>
      </c>
      <c r="F1003" s="1">
        <f>表格2[[#This Row],[配息]]*0.7</f>
        <v>0</v>
      </c>
      <c r="G1003" s="14">
        <f>IF(F1002=0,G1002,G1002*(1-F1002/表格2[[#This Row],[收盤]]))</f>
        <v>0.91038430628310918</v>
      </c>
      <c r="H1003" s="9">
        <f>ROUND(表格2[[#This Row],[收盤]]*表格2[[#This Row],[七成配息
乘數]],4)</f>
        <v>109.0458</v>
      </c>
    </row>
    <row r="1004" spans="1:8" x14ac:dyDescent="0.25">
      <c r="A1004" s="2">
        <v>41163</v>
      </c>
      <c r="B1004" s="1">
        <v>120.019997</v>
      </c>
      <c r="C1004" s="4">
        <f>IFERROR(VLOOKUP(表格2[[#This Row],[日期]],表格1[],2,FALSE),0)</f>
        <v>0</v>
      </c>
      <c r="D1004" s="13">
        <f>IF(C1003=0,D1003,D1003*(1-C1003/表格2[[#This Row],[收盤]]))</f>
        <v>0.87442801834850614</v>
      </c>
      <c r="E1004" s="1">
        <f>ROUND(表格2[[#This Row],[收盤]]*表格2[[#This Row],[配息乘數]],4)</f>
        <v>104.94880000000001</v>
      </c>
      <c r="F1004" s="1">
        <f>表格2[[#This Row],[配息]]*0.7</f>
        <v>0</v>
      </c>
      <c r="G1004" s="14">
        <f>IF(F1003=0,G1003,G1003*(1-F1003/表格2[[#This Row],[收盤]]))</f>
        <v>0.91038430628310918</v>
      </c>
      <c r="H1004" s="9">
        <f>ROUND(表格2[[#This Row],[收盤]]*表格2[[#This Row],[七成配息
乘數]],4)</f>
        <v>109.26430000000001</v>
      </c>
    </row>
    <row r="1005" spans="1:8" x14ac:dyDescent="0.25">
      <c r="A1005" s="2">
        <v>41162</v>
      </c>
      <c r="B1005" s="1">
        <v>119.91999800000001</v>
      </c>
      <c r="C1005" s="4">
        <f>IFERROR(VLOOKUP(表格2[[#This Row],[日期]],表格1[],2,FALSE),0)</f>
        <v>0</v>
      </c>
      <c r="D1005" s="13">
        <f>IF(C1004=0,D1004,D1004*(1-C1004/表格2[[#This Row],[收盤]]))</f>
        <v>0.87442801834850614</v>
      </c>
      <c r="E1005" s="1">
        <f>ROUND(表格2[[#This Row],[收盤]]*表格2[[#This Row],[配息乘數]],4)</f>
        <v>104.8614</v>
      </c>
      <c r="F1005" s="1">
        <f>表格2[[#This Row],[配息]]*0.7</f>
        <v>0</v>
      </c>
      <c r="G1005" s="14">
        <f>IF(F1004=0,G1004,G1004*(1-F1004/表格2[[#This Row],[收盤]]))</f>
        <v>0.91038430628310918</v>
      </c>
      <c r="H1005" s="9">
        <f>ROUND(表格2[[#This Row],[收盤]]*表格2[[#This Row],[七成配息
乘數]],4)</f>
        <v>109.1733</v>
      </c>
    </row>
    <row r="1006" spans="1:8" x14ac:dyDescent="0.25">
      <c r="A1006" s="2">
        <v>41159</v>
      </c>
      <c r="B1006" s="1">
        <v>119.93</v>
      </c>
      <c r="C1006" s="4">
        <f>IFERROR(VLOOKUP(表格2[[#This Row],[日期]],表格1[],2,FALSE),0)</f>
        <v>0</v>
      </c>
      <c r="D1006" s="13">
        <f>IF(C1005=0,D1005,D1005*(1-C1005/表格2[[#This Row],[收盤]]))</f>
        <v>0.87442801834850614</v>
      </c>
      <c r="E1006" s="1">
        <f>ROUND(表格2[[#This Row],[收盤]]*表格2[[#This Row],[配息乘數]],4)</f>
        <v>104.8702</v>
      </c>
      <c r="F1006" s="1">
        <f>表格2[[#This Row],[配息]]*0.7</f>
        <v>0</v>
      </c>
      <c r="G1006" s="14">
        <f>IF(F1005=0,G1005,G1005*(1-F1005/表格2[[#This Row],[收盤]]))</f>
        <v>0.91038430628310918</v>
      </c>
      <c r="H1006" s="9">
        <f>ROUND(表格2[[#This Row],[收盤]]*表格2[[#This Row],[七成配息
乘數]],4)</f>
        <v>109.1824</v>
      </c>
    </row>
    <row r="1007" spans="1:8" x14ac:dyDescent="0.25">
      <c r="A1007" s="2">
        <v>41158</v>
      </c>
      <c r="B1007" s="1">
        <v>119.68</v>
      </c>
      <c r="C1007" s="4">
        <f>IFERROR(VLOOKUP(表格2[[#This Row],[日期]],表格1[],2,FALSE),0)</f>
        <v>0</v>
      </c>
      <c r="D1007" s="13">
        <f>IF(C1006=0,D1006,D1006*(1-C1006/表格2[[#This Row],[收盤]]))</f>
        <v>0.87442801834850614</v>
      </c>
      <c r="E1007" s="1">
        <f>ROUND(表格2[[#This Row],[收盤]]*表格2[[#This Row],[配息乘數]],4)</f>
        <v>104.6515</v>
      </c>
      <c r="F1007" s="1">
        <f>表格2[[#This Row],[配息]]*0.7</f>
        <v>0</v>
      </c>
      <c r="G1007" s="14">
        <f>IF(F1006=0,G1006,G1006*(1-F1006/表格2[[#This Row],[收盤]]))</f>
        <v>0.91038430628310918</v>
      </c>
      <c r="H1007" s="9">
        <f>ROUND(表格2[[#This Row],[收盤]]*表格2[[#This Row],[七成配息
乘數]],4)</f>
        <v>108.95480000000001</v>
      </c>
    </row>
    <row r="1008" spans="1:8" x14ac:dyDescent="0.25">
      <c r="A1008" s="2">
        <v>41157</v>
      </c>
      <c r="B1008" s="1">
        <v>120.209999</v>
      </c>
      <c r="C1008" s="4">
        <f>IFERROR(VLOOKUP(表格2[[#This Row],[日期]],表格1[],2,FALSE),0)</f>
        <v>0</v>
      </c>
      <c r="D1008" s="13">
        <f>IF(C1007=0,D1007,D1007*(1-C1007/表格2[[#This Row],[收盤]]))</f>
        <v>0.87442801834850614</v>
      </c>
      <c r="E1008" s="1">
        <f>ROUND(表格2[[#This Row],[收盤]]*表格2[[#This Row],[配息乘數]],4)</f>
        <v>105.11499999999999</v>
      </c>
      <c r="F1008" s="1">
        <f>表格2[[#This Row],[配息]]*0.7</f>
        <v>0</v>
      </c>
      <c r="G1008" s="14">
        <f>IF(F1007=0,G1007,G1007*(1-F1007/表格2[[#This Row],[收盤]]))</f>
        <v>0.91038430628310918</v>
      </c>
      <c r="H1008" s="9">
        <f>ROUND(表格2[[#This Row],[收盤]]*表格2[[#This Row],[七成配息
乘數]],4)</f>
        <v>109.43729999999999</v>
      </c>
    </row>
    <row r="1009" spans="1:8" x14ac:dyDescent="0.25">
      <c r="A1009" s="2">
        <v>41156</v>
      </c>
      <c r="B1009" s="1">
        <v>120.160004</v>
      </c>
      <c r="C1009" s="4">
        <f>IFERROR(VLOOKUP(表格2[[#This Row],[日期]],表格1[],2,FALSE),0)</f>
        <v>0.38500000000000001</v>
      </c>
      <c r="D1009" s="13">
        <f>IF(C1008=0,D1008,D1008*(1-C1008/表格2[[#This Row],[收盤]]))</f>
        <v>0.87442801834850614</v>
      </c>
      <c r="E1009" s="1">
        <f>ROUND(表格2[[#This Row],[收盤]]*表格2[[#This Row],[配息乘數]],4)</f>
        <v>105.07129999999999</v>
      </c>
      <c r="F1009" s="1">
        <f>表格2[[#This Row],[配息]]*0.7</f>
        <v>0.26949999999999996</v>
      </c>
      <c r="G1009" s="14">
        <f>IF(F1008=0,G1008,G1008*(1-F1008/表格2[[#This Row],[收盤]]))</f>
        <v>0.91038430628310918</v>
      </c>
      <c r="H1009" s="9">
        <f>ROUND(表格2[[#This Row],[收盤]]*表格2[[#This Row],[七成配息
乘數]],4)</f>
        <v>109.3918</v>
      </c>
    </row>
    <row r="1010" spans="1:8" x14ac:dyDescent="0.25">
      <c r="A1010" s="2">
        <v>41152</v>
      </c>
      <c r="B1010" s="1">
        <v>120.83000199999999</v>
      </c>
      <c r="C1010" s="4">
        <f>IFERROR(VLOOKUP(表格2[[#This Row],[日期]],表格1[],2,FALSE),0)</f>
        <v>0</v>
      </c>
      <c r="D1010" s="13">
        <f>IF(C1009=0,D1009,D1009*(1-C1009/表格2[[#This Row],[收盤]]))</f>
        <v>0.87164183295173547</v>
      </c>
      <c r="E1010" s="1">
        <f>ROUND(表格2[[#This Row],[收盤]]*表格2[[#This Row],[配息乘數]],4)</f>
        <v>105.3205</v>
      </c>
      <c r="F1010" s="1">
        <f>表格2[[#This Row],[配息]]*0.7</f>
        <v>0</v>
      </c>
      <c r="G1010" s="14">
        <f>IF(F1009=0,G1009,G1009*(1-F1009/表格2[[#This Row],[收盤]]))</f>
        <v>0.90835377937354833</v>
      </c>
      <c r="H1010" s="9">
        <f>ROUND(表格2[[#This Row],[收盤]]*表格2[[#This Row],[七成配息
乘數]],4)</f>
        <v>109.7564</v>
      </c>
    </row>
    <row r="1011" spans="1:8" x14ac:dyDescent="0.25">
      <c r="A1011" s="2">
        <v>41151</v>
      </c>
      <c r="B1011" s="1">
        <v>120</v>
      </c>
      <c r="C1011" s="4">
        <f>IFERROR(VLOOKUP(表格2[[#This Row],[日期]],表格1[],2,FALSE),0)</f>
        <v>0</v>
      </c>
      <c r="D1011" s="13">
        <f>IF(C1010=0,D1010,D1010*(1-C1010/表格2[[#This Row],[收盤]]))</f>
        <v>0.87164183295173547</v>
      </c>
      <c r="E1011" s="1">
        <f>ROUND(表格2[[#This Row],[收盤]]*表格2[[#This Row],[配息乘數]],4)</f>
        <v>104.59699999999999</v>
      </c>
      <c r="F1011" s="1">
        <f>表格2[[#This Row],[配息]]*0.7</f>
        <v>0</v>
      </c>
      <c r="G1011" s="14">
        <f>IF(F1010=0,G1010,G1010*(1-F1010/表格2[[#This Row],[收盤]]))</f>
        <v>0.90835377937354833</v>
      </c>
      <c r="H1011" s="9">
        <f>ROUND(表格2[[#This Row],[收盤]]*表格2[[#This Row],[七成配息
乘數]],4)</f>
        <v>109.0025</v>
      </c>
    </row>
    <row r="1012" spans="1:8" x14ac:dyDescent="0.25">
      <c r="A1012" s="2">
        <v>41150</v>
      </c>
      <c r="B1012" s="1">
        <v>119.959999</v>
      </c>
      <c r="C1012" s="4">
        <f>IFERROR(VLOOKUP(表格2[[#This Row],[日期]],表格1[],2,FALSE),0)</f>
        <v>0</v>
      </c>
      <c r="D1012" s="13">
        <f>IF(C1011=0,D1011,D1011*(1-C1011/表格2[[#This Row],[收盤]]))</f>
        <v>0.87164183295173547</v>
      </c>
      <c r="E1012" s="1">
        <f>ROUND(表格2[[#This Row],[收盤]]*表格2[[#This Row],[配息乘數]],4)</f>
        <v>104.5622</v>
      </c>
      <c r="F1012" s="1">
        <f>表格2[[#This Row],[配息]]*0.7</f>
        <v>0</v>
      </c>
      <c r="G1012" s="14">
        <f>IF(F1011=0,G1011,G1011*(1-F1011/表格2[[#This Row],[收盤]]))</f>
        <v>0.90835377937354833</v>
      </c>
      <c r="H1012" s="9">
        <f>ROUND(表格2[[#This Row],[收盤]]*表格2[[#This Row],[七成配息
乘數]],4)</f>
        <v>108.9661</v>
      </c>
    </row>
    <row r="1013" spans="1:8" x14ac:dyDescent="0.25">
      <c r="A1013" s="2">
        <v>41149</v>
      </c>
      <c r="B1013" s="1">
        <v>120.209999</v>
      </c>
      <c r="C1013" s="4">
        <f>IFERROR(VLOOKUP(表格2[[#This Row],[日期]],表格1[],2,FALSE),0)</f>
        <v>0</v>
      </c>
      <c r="D1013" s="13">
        <f>IF(C1012=0,D1012,D1012*(1-C1012/表格2[[#This Row],[收盤]]))</f>
        <v>0.87164183295173547</v>
      </c>
      <c r="E1013" s="1">
        <f>ROUND(表格2[[#This Row],[收盤]]*表格2[[#This Row],[配息乘數]],4)</f>
        <v>104.7801</v>
      </c>
      <c r="F1013" s="1">
        <f>表格2[[#This Row],[配息]]*0.7</f>
        <v>0</v>
      </c>
      <c r="G1013" s="14">
        <f>IF(F1012=0,G1012,G1012*(1-F1012/表格2[[#This Row],[收盤]]))</f>
        <v>0.90835377937354833</v>
      </c>
      <c r="H1013" s="9">
        <f>ROUND(表格2[[#This Row],[收盤]]*表格2[[#This Row],[七成配息
乘數]],4)</f>
        <v>109.1932</v>
      </c>
    </row>
    <row r="1014" spans="1:8" x14ac:dyDescent="0.25">
      <c r="A1014" s="2">
        <v>41148</v>
      </c>
      <c r="B1014" s="1">
        <v>120.040001</v>
      </c>
      <c r="C1014" s="4">
        <f>IFERROR(VLOOKUP(表格2[[#This Row],[日期]],表格1[],2,FALSE),0)</f>
        <v>0</v>
      </c>
      <c r="D1014" s="13">
        <f>IF(C1013=0,D1013,D1013*(1-C1013/表格2[[#This Row],[收盤]]))</f>
        <v>0.87164183295173547</v>
      </c>
      <c r="E1014" s="1">
        <f>ROUND(表格2[[#This Row],[收盤]]*表格2[[#This Row],[配息乘數]],4)</f>
        <v>104.6319</v>
      </c>
      <c r="F1014" s="1">
        <f>表格2[[#This Row],[配息]]*0.7</f>
        <v>0</v>
      </c>
      <c r="G1014" s="14">
        <f>IF(F1013=0,G1013,G1013*(1-F1013/表格2[[#This Row],[收盤]]))</f>
        <v>0.90835377937354833</v>
      </c>
      <c r="H1014" s="9">
        <f>ROUND(表格2[[#This Row],[收盤]]*表格2[[#This Row],[七成配息
乘數]],4)</f>
        <v>109.03879999999999</v>
      </c>
    </row>
    <row r="1015" spans="1:8" x14ac:dyDescent="0.25">
      <c r="A1015" s="2">
        <v>41145</v>
      </c>
      <c r="B1015" s="1">
        <v>119.889999</v>
      </c>
      <c r="C1015" s="4">
        <f>IFERROR(VLOOKUP(表格2[[#This Row],[日期]],表格1[],2,FALSE),0)</f>
        <v>0</v>
      </c>
      <c r="D1015" s="13">
        <f>IF(C1014=0,D1014,D1014*(1-C1014/表格2[[#This Row],[收盤]]))</f>
        <v>0.87164183295173547</v>
      </c>
      <c r="E1015" s="1">
        <f>ROUND(表格2[[#This Row],[收盤]]*表格2[[#This Row],[配息乘數]],4)</f>
        <v>104.50109999999999</v>
      </c>
      <c r="F1015" s="1">
        <f>表格2[[#This Row],[配息]]*0.7</f>
        <v>0</v>
      </c>
      <c r="G1015" s="14">
        <f>IF(F1014=0,G1014,G1014*(1-F1014/表格2[[#This Row],[收盤]]))</f>
        <v>0.90835377937354833</v>
      </c>
      <c r="H1015" s="9">
        <f>ROUND(表格2[[#This Row],[收盤]]*表格2[[#This Row],[七成配息
乘數]],4)</f>
        <v>108.9025</v>
      </c>
    </row>
    <row r="1016" spans="1:8" x14ac:dyDescent="0.25">
      <c r="A1016" s="2">
        <v>41144</v>
      </c>
      <c r="B1016" s="1">
        <v>119.760002</v>
      </c>
      <c r="C1016" s="4">
        <f>IFERROR(VLOOKUP(表格2[[#This Row],[日期]],表格1[],2,FALSE),0)</f>
        <v>0</v>
      </c>
      <c r="D1016" s="13">
        <f>IF(C1015=0,D1015,D1015*(1-C1015/表格2[[#This Row],[收盤]]))</f>
        <v>0.87164183295173547</v>
      </c>
      <c r="E1016" s="1">
        <f>ROUND(表格2[[#This Row],[收盤]]*表格2[[#This Row],[配息乘數]],4)</f>
        <v>104.3878</v>
      </c>
      <c r="F1016" s="1">
        <f>表格2[[#This Row],[配息]]*0.7</f>
        <v>0</v>
      </c>
      <c r="G1016" s="14">
        <f>IF(F1015=0,G1015,G1015*(1-F1015/表格2[[#This Row],[收盤]]))</f>
        <v>0.90835377937354833</v>
      </c>
      <c r="H1016" s="9">
        <f>ROUND(表格2[[#This Row],[收盤]]*表格2[[#This Row],[七成配息
乘數]],4)</f>
        <v>108.78449999999999</v>
      </c>
    </row>
    <row r="1017" spans="1:8" x14ac:dyDescent="0.25">
      <c r="A1017" s="2">
        <v>41143</v>
      </c>
      <c r="B1017" s="1">
        <v>119.66999800000001</v>
      </c>
      <c r="C1017" s="4">
        <f>IFERROR(VLOOKUP(表格2[[#This Row],[日期]],表格1[],2,FALSE),0)</f>
        <v>0</v>
      </c>
      <c r="D1017" s="13">
        <f>IF(C1016=0,D1016,D1016*(1-C1016/表格2[[#This Row],[收盤]]))</f>
        <v>0.87164183295173547</v>
      </c>
      <c r="E1017" s="1">
        <f>ROUND(表格2[[#This Row],[收盤]]*表格2[[#This Row],[配息乘數]],4)</f>
        <v>104.3094</v>
      </c>
      <c r="F1017" s="1">
        <f>表格2[[#This Row],[配息]]*0.7</f>
        <v>0</v>
      </c>
      <c r="G1017" s="14">
        <f>IF(F1016=0,G1016,G1016*(1-F1016/表格2[[#This Row],[收盤]]))</f>
        <v>0.90835377937354833</v>
      </c>
      <c r="H1017" s="9">
        <f>ROUND(表格2[[#This Row],[收盤]]*表格2[[#This Row],[七成配息
乘數]],4)</f>
        <v>108.70269999999999</v>
      </c>
    </row>
    <row r="1018" spans="1:8" x14ac:dyDescent="0.25">
      <c r="A1018" s="2">
        <v>41142</v>
      </c>
      <c r="B1018" s="1">
        <v>118.989998</v>
      </c>
      <c r="C1018" s="4">
        <f>IFERROR(VLOOKUP(表格2[[#This Row],[日期]],表格1[],2,FALSE),0)</f>
        <v>0</v>
      </c>
      <c r="D1018" s="13">
        <f>IF(C1017=0,D1017,D1017*(1-C1017/表格2[[#This Row],[收盤]]))</f>
        <v>0.87164183295173547</v>
      </c>
      <c r="E1018" s="1">
        <f>ROUND(表格2[[#This Row],[收盤]]*表格2[[#This Row],[配息乘數]],4)</f>
        <v>103.7167</v>
      </c>
      <c r="F1018" s="1">
        <f>表格2[[#This Row],[配息]]*0.7</f>
        <v>0</v>
      </c>
      <c r="G1018" s="14">
        <f>IF(F1017=0,G1017,G1017*(1-F1017/表格2[[#This Row],[收盤]]))</f>
        <v>0.90835377937354833</v>
      </c>
      <c r="H1018" s="9">
        <f>ROUND(表格2[[#This Row],[收盤]]*表格2[[#This Row],[七成配息
乘數]],4)</f>
        <v>108.08499999999999</v>
      </c>
    </row>
    <row r="1019" spans="1:8" x14ac:dyDescent="0.25">
      <c r="A1019" s="2">
        <v>41141</v>
      </c>
      <c r="B1019" s="1">
        <v>118.790001</v>
      </c>
      <c r="C1019" s="4">
        <f>IFERROR(VLOOKUP(表格2[[#This Row],[日期]],表格1[],2,FALSE),0)</f>
        <v>0</v>
      </c>
      <c r="D1019" s="13">
        <f>IF(C1018=0,D1018,D1018*(1-C1018/表格2[[#This Row],[收盤]]))</f>
        <v>0.87164183295173547</v>
      </c>
      <c r="E1019" s="1">
        <f>ROUND(表格2[[#This Row],[收盤]]*表格2[[#This Row],[配息乘數]],4)</f>
        <v>103.5423</v>
      </c>
      <c r="F1019" s="1">
        <f>表格2[[#This Row],[配息]]*0.7</f>
        <v>0</v>
      </c>
      <c r="G1019" s="14">
        <f>IF(F1018=0,G1018,G1018*(1-F1018/表格2[[#This Row],[收盤]]))</f>
        <v>0.90835377937354833</v>
      </c>
      <c r="H1019" s="9">
        <f>ROUND(表格2[[#This Row],[收盤]]*表格2[[#This Row],[七成配息
乘數]],4)</f>
        <v>107.9033</v>
      </c>
    </row>
    <row r="1020" spans="1:8" x14ac:dyDescent="0.25">
      <c r="A1020" s="2">
        <v>41138</v>
      </c>
      <c r="B1020" s="1">
        <v>118.459999</v>
      </c>
      <c r="C1020" s="4">
        <f>IFERROR(VLOOKUP(表格2[[#This Row],[日期]],表格1[],2,FALSE),0)</f>
        <v>0</v>
      </c>
      <c r="D1020" s="13">
        <f>IF(C1019=0,D1019,D1019*(1-C1019/表格2[[#This Row],[收盤]]))</f>
        <v>0.87164183295173547</v>
      </c>
      <c r="E1020" s="1">
        <f>ROUND(表格2[[#This Row],[收盤]]*表格2[[#This Row],[配息乘數]],4)</f>
        <v>103.2547</v>
      </c>
      <c r="F1020" s="1">
        <f>表格2[[#This Row],[配息]]*0.7</f>
        <v>0</v>
      </c>
      <c r="G1020" s="14">
        <f>IF(F1019=0,G1019,G1019*(1-F1019/表格2[[#This Row],[收盤]]))</f>
        <v>0.90835377937354833</v>
      </c>
      <c r="H1020" s="9">
        <f>ROUND(表格2[[#This Row],[收盤]]*表格2[[#This Row],[七成配息
乘數]],4)</f>
        <v>107.6036</v>
      </c>
    </row>
    <row r="1021" spans="1:8" x14ac:dyDescent="0.25">
      <c r="A1021" s="2">
        <v>41137</v>
      </c>
      <c r="B1021" s="1">
        <v>118.300003</v>
      </c>
      <c r="C1021" s="4">
        <f>IFERROR(VLOOKUP(表格2[[#This Row],[日期]],表格1[],2,FALSE),0)</f>
        <v>0</v>
      </c>
      <c r="D1021" s="13">
        <f>IF(C1020=0,D1020,D1020*(1-C1020/表格2[[#This Row],[收盤]]))</f>
        <v>0.87164183295173547</v>
      </c>
      <c r="E1021" s="1">
        <f>ROUND(表格2[[#This Row],[收盤]]*表格2[[#This Row],[配息乘數]],4)</f>
        <v>103.1152</v>
      </c>
      <c r="F1021" s="1">
        <f>表格2[[#This Row],[配息]]*0.7</f>
        <v>0</v>
      </c>
      <c r="G1021" s="14">
        <f>IF(F1020=0,G1020,G1020*(1-F1020/表格2[[#This Row],[收盤]]))</f>
        <v>0.90835377937354833</v>
      </c>
      <c r="H1021" s="9">
        <f>ROUND(表格2[[#This Row],[收盤]]*表格2[[#This Row],[七成配息
乘數]],4)</f>
        <v>107.45829999999999</v>
      </c>
    </row>
    <row r="1022" spans="1:8" x14ac:dyDescent="0.25">
      <c r="A1022" s="2">
        <v>41136</v>
      </c>
      <c r="B1022" s="1">
        <v>118.650002</v>
      </c>
      <c r="C1022" s="4">
        <f>IFERROR(VLOOKUP(表格2[[#This Row],[日期]],表格1[],2,FALSE),0)</f>
        <v>0</v>
      </c>
      <c r="D1022" s="13">
        <f>IF(C1021=0,D1021,D1021*(1-C1021/表格2[[#This Row],[收盤]]))</f>
        <v>0.87164183295173547</v>
      </c>
      <c r="E1022" s="1">
        <f>ROUND(表格2[[#This Row],[收盤]]*表格2[[#This Row],[配息乘數]],4)</f>
        <v>103.4203</v>
      </c>
      <c r="F1022" s="1">
        <f>表格2[[#This Row],[配息]]*0.7</f>
        <v>0</v>
      </c>
      <c r="G1022" s="14">
        <f>IF(F1021=0,G1021,G1021*(1-F1021/表格2[[#This Row],[收盤]]))</f>
        <v>0.90835377937354833</v>
      </c>
      <c r="H1022" s="9">
        <f>ROUND(表格2[[#This Row],[收盤]]*表格2[[#This Row],[七成配息
乘數]],4)</f>
        <v>107.7762</v>
      </c>
    </row>
    <row r="1023" spans="1:8" x14ac:dyDescent="0.25">
      <c r="A1023" s="2">
        <v>41135</v>
      </c>
      <c r="B1023" s="1">
        <v>119.209999</v>
      </c>
      <c r="C1023" s="4">
        <f>IFERROR(VLOOKUP(表格2[[#This Row],[日期]],表格1[],2,FALSE),0)</f>
        <v>0</v>
      </c>
      <c r="D1023" s="13">
        <f>IF(C1022=0,D1022,D1022*(1-C1022/表格2[[#This Row],[收盤]]))</f>
        <v>0.87164183295173547</v>
      </c>
      <c r="E1023" s="1">
        <f>ROUND(表格2[[#This Row],[收盤]]*表格2[[#This Row],[配息乘數]],4)</f>
        <v>103.9084</v>
      </c>
      <c r="F1023" s="1">
        <f>表格2[[#This Row],[配息]]*0.7</f>
        <v>0</v>
      </c>
      <c r="G1023" s="14">
        <f>IF(F1022=0,G1022,G1022*(1-F1022/表格2[[#This Row],[收盤]]))</f>
        <v>0.90835377937354833</v>
      </c>
      <c r="H1023" s="9">
        <f>ROUND(表格2[[#This Row],[收盤]]*表格2[[#This Row],[七成配息
乘數]],4)</f>
        <v>108.28489999999999</v>
      </c>
    </row>
    <row r="1024" spans="1:8" x14ac:dyDescent="0.25">
      <c r="A1024" s="2">
        <v>41134</v>
      </c>
      <c r="B1024" s="1">
        <v>119.75</v>
      </c>
      <c r="C1024" s="4">
        <f>IFERROR(VLOOKUP(表格2[[#This Row],[日期]],表格1[],2,FALSE),0)</f>
        <v>0</v>
      </c>
      <c r="D1024" s="13">
        <f>IF(C1023=0,D1023,D1023*(1-C1023/表格2[[#This Row],[收盤]]))</f>
        <v>0.87164183295173547</v>
      </c>
      <c r="E1024" s="1">
        <f>ROUND(表格2[[#This Row],[收盤]]*表格2[[#This Row],[配息乘數]],4)</f>
        <v>104.37909999999999</v>
      </c>
      <c r="F1024" s="1">
        <f>表格2[[#This Row],[配息]]*0.7</f>
        <v>0</v>
      </c>
      <c r="G1024" s="14">
        <f>IF(F1023=0,G1023,G1023*(1-F1023/表格2[[#This Row],[收盤]]))</f>
        <v>0.90835377937354833</v>
      </c>
      <c r="H1024" s="9">
        <f>ROUND(表格2[[#This Row],[收盤]]*表格2[[#This Row],[七成配息
乘數]],4)</f>
        <v>108.7754</v>
      </c>
    </row>
    <row r="1025" spans="1:8" x14ac:dyDescent="0.25">
      <c r="A1025" s="2">
        <v>41131</v>
      </c>
      <c r="B1025" s="1">
        <v>120</v>
      </c>
      <c r="C1025" s="4">
        <f>IFERROR(VLOOKUP(表格2[[#This Row],[日期]],表格1[],2,FALSE),0)</f>
        <v>0</v>
      </c>
      <c r="D1025" s="13">
        <f>IF(C1024=0,D1024,D1024*(1-C1024/表格2[[#This Row],[收盤]]))</f>
        <v>0.87164183295173547</v>
      </c>
      <c r="E1025" s="1">
        <f>ROUND(表格2[[#This Row],[收盤]]*表格2[[#This Row],[配息乘數]],4)</f>
        <v>104.59699999999999</v>
      </c>
      <c r="F1025" s="1">
        <f>表格2[[#This Row],[配息]]*0.7</f>
        <v>0</v>
      </c>
      <c r="G1025" s="14">
        <f>IF(F1024=0,G1024,G1024*(1-F1024/表格2[[#This Row],[收盤]]))</f>
        <v>0.90835377937354833</v>
      </c>
      <c r="H1025" s="9">
        <f>ROUND(表格2[[#This Row],[收盤]]*表格2[[#This Row],[七成配息
乘數]],4)</f>
        <v>109.0025</v>
      </c>
    </row>
    <row r="1026" spans="1:8" x14ac:dyDescent="0.25">
      <c r="A1026" s="2">
        <v>41130</v>
      </c>
      <c r="B1026" s="1">
        <v>119.660004</v>
      </c>
      <c r="C1026" s="4">
        <f>IFERROR(VLOOKUP(表格2[[#This Row],[日期]],表格1[],2,FALSE),0)</f>
        <v>0</v>
      </c>
      <c r="D1026" s="13">
        <f>IF(C1025=0,D1025,D1025*(1-C1025/表格2[[#This Row],[收盤]]))</f>
        <v>0.87164183295173547</v>
      </c>
      <c r="E1026" s="1">
        <f>ROUND(表格2[[#This Row],[收盤]]*表格2[[#This Row],[配息乘數]],4)</f>
        <v>104.30070000000001</v>
      </c>
      <c r="F1026" s="1">
        <f>表格2[[#This Row],[配息]]*0.7</f>
        <v>0</v>
      </c>
      <c r="G1026" s="14">
        <f>IF(F1025=0,G1025,G1025*(1-F1025/表格2[[#This Row],[收盤]]))</f>
        <v>0.90835377937354833</v>
      </c>
      <c r="H1026" s="9">
        <f>ROUND(表格2[[#This Row],[收盤]]*表格2[[#This Row],[七成配息
乘數]],4)</f>
        <v>108.6936</v>
      </c>
    </row>
    <row r="1027" spans="1:8" x14ac:dyDescent="0.25">
      <c r="A1027" s="2">
        <v>41129</v>
      </c>
      <c r="B1027" s="1">
        <v>119.739998</v>
      </c>
      <c r="C1027" s="4">
        <f>IFERROR(VLOOKUP(表格2[[#This Row],[日期]],表格1[],2,FALSE),0)</f>
        <v>0</v>
      </c>
      <c r="D1027" s="13">
        <f>IF(C1026=0,D1026,D1026*(1-C1026/表格2[[#This Row],[收盤]]))</f>
        <v>0.87164183295173547</v>
      </c>
      <c r="E1027" s="1">
        <f>ROUND(表格2[[#This Row],[收盤]]*表格2[[#This Row],[配息乘數]],4)</f>
        <v>104.3704</v>
      </c>
      <c r="F1027" s="1">
        <f>表格2[[#This Row],[配息]]*0.7</f>
        <v>0</v>
      </c>
      <c r="G1027" s="14">
        <f>IF(F1026=0,G1026,G1026*(1-F1026/表格2[[#This Row],[收盤]]))</f>
        <v>0.90835377937354833</v>
      </c>
      <c r="H1027" s="9">
        <f>ROUND(表格2[[#This Row],[收盤]]*表格2[[#This Row],[七成配息
乘數]],4)</f>
        <v>108.7663</v>
      </c>
    </row>
    <row r="1028" spans="1:8" x14ac:dyDescent="0.25">
      <c r="A1028" s="2">
        <v>41128</v>
      </c>
      <c r="B1028" s="1">
        <v>120.08000199999999</v>
      </c>
      <c r="C1028" s="4">
        <f>IFERROR(VLOOKUP(表格2[[#This Row],[日期]],表格1[],2,FALSE),0)</f>
        <v>0</v>
      </c>
      <c r="D1028" s="13">
        <f>IF(C1027=0,D1027,D1027*(1-C1027/表格2[[#This Row],[收盤]]))</f>
        <v>0.87164183295173547</v>
      </c>
      <c r="E1028" s="1">
        <f>ROUND(表格2[[#This Row],[收盤]]*表格2[[#This Row],[配息乘數]],4)</f>
        <v>104.66679999999999</v>
      </c>
      <c r="F1028" s="1">
        <f>表格2[[#This Row],[配息]]*0.7</f>
        <v>0</v>
      </c>
      <c r="G1028" s="14">
        <f>IF(F1027=0,G1027,G1027*(1-F1027/表格2[[#This Row],[收盤]]))</f>
        <v>0.90835377937354833</v>
      </c>
      <c r="H1028" s="9">
        <f>ROUND(表格2[[#This Row],[收盤]]*表格2[[#This Row],[七成配息
乘數]],4)</f>
        <v>109.07510000000001</v>
      </c>
    </row>
    <row r="1029" spans="1:8" x14ac:dyDescent="0.25">
      <c r="A1029" s="2">
        <v>41127</v>
      </c>
      <c r="B1029" s="1">
        <v>120.709999</v>
      </c>
      <c r="C1029" s="4">
        <f>IFERROR(VLOOKUP(表格2[[#This Row],[日期]],表格1[],2,FALSE),0)</f>
        <v>0</v>
      </c>
      <c r="D1029" s="13">
        <f>IF(C1028=0,D1028,D1028*(1-C1028/表格2[[#This Row],[收盤]]))</f>
        <v>0.87164183295173547</v>
      </c>
      <c r="E1029" s="1">
        <f>ROUND(表格2[[#This Row],[收盤]]*表格2[[#This Row],[配息乘數]],4)</f>
        <v>105.2159</v>
      </c>
      <c r="F1029" s="1">
        <f>表格2[[#This Row],[配息]]*0.7</f>
        <v>0</v>
      </c>
      <c r="G1029" s="14">
        <f>IF(F1028=0,G1028,G1028*(1-F1028/表格2[[#This Row],[收盤]]))</f>
        <v>0.90835377937354833</v>
      </c>
      <c r="H1029" s="9">
        <f>ROUND(表格2[[#This Row],[收盤]]*表格2[[#This Row],[七成配息
乘數]],4)</f>
        <v>109.6474</v>
      </c>
    </row>
    <row r="1030" spans="1:8" x14ac:dyDescent="0.25">
      <c r="A1030" s="2">
        <v>41124</v>
      </c>
      <c r="B1030" s="1">
        <v>120.550003</v>
      </c>
      <c r="C1030" s="4">
        <f>IFERROR(VLOOKUP(表格2[[#This Row],[日期]],表格1[],2,FALSE),0)</f>
        <v>0</v>
      </c>
      <c r="D1030" s="13">
        <f>IF(C1029=0,D1029,D1029*(1-C1029/表格2[[#This Row],[收盤]]))</f>
        <v>0.87164183295173547</v>
      </c>
      <c r="E1030" s="1">
        <f>ROUND(表格2[[#This Row],[收盤]]*表格2[[#This Row],[配息乘數]],4)</f>
        <v>105.07640000000001</v>
      </c>
      <c r="F1030" s="1">
        <f>表格2[[#This Row],[配息]]*0.7</f>
        <v>0</v>
      </c>
      <c r="G1030" s="14">
        <f>IF(F1029=0,G1029,G1029*(1-F1029/表格2[[#This Row],[收盤]]))</f>
        <v>0.90835377937354833</v>
      </c>
      <c r="H1030" s="9">
        <f>ROUND(表格2[[#This Row],[收盤]]*表格2[[#This Row],[七成配息
乘數]],4)</f>
        <v>109.5021</v>
      </c>
    </row>
    <row r="1031" spans="1:8" x14ac:dyDescent="0.25">
      <c r="A1031" s="2">
        <v>41123</v>
      </c>
      <c r="B1031" s="1">
        <v>120.839996</v>
      </c>
      <c r="C1031" s="4">
        <f>IFERROR(VLOOKUP(表格2[[#This Row],[日期]],表格1[],2,FALSE),0)</f>
        <v>0</v>
      </c>
      <c r="D1031" s="13">
        <f>IF(C1030=0,D1030,D1030*(1-C1030/表格2[[#This Row],[收盤]]))</f>
        <v>0.87164183295173547</v>
      </c>
      <c r="E1031" s="1">
        <f>ROUND(表格2[[#This Row],[收盤]]*表格2[[#This Row],[配息乘數]],4)</f>
        <v>105.3292</v>
      </c>
      <c r="F1031" s="1">
        <f>表格2[[#This Row],[配息]]*0.7</f>
        <v>0</v>
      </c>
      <c r="G1031" s="14">
        <f>IF(F1030=0,G1030,G1030*(1-F1030/表格2[[#This Row],[收盤]]))</f>
        <v>0.90835377937354833</v>
      </c>
      <c r="H1031" s="9">
        <f>ROUND(表格2[[#This Row],[收盤]]*表格2[[#This Row],[七成配息
乘數]],4)</f>
        <v>109.7655</v>
      </c>
    </row>
    <row r="1032" spans="1:8" x14ac:dyDescent="0.25">
      <c r="A1032" s="2">
        <v>41122</v>
      </c>
      <c r="B1032" s="1">
        <v>120.760002</v>
      </c>
      <c r="C1032" s="4">
        <f>IFERROR(VLOOKUP(表格2[[#This Row],[日期]],表格1[],2,FALSE),0)</f>
        <v>0.38500000000000001</v>
      </c>
      <c r="D1032" s="13">
        <f>IF(C1031=0,D1031,D1031*(1-C1031/表格2[[#This Row],[收盤]]))</f>
        <v>0.87164183295173547</v>
      </c>
      <c r="E1032" s="1">
        <f>ROUND(表格2[[#This Row],[收盤]]*表格2[[#This Row],[配息乘數]],4)</f>
        <v>105.2595</v>
      </c>
      <c r="F1032" s="1">
        <f>表格2[[#This Row],[配息]]*0.7</f>
        <v>0.26949999999999996</v>
      </c>
      <c r="G1032" s="14">
        <f>IF(F1031=0,G1031,G1031*(1-F1031/表格2[[#This Row],[收盤]]))</f>
        <v>0.90835377937354833</v>
      </c>
      <c r="H1032" s="9">
        <f>ROUND(表格2[[#This Row],[收盤]]*表格2[[#This Row],[七成配息
乘數]],4)</f>
        <v>109.69280000000001</v>
      </c>
    </row>
    <row r="1033" spans="1:8" x14ac:dyDescent="0.25">
      <c r="A1033" s="2">
        <v>41121</v>
      </c>
      <c r="B1033" s="1">
        <v>121.279999</v>
      </c>
      <c r="C1033" s="4">
        <f>IFERROR(VLOOKUP(表格2[[#This Row],[日期]],表格1[],2,FALSE),0)</f>
        <v>0</v>
      </c>
      <c r="D1033" s="13">
        <f>IF(C1032=0,D1032,D1032*(1-C1032/表格2[[#This Row],[收盤]]))</f>
        <v>0.86887483007860378</v>
      </c>
      <c r="E1033" s="1">
        <f>ROUND(表格2[[#This Row],[收盤]]*表格2[[#This Row],[配息乘數]],4)</f>
        <v>105.3771</v>
      </c>
      <c r="F1033" s="1">
        <f>表格2[[#This Row],[配息]]*0.7</f>
        <v>0</v>
      </c>
      <c r="G1033" s="14">
        <f>IF(F1032=0,G1032,G1032*(1-F1032/表格2[[#This Row],[收盤]]))</f>
        <v>0.9063352986219021</v>
      </c>
      <c r="H1033" s="9">
        <f>ROUND(表格2[[#This Row],[收盤]]*表格2[[#This Row],[七成配息
乘數]],4)</f>
        <v>109.9203</v>
      </c>
    </row>
    <row r="1034" spans="1:8" x14ac:dyDescent="0.25">
      <c r="A1034" s="2">
        <v>41120</v>
      </c>
      <c r="B1034" s="1">
        <v>120.660004</v>
      </c>
      <c r="C1034" s="4">
        <f>IFERROR(VLOOKUP(表格2[[#This Row],[日期]],表格1[],2,FALSE),0)</f>
        <v>0</v>
      </c>
      <c r="D1034" s="13">
        <f>IF(C1033=0,D1033,D1033*(1-C1033/表格2[[#This Row],[收盤]]))</f>
        <v>0.86887483007860378</v>
      </c>
      <c r="E1034" s="1">
        <f>ROUND(表格2[[#This Row],[收盤]]*表格2[[#This Row],[配息乘數]],4)</f>
        <v>104.83839999999999</v>
      </c>
      <c r="F1034" s="1">
        <f>表格2[[#This Row],[配息]]*0.7</f>
        <v>0</v>
      </c>
      <c r="G1034" s="14">
        <f>IF(F1033=0,G1033,G1033*(1-F1033/表格2[[#This Row],[收盤]]))</f>
        <v>0.9063352986219021</v>
      </c>
      <c r="H1034" s="9">
        <f>ROUND(表格2[[#This Row],[收盤]]*表格2[[#This Row],[七成配息
乘數]],4)</f>
        <v>109.3584</v>
      </c>
    </row>
    <row r="1035" spans="1:8" x14ac:dyDescent="0.25">
      <c r="A1035" s="2">
        <v>41117</v>
      </c>
      <c r="B1035" s="1">
        <v>120.349998</v>
      </c>
      <c r="C1035" s="4">
        <f>IFERROR(VLOOKUP(表格2[[#This Row],[日期]],表格1[],2,FALSE),0)</f>
        <v>0</v>
      </c>
      <c r="D1035" s="13">
        <f>IF(C1034=0,D1034,D1034*(1-C1034/表格2[[#This Row],[收盤]]))</f>
        <v>0.86887483007860378</v>
      </c>
      <c r="E1035" s="1">
        <f>ROUND(表格2[[#This Row],[收盤]]*表格2[[#This Row],[配息乘數]],4)</f>
        <v>104.56910000000001</v>
      </c>
      <c r="F1035" s="1">
        <f>表格2[[#This Row],[配息]]*0.7</f>
        <v>0</v>
      </c>
      <c r="G1035" s="14">
        <f>IF(F1034=0,G1034,G1034*(1-F1034/表格2[[#This Row],[收盤]]))</f>
        <v>0.9063352986219021</v>
      </c>
      <c r="H1035" s="9">
        <f>ROUND(表格2[[#This Row],[收盤]]*表格2[[#This Row],[七成配息
乘數]],4)</f>
        <v>109.0775</v>
      </c>
    </row>
    <row r="1036" spans="1:8" x14ac:dyDescent="0.25">
      <c r="A1036" s="2">
        <v>41116</v>
      </c>
      <c r="B1036" s="1">
        <v>120.91999800000001</v>
      </c>
      <c r="C1036" s="4">
        <f>IFERROR(VLOOKUP(表格2[[#This Row],[日期]],表格1[],2,FALSE),0)</f>
        <v>0</v>
      </c>
      <c r="D1036" s="13">
        <f>IF(C1035=0,D1035,D1035*(1-C1035/表格2[[#This Row],[收盤]]))</f>
        <v>0.86887483007860378</v>
      </c>
      <c r="E1036" s="1">
        <f>ROUND(表格2[[#This Row],[收盤]]*表格2[[#This Row],[配息乘數]],4)</f>
        <v>105.0643</v>
      </c>
      <c r="F1036" s="1">
        <f>表格2[[#This Row],[配息]]*0.7</f>
        <v>0</v>
      </c>
      <c r="G1036" s="14">
        <f>IF(F1035=0,G1035,G1035*(1-F1035/表格2[[#This Row],[收盤]]))</f>
        <v>0.9063352986219021</v>
      </c>
      <c r="H1036" s="9">
        <f>ROUND(表格2[[#This Row],[收盤]]*表格2[[#This Row],[七成配息
乘數]],4)</f>
        <v>109.5941</v>
      </c>
    </row>
    <row r="1037" spans="1:8" x14ac:dyDescent="0.25">
      <c r="A1037" s="2">
        <v>41115</v>
      </c>
      <c r="B1037" s="1">
        <v>120.730003</v>
      </c>
      <c r="C1037" s="4">
        <f>IFERROR(VLOOKUP(表格2[[#This Row],[日期]],表格1[],2,FALSE),0)</f>
        <v>0</v>
      </c>
      <c r="D1037" s="13">
        <f>IF(C1036=0,D1036,D1036*(1-C1036/表格2[[#This Row],[收盤]]))</f>
        <v>0.86887483007860378</v>
      </c>
      <c r="E1037" s="1">
        <f>ROUND(表格2[[#This Row],[收盤]]*表格2[[#This Row],[配息乘數]],4)</f>
        <v>104.8993</v>
      </c>
      <c r="F1037" s="1">
        <f>表格2[[#This Row],[配息]]*0.7</f>
        <v>0</v>
      </c>
      <c r="G1037" s="14">
        <f>IF(F1036=0,G1036,G1036*(1-F1036/表格2[[#This Row],[收盤]]))</f>
        <v>0.9063352986219021</v>
      </c>
      <c r="H1037" s="9">
        <f>ROUND(表格2[[#This Row],[收盤]]*表格2[[#This Row],[七成配息
乘數]],4)</f>
        <v>109.42189999999999</v>
      </c>
    </row>
    <row r="1038" spans="1:8" x14ac:dyDescent="0.25">
      <c r="A1038" s="2">
        <v>41114</v>
      </c>
      <c r="B1038" s="1">
        <v>120.5</v>
      </c>
      <c r="C1038" s="4">
        <f>IFERROR(VLOOKUP(表格2[[#This Row],[日期]],表格1[],2,FALSE),0)</f>
        <v>0</v>
      </c>
      <c r="D1038" s="13">
        <f>IF(C1037=0,D1037,D1037*(1-C1037/表格2[[#This Row],[收盤]]))</f>
        <v>0.86887483007860378</v>
      </c>
      <c r="E1038" s="1">
        <f>ROUND(表格2[[#This Row],[收盤]]*表格2[[#This Row],[配息乘數]],4)</f>
        <v>104.6994</v>
      </c>
      <c r="F1038" s="1">
        <f>表格2[[#This Row],[配息]]*0.7</f>
        <v>0</v>
      </c>
      <c r="G1038" s="14">
        <f>IF(F1037=0,G1037,G1037*(1-F1037/表格2[[#This Row],[收盤]]))</f>
        <v>0.9063352986219021</v>
      </c>
      <c r="H1038" s="9">
        <f>ROUND(表格2[[#This Row],[收盤]]*表格2[[#This Row],[七成配息
乘數]],4)</f>
        <v>109.21339999999999</v>
      </c>
    </row>
    <row r="1039" spans="1:8" x14ac:dyDescent="0.25">
      <c r="A1039" s="2">
        <v>41113</v>
      </c>
      <c r="B1039" s="1">
        <v>120.30999799999999</v>
      </c>
      <c r="C1039" s="4">
        <f>IFERROR(VLOOKUP(表格2[[#This Row],[日期]],表格1[],2,FALSE),0)</f>
        <v>0</v>
      </c>
      <c r="D1039" s="13">
        <f>IF(C1038=0,D1038,D1038*(1-C1038/表格2[[#This Row],[收盤]]))</f>
        <v>0.86887483007860378</v>
      </c>
      <c r="E1039" s="1">
        <f>ROUND(表格2[[#This Row],[收盤]]*表格2[[#This Row],[配息乘數]],4)</f>
        <v>104.5343</v>
      </c>
      <c r="F1039" s="1">
        <f>表格2[[#This Row],[配息]]*0.7</f>
        <v>0</v>
      </c>
      <c r="G1039" s="14">
        <f>IF(F1038=0,G1038,G1038*(1-F1038/表格2[[#This Row],[收盤]]))</f>
        <v>0.9063352986219021</v>
      </c>
      <c r="H1039" s="9">
        <f>ROUND(表格2[[#This Row],[收盤]]*表格2[[#This Row],[七成配息
乘數]],4)</f>
        <v>109.0412</v>
      </c>
    </row>
    <row r="1040" spans="1:8" x14ac:dyDescent="0.25">
      <c r="A1040" s="2">
        <v>41110</v>
      </c>
      <c r="B1040" s="1">
        <v>120.699997</v>
      </c>
      <c r="C1040" s="4">
        <f>IFERROR(VLOOKUP(表格2[[#This Row],[日期]],表格1[],2,FALSE),0)</f>
        <v>0</v>
      </c>
      <c r="D1040" s="13">
        <f>IF(C1039=0,D1039,D1039*(1-C1039/表格2[[#This Row],[收盤]]))</f>
        <v>0.86887483007860378</v>
      </c>
      <c r="E1040" s="1">
        <f>ROUND(表格2[[#This Row],[收盤]]*表格2[[#This Row],[配息乘數]],4)</f>
        <v>104.8732</v>
      </c>
      <c r="F1040" s="1">
        <f>表格2[[#This Row],[配息]]*0.7</f>
        <v>0</v>
      </c>
      <c r="G1040" s="14">
        <f>IF(F1039=0,G1039,G1039*(1-F1039/表格2[[#This Row],[收盤]]))</f>
        <v>0.9063352986219021</v>
      </c>
      <c r="H1040" s="9">
        <f>ROUND(表格2[[#This Row],[收盤]]*表格2[[#This Row],[七成配息
乘數]],4)</f>
        <v>109.3947</v>
      </c>
    </row>
    <row r="1041" spans="1:8" x14ac:dyDescent="0.25">
      <c r="A1041" s="2">
        <v>41109</v>
      </c>
      <c r="B1041" s="1">
        <v>120.610001</v>
      </c>
      <c r="C1041" s="4">
        <f>IFERROR(VLOOKUP(表格2[[#This Row],[日期]],表格1[],2,FALSE),0)</f>
        <v>0</v>
      </c>
      <c r="D1041" s="13">
        <f>IF(C1040=0,D1040,D1040*(1-C1040/表格2[[#This Row],[收盤]]))</f>
        <v>0.86887483007860378</v>
      </c>
      <c r="E1041" s="1">
        <f>ROUND(表格2[[#This Row],[收盤]]*表格2[[#This Row],[配息乘數]],4)</f>
        <v>104.795</v>
      </c>
      <c r="F1041" s="1">
        <f>表格2[[#This Row],[配息]]*0.7</f>
        <v>0</v>
      </c>
      <c r="G1041" s="14">
        <f>IF(F1040=0,G1040,G1040*(1-F1040/表格2[[#This Row],[收盤]]))</f>
        <v>0.9063352986219021</v>
      </c>
      <c r="H1041" s="9">
        <f>ROUND(表格2[[#This Row],[收盤]]*表格2[[#This Row],[七成配息
乘數]],4)</f>
        <v>109.31310000000001</v>
      </c>
    </row>
    <row r="1042" spans="1:8" x14ac:dyDescent="0.25">
      <c r="A1042" s="2">
        <v>41108</v>
      </c>
      <c r="B1042" s="1">
        <v>120.400002</v>
      </c>
      <c r="C1042" s="4">
        <f>IFERROR(VLOOKUP(表格2[[#This Row],[日期]],表格1[],2,FALSE),0)</f>
        <v>0</v>
      </c>
      <c r="D1042" s="13">
        <f>IF(C1041=0,D1041,D1041*(1-C1041/表格2[[#This Row],[收盤]]))</f>
        <v>0.86887483007860378</v>
      </c>
      <c r="E1042" s="1">
        <f>ROUND(表格2[[#This Row],[收盤]]*表格2[[#This Row],[配息乘數]],4)</f>
        <v>104.6125</v>
      </c>
      <c r="F1042" s="1">
        <f>表格2[[#This Row],[配息]]*0.7</f>
        <v>0</v>
      </c>
      <c r="G1042" s="14">
        <f>IF(F1041=0,G1041,G1041*(1-F1041/表格2[[#This Row],[收盤]]))</f>
        <v>0.9063352986219021</v>
      </c>
      <c r="H1042" s="9">
        <f>ROUND(表格2[[#This Row],[收盤]]*表格2[[#This Row],[七成配息
乘數]],4)</f>
        <v>109.1228</v>
      </c>
    </row>
    <row r="1043" spans="1:8" x14ac:dyDescent="0.25">
      <c r="A1043" s="2">
        <v>41107</v>
      </c>
      <c r="B1043" s="1">
        <v>119.739998</v>
      </c>
      <c r="C1043" s="4">
        <f>IFERROR(VLOOKUP(表格2[[#This Row],[日期]],表格1[],2,FALSE),0)</f>
        <v>0</v>
      </c>
      <c r="D1043" s="13">
        <f>IF(C1042=0,D1042,D1042*(1-C1042/表格2[[#This Row],[收盤]]))</f>
        <v>0.86887483007860378</v>
      </c>
      <c r="E1043" s="1">
        <f>ROUND(表格2[[#This Row],[收盤]]*表格2[[#This Row],[配息乘數]],4)</f>
        <v>104.0391</v>
      </c>
      <c r="F1043" s="1">
        <f>表格2[[#This Row],[配息]]*0.7</f>
        <v>0</v>
      </c>
      <c r="G1043" s="14">
        <f>IF(F1042=0,G1042,G1042*(1-F1042/表格2[[#This Row],[收盤]]))</f>
        <v>0.9063352986219021</v>
      </c>
      <c r="H1043" s="9">
        <f>ROUND(表格2[[#This Row],[收盤]]*表格2[[#This Row],[七成配息
乘數]],4)</f>
        <v>108.52460000000001</v>
      </c>
    </row>
    <row r="1044" spans="1:8" x14ac:dyDescent="0.25">
      <c r="A1044" s="2">
        <v>41106</v>
      </c>
      <c r="B1044" s="1">
        <v>119.739998</v>
      </c>
      <c r="C1044" s="4">
        <f>IFERROR(VLOOKUP(表格2[[#This Row],[日期]],表格1[],2,FALSE),0)</f>
        <v>0</v>
      </c>
      <c r="D1044" s="13">
        <f>IF(C1043=0,D1043,D1043*(1-C1043/表格2[[#This Row],[收盤]]))</f>
        <v>0.86887483007860378</v>
      </c>
      <c r="E1044" s="1">
        <f>ROUND(表格2[[#This Row],[收盤]]*表格2[[#This Row],[配息乘數]],4)</f>
        <v>104.0391</v>
      </c>
      <c r="F1044" s="1">
        <f>表格2[[#This Row],[配息]]*0.7</f>
        <v>0</v>
      </c>
      <c r="G1044" s="14">
        <f>IF(F1043=0,G1043,G1043*(1-F1043/表格2[[#This Row],[收盤]]))</f>
        <v>0.9063352986219021</v>
      </c>
      <c r="H1044" s="9">
        <f>ROUND(表格2[[#This Row],[收盤]]*表格2[[#This Row],[七成配息
乘數]],4)</f>
        <v>108.52460000000001</v>
      </c>
    </row>
    <row r="1045" spans="1:8" x14ac:dyDescent="0.25">
      <c r="A1045" s="2">
        <v>41103</v>
      </c>
      <c r="B1045" s="1">
        <v>119.410004</v>
      </c>
      <c r="C1045" s="4">
        <f>IFERROR(VLOOKUP(表格2[[#This Row],[日期]],表格1[],2,FALSE),0)</f>
        <v>0</v>
      </c>
      <c r="D1045" s="13">
        <f>IF(C1044=0,D1044,D1044*(1-C1044/表格2[[#This Row],[收盤]]))</f>
        <v>0.86887483007860378</v>
      </c>
      <c r="E1045" s="1">
        <f>ROUND(表格2[[#This Row],[收盤]]*表格2[[#This Row],[配息乘數]],4)</f>
        <v>103.75230000000001</v>
      </c>
      <c r="F1045" s="1">
        <f>表格2[[#This Row],[配息]]*0.7</f>
        <v>0</v>
      </c>
      <c r="G1045" s="14">
        <f>IF(F1044=0,G1044,G1044*(1-F1044/表格2[[#This Row],[收盤]]))</f>
        <v>0.9063352986219021</v>
      </c>
      <c r="H1045" s="9">
        <f>ROUND(表格2[[#This Row],[收盤]]*表格2[[#This Row],[七成配息
乘數]],4)</f>
        <v>108.2255</v>
      </c>
    </row>
    <row r="1046" spans="1:8" x14ac:dyDescent="0.25">
      <c r="A1046" s="2">
        <v>41102</v>
      </c>
      <c r="B1046" s="1">
        <v>119.370003</v>
      </c>
      <c r="C1046" s="4">
        <f>IFERROR(VLOOKUP(表格2[[#This Row],[日期]],表格1[],2,FALSE),0)</f>
        <v>0</v>
      </c>
      <c r="D1046" s="13">
        <f>IF(C1045=0,D1045,D1045*(1-C1045/表格2[[#This Row],[收盤]]))</f>
        <v>0.86887483007860378</v>
      </c>
      <c r="E1046" s="1">
        <f>ROUND(表格2[[#This Row],[收盤]]*表格2[[#This Row],[配息乘數]],4)</f>
        <v>103.7176</v>
      </c>
      <c r="F1046" s="1">
        <f>表格2[[#This Row],[配息]]*0.7</f>
        <v>0</v>
      </c>
      <c r="G1046" s="14">
        <f>IF(F1045=0,G1045,G1045*(1-F1045/表格2[[#This Row],[收盤]]))</f>
        <v>0.9063352986219021</v>
      </c>
      <c r="H1046" s="9">
        <f>ROUND(表格2[[#This Row],[收盤]]*表格2[[#This Row],[七成配息
乘數]],4)</f>
        <v>108.1892</v>
      </c>
    </row>
    <row r="1047" spans="1:8" x14ac:dyDescent="0.25">
      <c r="A1047" s="2">
        <v>41101</v>
      </c>
      <c r="B1047" s="1">
        <v>118.769997</v>
      </c>
      <c r="C1047" s="4">
        <f>IFERROR(VLOOKUP(表格2[[#This Row],[日期]],表格1[],2,FALSE),0)</f>
        <v>0</v>
      </c>
      <c r="D1047" s="13">
        <f>IF(C1046=0,D1046,D1046*(1-C1046/表格2[[#This Row],[收盤]]))</f>
        <v>0.86887483007860378</v>
      </c>
      <c r="E1047" s="1">
        <f>ROUND(表格2[[#This Row],[收盤]]*表格2[[#This Row],[配息乘數]],4)</f>
        <v>103.19629999999999</v>
      </c>
      <c r="F1047" s="1">
        <f>表格2[[#This Row],[配息]]*0.7</f>
        <v>0</v>
      </c>
      <c r="G1047" s="14">
        <f>IF(F1046=0,G1046,G1046*(1-F1046/表格2[[#This Row],[收盤]]))</f>
        <v>0.9063352986219021</v>
      </c>
      <c r="H1047" s="9">
        <f>ROUND(表格2[[#This Row],[收盤]]*表格2[[#This Row],[七成配息
乘數]],4)</f>
        <v>107.6454</v>
      </c>
    </row>
    <row r="1048" spans="1:8" x14ac:dyDescent="0.25">
      <c r="A1048" s="2">
        <v>41100</v>
      </c>
      <c r="B1048" s="1">
        <v>118.57</v>
      </c>
      <c r="C1048" s="4">
        <f>IFERROR(VLOOKUP(表格2[[#This Row],[日期]],表格1[],2,FALSE),0)</f>
        <v>0</v>
      </c>
      <c r="D1048" s="13">
        <f>IF(C1047=0,D1047,D1047*(1-C1047/表格2[[#This Row],[收盤]]))</f>
        <v>0.86887483007860378</v>
      </c>
      <c r="E1048" s="1">
        <f>ROUND(表格2[[#This Row],[收盤]]*表格2[[#This Row],[配息乘數]],4)</f>
        <v>103.02249999999999</v>
      </c>
      <c r="F1048" s="1">
        <f>表格2[[#This Row],[配息]]*0.7</f>
        <v>0</v>
      </c>
      <c r="G1048" s="14">
        <f>IF(F1047=0,G1047,G1047*(1-F1047/表格2[[#This Row],[收盤]]))</f>
        <v>0.9063352986219021</v>
      </c>
      <c r="H1048" s="9">
        <f>ROUND(表格2[[#This Row],[收盤]]*表格2[[#This Row],[七成配息
乘數]],4)</f>
        <v>107.46420000000001</v>
      </c>
    </row>
    <row r="1049" spans="1:8" x14ac:dyDescent="0.25">
      <c r="A1049" s="2">
        <v>41099</v>
      </c>
      <c r="B1049" s="1">
        <v>118.599998</v>
      </c>
      <c r="C1049" s="4">
        <f>IFERROR(VLOOKUP(表格2[[#This Row],[日期]],表格1[],2,FALSE),0)</f>
        <v>0</v>
      </c>
      <c r="D1049" s="13">
        <f>IF(C1048=0,D1048,D1048*(1-C1048/表格2[[#This Row],[收盤]]))</f>
        <v>0.86887483007860378</v>
      </c>
      <c r="E1049" s="1">
        <f>ROUND(表格2[[#This Row],[收盤]]*表格2[[#This Row],[配息乘數]],4)</f>
        <v>103.04859999999999</v>
      </c>
      <c r="F1049" s="1">
        <f>表格2[[#This Row],[配息]]*0.7</f>
        <v>0</v>
      </c>
      <c r="G1049" s="14">
        <f>IF(F1048=0,G1048,G1048*(1-F1048/表格2[[#This Row],[收盤]]))</f>
        <v>0.9063352986219021</v>
      </c>
      <c r="H1049" s="9">
        <f>ROUND(表格2[[#This Row],[收盤]]*表格2[[#This Row],[七成配息
乘數]],4)</f>
        <v>107.4914</v>
      </c>
    </row>
    <row r="1050" spans="1:8" x14ac:dyDescent="0.25">
      <c r="A1050" s="2">
        <v>41096</v>
      </c>
      <c r="B1050" s="1">
        <v>118.519997</v>
      </c>
      <c r="C1050" s="4">
        <f>IFERROR(VLOOKUP(表格2[[#This Row],[日期]],表格1[],2,FALSE),0)</f>
        <v>0</v>
      </c>
      <c r="D1050" s="13">
        <f>IF(C1049=0,D1049,D1049*(1-C1049/表格2[[#This Row],[收盤]]))</f>
        <v>0.86887483007860378</v>
      </c>
      <c r="E1050" s="1">
        <f>ROUND(表格2[[#This Row],[收盤]]*表格2[[#This Row],[配息乘數]],4)</f>
        <v>102.979</v>
      </c>
      <c r="F1050" s="1">
        <f>表格2[[#This Row],[配息]]*0.7</f>
        <v>0</v>
      </c>
      <c r="G1050" s="14">
        <f>IF(F1049=0,G1049,G1049*(1-F1049/表格2[[#This Row],[收盤]]))</f>
        <v>0.9063352986219021</v>
      </c>
      <c r="H1050" s="9">
        <f>ROUND(表格2[[#This Row],[收盤]]*表格2[[#This Row],[七成配息
乘數]],4)</f>
        <v>107.41889999999999</v>
      </c>
    </row>
    <row r="1051" spans="1:8" x14ac:dyDescent="0.25">
      <c r="A1051" s="2">
        <v>41095</v>
      </c>
      <c r="B1051" s="1">
        <v>118.220001</v>
      </c>
      <c r="C1051" s="4">
        <f>IFERROR(VLOOKUP(表格2[[#This Row],[日期]],表格1[],2,FALSE),0)</f>
        <v>0</v>
      </c>
      <c r="D1051" s="13">
        <f>IF(C1050=0,D1050,D1050*(1-C1050/表格2[[#This Row],[收盤]]))</f>
        <v>0.86887483007860378</v>
      </c>
      <c r="E1051" s="1">
        <f>ROUND(表格2[[#This Row],[收盤]]*表格2[[#This Row],[配息乘數]],4)</f>
        <v>102.7184</v>
      </c>
      <c r="F1051" s="1">
        <f>表格2[[#This Row],[配息]]*0.7</f>
        <v>0</v>
      </c>
      <c r="G1051" s="14">
        <f>IF(F1050=0,G1050,G1050*(1-F1050/表格2[[#This Row],[收盤]]))</f>
        <v>0.9063352986219021</v>
      </c>
      <c r="H1051" s="9">
        <f>ROUND(表格2[[#This Row],[收盤]]*表格2[[#This Row],[七成配息
乘數]],4)</f>
        <v>107.14700000000001</v>
      </c>
    </row>
    <row r="1052" spans="1:8" x14ac:dyDescent="0.25">
      <c r="A1052" s="2">
        <v>41093</v>
      </c>
      <c r="B1052" s="1">
        <v>117.91999800000001</v>
      </c>
      <c r="C1052" s="4">
        <f>IFERROR(VLOOKUP(表格2[[#This Row],[日期]],表格1[],2,FALSE),0)</f>
        <v>0</v>
      </c>
      <c r="D1052" s="13">
        <f>IF(C1051=0,D1051,D1051*(1-C1051/表格2[[#This Row],[收盤]]))</f>
        <v>0.86887483007860378</v>
      </c>
      <c r="E1052" s="1">
        <f>ROUND(表格2[[#This Row],[收盤]]*表格2[[#This Row],[配息乘數]],4)</f>
        <v>102.4577</v>
      </c>
      <c r="F1052" s="1">
        <f>表格2[[#This Row],[配息]]*0.7</f>
        <v>0</v>
      </c>
      <c r="G1052" s="14">
        <f>IF(F1051=0,G1051,G1051*(1-F1051/表格2[[#This Row],[收盤]]))</f>
        <v>0.9063352986219021</v>
      </c>
      <c r="H1052" s="9">
        <f>ROUND(表格2[[#This Row],[收盤]]*表格2[[#This Row],[七成配息
乘數]],4)</f>
        <v>106.8751</v>
      </c>
    </row>
    <row r="1053" spans="1:8" x14ac:dyDescent="0.25">
      <c r="A1053" s="2">
        <v>41092</v>
      </c>
      <c r="B1053" s="1">
        <v>117.82</v>
      </c>
      <c r="C1053" s="4">
        <f>IFERROR(VLOOKUP(表格2[[#This Row],[日期]],表格1[],2,FALSE),0)</f>
        <v>0.39200000000000002</v>
      </c>
      <c r="D1053" s="13">
        <f>IF(C1052=0,D1052,D1052*(1-C1052/表格2[[#This Row],[收盤]]))</f>
        <v>0.86887483007860378</v>
      </c>
      <c r="E1053" s="1">
        <f>ROUND(表格2[[#This Row],[收盤]]*表格2[[#This Row],[配息乘數]],4)</f>
        <v>102.3708</v>
      </c>
      <c r="F1053" s="1">
        <f>表格2[[#This Row],[配息]]*0.7</f>
        <v>0.27439999999999998</v>
      </c>
      <c r="G1053" s="14">
        <f>IF(F1052=0,G1052,G1052*(1-F1052/表格2[[#This Row],[收盤]]))</f>
        <v>0.9063352986219021</v>
      </c>
      <c r="H1053" s="9">
        <f>ROUND(表格2[[#This Row],[收盤]]*表格2[[#This Row],[七成配息
乘數]],4)</f>
        <v>106.78440000000001</v>
      </c>
    </row>
    <row r="1054" spans="1:8" x14ac:dyDescent="0.25">
      <c r="A1054" s="2">
        <v>41089</v>
      </c>
      <c r="B1054" s="1">
        <v>117.589996</v>
      </c>
      <c r="C1054" s="4">
        <f>IFERROR(VLOOKUP(表格2[[#This Row],[日期]],表格1[],2,FALSE),0)</f>
        <v>0</v>
      </c>
      <c r="D1054" s="13">
        <f>IF(C1053=0,D1053,D1053*(1-C1053/表格2[[#This Row],[收盤]]))</f>
        <v>0.86597833424582216</v>
      </c>
      <c r="E1054" s="1">
        <f>ROUND(表格2[[#This Row],[收盤]]*表格2[[#This Row],[配息乘數]],4)</f>
        <v>101.8304</v>
      </c>
      <c r="F1054" s="1">
        <f>表格2[[#This Row],[配息]]*0.7</f>
        <v>0</v>
      </c>
      <c r="G1054" s="14">
        <f>IF(F1053=0,G1053,G1053*(1-F1053/表格2[[#This Row],[收盤]]))</f>
        <v>0.90422033634278232</v>
      </c>
      <c r="H1054" s="9">
        <f>ROUND(表格2[[#This Row],[收盤]]*表格2[[#This Row],[七成配息
乘數]],4)</f>
        <v>106.32729999999999</v>
      </c>
    </row>
    <row r="1055" spans="1:8" x14ac:dyDescent="0.25">
      <c r="A1055" s="2">
        <v>41088</v>
      </c>
      <c r="B1055" s="1">
        <v>117.620003</v>
      </c>
      <c r="C1055" s="4">
        <f>IFERROR(VLOOKUP(表格2[[#This Row],[日期]],表格1[],2,FALSE),0)</f>
        <v>0</v>
      </c>
      <c r="D1055" s="13">
        <f>IF(C1054=0,D1054,D1054*(1-C1054/表格2[[#This Row],[收盤]]))</f>
        <v>0.86597833424582216</v>
      </c>
      <c r="E1055" s="1">
        <f>ROUND(表格2[[#This Row],[收盤]]*表格2[[#This Row],[配息乘數]],4)</f>
        <v>101.85639999999999</v>
      </c>
      <c r="F1055" s="1">
        <f>表格2[[#This Row],[配息]]*0.7</f>
        <v>0</v>
      </c>
      <c r="G1055" s="14">
        <f>IF(F1054=0,G1054,G1054*(1-F1054/表格2[[#This Row],[收盤]]))</f>
        <v>0.90422033634278232</v>
      </c>
      <c r="H1055" s="9">
        <f>ROUND(表格2[[#This Row],[收盤]]*表格2[[#This Row],[七成配息
乘數]],4)</f>
        <v>106.3544</v>
      </c>
    </row>
    <row r="1056" spans="1:8" x14ac:dyDescent="0.25">
      <c r="A1056" s="2">
        <v>41087</v>
      </c>
      <c r="B1056" s="1">
        <v>117.44000200000001</v>
      </c>
      <c r="C1056" s="4">
        <f>IFERROR(VLOOKUP(表格2[[#This Row],[日期]],表格1[],2,FALSE),0)</f>
        <v>0</v>
      </c>
      <c r="D1056" s="13">
        <f>IF(C1055=0,D1055,D1055*(1-C1055/表格2[[#This Row],[收盤]]))</f>
        <v>0.86597833424582216</v>
      </c>
      <c r="E1056" s="1">
        <f>ROUND(表格2[[#This Row],[收盤]]*表格2[[#This Row],[配息乘數]],4)</f>
        <v>101.70050000000001</v>
      </c>
      <c r="F1056" s="1">
        <f>表格2[[#This Row],[配息]]*0.7</f>
        <v>0</v>
      </c>
      <c r="G1056" s="14">
        <f>IF(F1055=0,G1055,G1055*(1-F1055/表格2[[#This Row],[收盤]]))</f>
        <v>0.90422033634278232</v>
      </c>
      <c r="H1056" s="9">
        <f>ROUND(表格2[[#This Row],[收盤]]*表格2[[#This Row],[七成配息
乘數]],4)</f>
        <v>106.19159999999999</v>
      </c>
    </row>
    <row r="1057" spans="1:8" x14ac:dyDescent="0.25">
      <c r="A1057" s="2">
        <v>41086</v>
      </c>
      <c r="B1057" s="1">
        <v>117.279999</v>
      </c>
      <c r="C1057" s="4">
        <f>IFERROR(VLOOKUP(表格2[[#This Row],[日期]],表格1[],2,FALSE),0)</f>
        <v>0</v>
      </c>
      <c r="D1057" s="13">
        <f>IF(C1056=0,D1056,D1056*(1-C1056/表格2[[#This Row],[收盤]]))</f>
        <v>0.86597833424582216</v>
      </c>
      <c r="E1057" s="1">
        <f>ROUND(表格2[[#This Row],[收盤]]*表格2[[#This Row],[配息乘數]],4)</f>
        <v>101.56189999999999</v>
      </c>
      <c r="F1057" s="1">
        <f>表格2[[#This Row],[配息]]*0.7</f>
        <v>0</v>
      </c>
      <c r="G1057" s="14">
        <f>IF(F1056=0,G1056,G1056*(1-F1056/表格2[[#This Row],[收盤]]))</f>
        <v>0.90422033634278232</v>
      </c>
      <c r="H1057" s="9">
        <f>ROUND(表格2[[#This Row],[收盤]]*表格2[[#This Row],[七成配息
乘數]],4)</f>
        <v>106.047</v>
      </c>
    </row>
    <row r="1058" spans="1:8" x14ac:dyDescent="0.25">
      <c r="A1058" s="2">
        <v>41085</v>
      </c>
      <c r="B1058" s="1">
        <v>117.160004</v>
      </c>
      <c r="C1058" s="4">
        <f>IFERROR(VLOOKUP(表格2[[#This Row],[日期]],表格1[],2,FALSE),0)</f>
        <v>0</v>
      </c>
      <c r="D1058" s="13">
        <f>IF(C1057=0,D1057,D1057*(1-C1057/表格2[[#This Row],[收盤]]))</f>
        <v>0.86597833424582216</v>
      </c>
      <c r="E1058" s="1">
        <f>ROUND(表格2[[#This Row],[收盤]]*表格2[[#This Row],[配息乘數]],4)</f>
        <v>101.458</v>
      </c>
      <c r="F1058" s="1">
        <f>表格2[[#This Row],[配息]]*0.7</f>
        <v>0</v>
      </c>
      <c r="G1058" s="14">
        <f>IF(F1057=0,G1057,G1057*(1-F1057/表格2[[#This Row],[收盤]]))</f>
        <v>0.90422033634278232</v>
      </c>
      <c r="H1058" s="9">
        <f>ROUND(表格2[[#This Row],[收盤]]*表格2[[#This Row],[七成配息
乘數]],4)</f>
        <v>105.9385</v>
      </c>
    </row>
    <row r="1059" spans="1:8" x14ac:dyDescent="0.25">
      <c r="A1059" s="2">
        <v>41082</v>
      </c>
      <c r="B1059" s="1">
        <v>116.860001</v>
      </c>
      <c r="C1059" s="4">
        <f>IFERROR(VLOOKUP(表格2[[#This Row],[日期]],表格1[],2,FALSE),0)</f>
        <v>0</v>
      </c>
      <c r="D1059" s="13">
        <f>IF(C1058=0,D1058,D1058*(1-C1058/表格2[[#This Row],[收盤]]))</f>
        <v>0.86597833424582216</v>
      </c>
      <c r="E1059" s="1">
        <f>ROUND(表格2[[#This Row],[收盤]]*表格2[[#This Row],[配息乘數]],4)</f>
        <v>101.1982</v>
      </c>
      <c r="F1059" s="1">
        <f>表格2[[#This Row],[配息]]*0.7</f>
        <v>0</v>
      </c>
      <c r="G1059" s="14">
        <f>IF(F1058=0,G1058,G1058*(1-F1058/表格2[[#This Row],[收盤]]))</f>
        <v>0.90422033634278232</v>
      </c>
      <c r="H1059" s="9">
        <f>ROUND(表格2[[#This Row],[收盤]]*表格2[[#This Row],[七成配息
乘數]],4)</f>
        <v>105.66719999999999</v>
      </c>
    </row>
    <row r="1060" spans="1:8" x14ac:dyDescent="0.25">
      <c r="A1060" s="2">
        <v>41081</v>
      </c>
      <c r="B1060" s="1">
        <v>116.949997</v>
      </c>
      <c r="C1060" s="4">
        <f>IFERROR(VLOOKUP(表格2[[#This Row],[日期]],表格1[],2,FALSE),0)</f>
        <v>0</v>
      </c>
      <c r="D1060" s="13">
        <f>IF(C1059=0,D1059,D1059*(1-C1059/表格2[[#This Row],[收盤]]))</f>
        <v>0.86597833424582216</v>
      </c>
      <c r="E1060" s="1">
        <f>ROUND(表格2[[#This Row],[收盤]]*表格2[[#This Row],[配息乘數]],4)</f>
        <v>101.2762</v>
      </c>
      <c r="F1060" s="1">
        <f>表格2[[#This Row],[配息]]*0.7</f>
        <v>0</v>
      </c>
      <c r="G1060" s="14">
        <f>IF(F1059=0,G1059,G1059*(1-F1059/表格2[[#This Row],[收盤]]))</f>
        <v>0.90422033634278232</v>
      </c>
      <c r="H1060" s="9">
        <f>ROUND(表格2[[#This Row],[收盤]]*表格2[[#This Row],[七成配息
乘數]],4)</f>
        <v>105.7486</v>
      </c>
    </row>
    <row r="1061" spans="1:8" x14ac:dyDescent="0.25">
      <c r="A1061" s="2">
        <v>41080</v>
      </c>
      <c r="B1061" s="1">
        <v>116.769997</v>
      </c>
      <c r="C1061" s="4">
        <f>IFERROR(VLOOKUP(表格2[[#This Row],[日期]],表格1[],2,FALSE),0)</f>
        <v>0</v>
      </c>
      <c r="D1061" s="13">
        <f>IF(C1060=0,D1060,D1060*(1-C1060/表格2[[#This Row],[收盤]]))</f>
        <v>0.86597833424582216</v>
      </c>
      <c r="E1061" s="1">
        <f>ROUND(表格2[[#This Row],[收盤]]*表格2[[#This Row],[配息乘數]],4)</f>
        <v>101.1203</v>
      </c>
      <c r="F1061" s="1">
        <f>表格2[[#This Row],[配息]]*0.7</f>
        <v>0</v>
      </c>
      <c r="G1061" s="14">
        <f>IF(F1060=0,G1060,G1060*(1-F1060/表格2[[#This Row],[收盤]]))</f>
        <v>0.90422033634278232</v>
      </c>
      <c r="H1061" s="9">
        <f>ROUND(表格2[[#This Row],[收盤]]*表格2[[#This Row],[七成配息
乘數]],4)</f>
        <v>105.58580000000001</v>
      </c>
    </row>
    <row r="1062" spans="1:8" x14ac:dyDescent="0.25">
      <c r="A1062" s="2">
        <v>41079</v>
      </c>
      <c r="B1062" s="1">
        <v>116.720001</v>
      </c>
      <c r="C1062" s="4">
        <f>IFERROR(VLOOKUP(表格2[[#This Row],[日期]],表格1[],2,FALSE),0)</f>
        <v>0</v>
      </c>
      <c r="D1062" s="13">
        <f>IF(C1061=0,D1061,D1061*(1-C1061/表格2[[#This Row],[收盤]]))</f>
        <v>0.86597833424582216</v>
      </c>
      <c r="E1062" s="1">
        <f>ROUND(表格2[[#This Row],[收盤]]*表格2[[#This Row],[配息乘數]],4)</f>
        <v>101.077</v>
      </c>
      <c r="F1062" s="1">
        <f>表格2[[#This Row],[配息]]*0.7</f>
        <v>0</v>
      </c>
      <c r="G1062" s="14">
        <f>IF(F1061=0,G1061,G1061*(1-F1061/表格2[[#This Row],[收盤]]))</f>
        <v>0.90422033634278232</v>
      </c>
      <c r="H1062" s="9">
        <f>ROUND(表格2[[#This Row],[收盤]]*表格2[[#This Row],[七成配息
乘數]],4)</f>
        <v>105.5406</v>
      </c>
    </row>
    <row r="1063" spans="1:8" x14ac:dyDescent="0.25">
      <c r="A1063" s="2">
        <v>41078</v>
      </c>
      <c r="B1063" s="1">
        <v>116.83000199999999</v>
      </c>
      <c r="C1063" s="4">
        <f>IFERROR(VLOOKUP(表格2[[#This Row],[日期]],表格1[],2,FALSE),0)</f>
        <v>0</v>
      </c>
      <c r="D1063" s="13">
        <f>IF(C1062=0,D1062,D1062*(1-C1062/表格2[[#This Row],[收盤]]))</f>
        <v>0.86597833424582216</v>
      </c>
      <c r="E1063" s="1">
        <f>ROUND(表格2[[#This Row],[收盤]]*表格2[[#This Row],[配息乘數]],4)</f>
        <v>101.17230000000001</v>
      </c>
      <c r="F1063" s="1">
        <f>表格2[[#This Row],[配息]]*0.7</f>
        <v>0</v>
      </c>
      <c r="G1063" s="14">
        <f>IF(F1062=0,G1062,G1062*(1-F1062/表格2[[#This Row],[收盤]]))</f>
        <v>0.90422033634278232</v>
      </c>
      <c r="H1063" s="9">
        <f>ROUND(表格2[[#This Row],[收盤]]*表格2[[#This Row],[七成配息
乘數]],4)</f>
        <v>105.6401</v>
      </c>
    </row>
    <row r="1064" spans="1:8" x14ac:dyDescent="0.25">
      <c r="A1064" s="2">
        <v>41075</v>
      </c>
      <c r="B1064" s="1">
        <v>116.879997</v>
      </c>
      <c r="C1064" s="4">
        <f>IFERROR(VLOOKUP(表格2[[#This Row],[日期]],表格1[],2,FALSE),0)</f>
        <v>0</v>
      </c>
      <c r="D1064" s="13">
        <f>IF(C1063=0,D1063,D1063*(1-C1063/表格2[[#This Row],[收盤]]))</f>
        <v>0.86597833424582216</v>
      </c>
      <c r="E1064" s="1">
        <f>ROUND(表格2[[#This Row],[收盤]]*表格2[[#This Row],[配息乘數]],4)</f>
        <v>101.21550000000001</v>
      </c>
      <c r="F1064" s="1">
        <f>表格2[[#This Row],[配息]]*0.7</f>
        <v>0</v>
      </c>
      <c r="G1064" s="14">
        <f>IF(F1063=0,G1063,G1063*(1-F1063/表格2[[#This Row],[收盤]]))</f>
        <v>0.90422033634278232</v>
      </c>
      <c r="H1064" s="9">
        <f>ROUND(表格2[[#This Row],[收盤]]*表格2[[#This Row],[七成配息
乘數]],4)</f>
        <v>105.6853</v>
      </c>
    </row>
    <row r="1065" spans="1:8" x14ac:dyDescent="0.25">
      <c r="A1065" s="2">
        <v>41074</v>
      </c>
      <c r="B1065" s="1">
        <v>116.400002</v>
      </c>
      <c r="C1065" s="4">
        <f>IFERROR(VLOOKUP(表格2[[#This Row],[日期]],表格1[],2,FALSE),0)</f>
        <v>0</v>
      </c>
      <c r="D1065" s="13">
        <f>IF(C1064=0,D1064,D1064*(1-C1064/表格2[[#This Row],[收盤]]))</f>
        <v>0.86597833424582216</v>
      </c>
      <c r="E1065" s="1">
        <f>ROUND(表格2[[#This Row],[收盤]]*表格2[[#This Row],[配息乘數]],4)</f>
        <v>100.79989999999999</v>
      </c>
      <c r="F1065" s="1">
        <f>表格2[[#This Row],[配息]]*0.7</f>
        <v>0</v>
      </c>
      <c r="G1065" s="14">
        <f>IF(F1064=0,G1064,G1064*(1-F1064/表格2[[#This Row],[收盤]]))</f>
        <v>0.90422033634278232</v>
      </c>
      <c r="H1065" s="9">
        <f>ROUND(表格2[[#This Row],[收盤]]*表格2[[#This Row],[七成配息
乘數]],4)</f>
        <v>105.2512</v>
      </c>
    </row>
    <row r="1066" spans="1:8" x14ac:dyDescent="0.25">
      <c r="A1066" s="2">
        <v>41073</v>
      </c>
      <c r="B1066" s="1">
        <v>116.540001</v>
      </c>
      <c r="C1066" s="4">
        <f>IFERROR(VLOOKUP(表格2[[#This Row],[日期]],表格1[],2,FALSE),0)</f>
        <v>0</v>
      </c>
      <c r="D1066" s="13">
        <f>IF(C1065=0,D1065,D1065*(1-C1065/表格2[[#This Row],[收盤]]))</f>
        <v>0.86597833424582216</v>
      </c>
      <c r="E1066" s="1">
        <f>ROUND(表格2[[#This Row],[收盤]]*表格2[[#This Row],[配息乘數]],4)</f>
        <v>100.9211</v>
      </c>
      <c r="F1066" s="1">
        <f>表格2[[#This Row],[配息]]*0.7</f>
        <v>0</v>
      </c>
      <c r="G1066" s="14">
        <f>IF(F1065=0,G1065,G1065*(1-F1065/表格2[[#This Row],[收盤]]))</f>
        <v>0.90422033634278232</v>
      </c>
      <c r="H1066" s="9">
        <f>ROUND(表格2[[#This Row],[收盤]]*表格2[[#This Row],[七成配息
乘數]],4)</f>
        <v>105.37779999999999</v>
      </c>
    </row>
    <row r="1067" spans="1:8" x14ac:dyDescent="0.25">
      <c r="A1067" s="2">
        <v>41072</v>
      </c>
      <c r="B1067" s="1">
        <v>116.120003</v>
      </c>
      <c r="C1067" s="4">
        <f>IFERROR(VLOOKUP(表格2[[#This Row],[日期]],表格1[],2,FALSE),0)</f>
        <v>0</v>
      </c>
      <c r="D1067" s="13">
        <f>IF(C1066=0,D1066,D1066*(1-C1066/表格2[[#This Row],[收盤]]))</f>
        <v>0.86597833424582216</v>
      </c>
      <c r="E1067" s="1">
        <f>ROUND(表格2[[#This Row],[收盤]]*表格2[[#This Row],[配息乘數]],4)</f>
        <v>100.5574</v>
      </c>
      <c r="F1067" s="1">
        <f>表格2[[#This Row],[配息]]*0.7</f>
        <v>0</v>
      </c>
      <c r="G1067" s="14">
        <f>IF(F1066=0,G1066,G1066*(1-F1066/表格2[[#This Row],[收盤]]))</f>
        <v>0.90422033634278232</v>
      </c>
      <c r="H1067" s="9">
        <f>ROUND(表格2[[#This Row],[收盤]]*表格2[[#This Row],[七成配息
乘數]],4)</f>
        <v>104.99809999999999</v>
      </c>
    </row>
    <row r="1068" spans="1:8" x14ac:dyDescent="0.25">
      <c r="A1068" s="2">
        <v>41071</v>
      </c>
      <c r="B1068" s="1">
        <v>116.459999</v>
      </c>
      <c r="C1068" s="4">
        <f>IFERROR(VLOOKUP(表格2[[#This Row],[日期]],表格1[],2,FALSE),0)</f>
        <v>0</v>
      </c>
      <c r="D1068" s="13">
        <f>IF(C1067=0,D1067,D1067*(1-C1067/表格2[[#This Row],[收盤]]))</f>
        <v>0.86597833424582216</v>
      </c>
      <c r="E1068" s="1">
        <f>ROUND(表格2[[#This Row],[收盤]]*表格2[[#This Row],[配息乘數]],4)</f>
        <v>100.8518</v>
      </c>
      <c r="F1068" s="1">
        <f>表格2[[#This Row],[配息]]*0.7</f>
        <v>0</v>
      </c>
      <c r="G1068" s="14">
        <f>IF(F1067=0,G1067,G1067*(1-F1067/表格2[[#This Row],[收盤]]))</f>
        <v>0.90422033634278232</v>
      </c>
      <c r="H1068" s="9">
        <f>ROUND(表格2[[#This Row],[收盤]]*表格2[[#This Row],[七成配息
乘數]],4)</f>
        <v>105.30549999999999</v>
      </c>
    </row>
    <row r="1069" spans="1:8" x14ac:dyDescent="0.25">
      <c r="A1069" s="2">
        <v>41068</v>
      </c>
      <c r="B1069" s="1">
        <v>116.480003</v>
      </c>
      <c r="C1069" s="4">
        <f>IFERROR(VLOOKUP(表格2[[#This Row],[日期]],表格1[],2,FALSE),0)</f>
        <v>0</v>
      </c>
      <c r="D1069" s="13">
        <f>IF(C1068=0,D1068,D1068*(1-C1068/表格2[[#This Row],[收盤]]))</f>
        <v>0.86597833424582216</v>
      </c>
      <c r="E1069" s="1">
        <f>ROUND(表格2[[#This Row],[收盤]]*表格2[[#This Row],[配息乘數]],4)</f>
        <v>100.86920000000001</v>
      </c>
      <c r="F1069" s="1">
        <f>表格2[[#This Row],[配息]]*0.7</f>
        <v>0</v>
      </c>
      <c r="G1069" s="14">
        <f>IF(F1068=0,G1068,G1068*(1-F1068/表格2[[#This Row],[收盤]]))</f>
        <v>0.90422033634278232</v>
      </c>
      <c r="H1069" s="9">
        <f>ROUND(表格2[[#This Row],[收盤]]*表格2[[#This Row],[七成配息
乘數]],4)</f>
        <v>105.3236</v>
      </c>
    </row>
    <row r="1070" spans="1:8" x14ac:dyDescent="0.25">
      <c r="A1070" s="2">
        <v>41067</v>
      </c>
      <c r="B1070" s="1">
        <v>116.050003</v>
      </c>
      <c r="C1070" s="4">
        <f>IFERROR(VLOOKUP(表格2[[#This Row],[日期]],表格1[],2,FALSE),0)</f>
        <v>0</v>
      </c>
      <c r="D1070" s="13">
        <f>IF(C1069=0,D1069,D1069*(1-C1069/表格2[[#This Row],[收盤]]))</f>
        <v>0.86597833424582216</v>
      </c>
      <c r="E1070" s="1">
        <f>ROUND(表格2[[#This Row],[收盤]]*表格2[[#This Row],[配息乘數]],4)</f>
        <v>100.49679999999999</v>
      </c>
      <c r="F1070" s="1">
        <f>表格2[[#This Row],[配息]]*0.7</f>
        <v>0</v>
      </c>
      <c r="G1070" s="14">
        <f>IF(F1069=0,G1069,G1069*(1-F1069/表格2[[#This Row],[收盤]]))</f>
        <v>0.90422033634278232</v>
      </c>
      <c r="H1070" s="9">
        <f>ROUND(表格2[[#This Row],[收盤]]*表格2[[#This Row],[七成配息
乘數]],4)</f>
        <v>104.9348</v>
      </c>
    </row>
    <row r="1071" spans="1:8" x14ac:dyDescent="0.25">
      <c r="A1071" s="2">
        <v>41066</v>
      </c>
      <c r="B1071" s="1">
        <v>115.80999799999999</v>
      </c>
      <c r="C1071" s="4">
        <f>IFERROR(VLOOKUP(表格2[[#This Row],[日期]],表格1[],2,FALSE),0)</f>
        <v>0</v>
      </c>
      <c r="D1071" s="13">
        <f>IF(C1070=0,D1070,D1070*(1-C1070/表格2[[#This Row],[收盤]]))</f>
        <v>0.86597833424582216</v>
      </c>
      <c r="E1071" s="1">
        <f>ROUND(表格2[[#This Row],[收盤]]*表格2[[#This Row],[配息乘數]],4)</f>
        <v>100.2889</v>
      </c>
      <c r="F1071" s="1">
        <f>表格2[[#This Row],[配息]]*0.7</f>
        <v>0</v>
      </c>
      <c r="G1071" s="14">
        <f>IF(F1070=0,G1070,G1070*(1-F1070/表格2[[#This Row],[收盤]]))</f>
        <v>0.90422033634278232</v>
      </c>
      <c r="H1071" s="9">
        <f>ROUND(表格2[[#This Row],[收盤]]*表格2[[#This Row],[七成配息
乘數]],4)</f>
        <v>104.7178</v>
      </c>
    </row>
    <row r="1072" spans="1:8" x14ac:dyDescent="0.25">
      <c r="A1072" s="2">
        <v>41065</v>
      </c>
      <c r="B1072" s="1">
        <v>116.150002</v>
      </c>
      <c r="C1072" s="4">
        <f>IFERROR(VLOOKUP(表格2[[#This Row],[日期]],表格1[],2,FALSE),0)</f>
        <v>0</v>
      </c>
      <c r="D1072" s="13">
        <f>IF(C1071=0,D1071,D1071*(1-C1071/表格2[[#This Row],[收盤]]))</f>
        <v>0.86597833424582216</v>
      </c>
      <c r="E1072" s="1">
        <f>ROUND(表格2[[#This Row],[收盤]]*表格2[[#This Row],[配息乘數]],4)</f>
        <v>100.5834</v>
      </c>
      <c r="F1072" s="1">
        <f>表格2[[#This Row],[配息]]*0.7</f>
        <v>0</v>
      </c>
      <c r="G1072" s="14">
        <f>IF(F1071=0,G1071,G1071*(1-F1071/表格2[[#This Row],[收盤]]))</f>
        <v>0.90422033634278232</v>
      </c>
      <c r="H1072" s="9">
        <f>ROUND(表格2[[#This Row],[收盤]]*表格2[[#This Row],[七成配息
乘數]],4)</f>
        <v>105.0252</v>
      </c>
    </row>
    <row r="1073" spans="1:8" x14ac:dyDescent="0.25">
      <c r="A1073" s="2">
        <v>41064</v>
      </c>
      <c r="B1073" s="1">
        <v>116.400002</v>
      </c>
      <c r="C1073" s="4">
        <f>IFERROR(VLOOKUP(表格2[[#This Row],[日期]],表格1[],2,FALSE),0)</f>
        <v>0</v>
      </c>
      <c r="D1073" s="13">
        <f>IF(C1072=0,D1072,D1072*(1-C1072/表格2[[#This Row],[收盤]]))</f>
        <v>0.86597833424582216</v>
      </c>
      <c r="E1073" s="1">
        <f>ROUND(表格2[[#This Row],[收盤]]*表格2[[#This Row],[配息乘數]],4)</f>
        <v>100.79989999999999</v>
      </c>
      <c r="F1073" s="1">
        <f>表格2[[#This Row],[配息]]*0.7</f>
        <v>0</v>
      </c>
      <c r="G1073" s="14">
        <f>IF(F1072=0,G1072,G1072*(1-F1072/表格2[[#This Row],[收盤]]))</f>
        <v>0.90422033634278232</v>
      </c>
      <c r="H1073" s="9">
        <f>ROUND(表格2[[#This Row],[收盤]]*表格2[[#This Row],[七成配息
乘數]],4)</f>
        <v>105.2512</v>
      </c>
    </row>
    <row r="1074" spans="1:8" x14ac:dyDescent="0.25">
      <c r="A1074" s="2">
        <v>41061</v>
      </c>
      <c r="B1074" s="1">
        <v>117.290001</v>
      </c>
      <c r="C1074" s="4">
        <f>IFERROR(VLOOKUP(表格2[[#This Row],[日期]],表格1[],2,FALSE),0)</f>
        <v>0.39600000000000002</v>
      </c>
      <c r="D1074" s="13">
        <f>IF(C1073=0,D1073,D1073*(1-C1073/表格2[[#This Row],[收盤]]))</f>
        <v>0.86597833424582216</v>
      </c>
      <c r="E1074" s="1">
        <f>ROUND(表格2[[#This Row],[收盤]]*表格2[[#This Row],[配息乘數]],4)</f>
        <v>101.5706</v>
      </c>
      <c r="F1074" s="1">
        <f>表格2[[#This Row],[配息]]*0.7</f>
        <v>0.2772</v>
      </c>
      <c r="G1074" s="14">
        <f>IF(F1073=0,G1073,G1073*(1-F1073/表格2[[#This Row],[收盤]]))</f>
        <v>0.90422033634278232</v>
      </c>
      <c r="H1074" s="9">
        <f>ROUND(表格2[[#This Row],[收盤]]*表格2[[#This Row],[七成配息
乘數]],4)</f>
        <v>106.056</v>
      </c>
    </row>
    <row r="1075" spans="1:8" x14ac:dyDescent="0.25">
      <c r="A1075" s="2">
        <v>41060</v>
      </c>
      <c r="B1075" s="1">
        <v>116.970001</v>
      </c>
      <c r="C1075" s="4">
        <f>IFERROR(VLOOKUP(表格2[[#This Row],[日期]],表格1[],2,FALSE),0)</f>
        <v>0</v>
      </c>
      <c r="D1075" s="13">
        <f>IF(C1074=0,D1074,D1074*(1-C1074/表格2[[#This Row],[收盤]]))</f>
        <v>0.86304657894591974</v>
      </c>
      <c r="E1075" s="1">
        <f>ROUND(表格2[[#This Row],[收盤]]*表格2[[#This Row],[配息乘數]],4)</f>
        <v>100.95059999999999</v>
      </c>
      <c r="F1075" s="1">
        <f>表格2[[#This Row],[配息]]*0.7</f>
        <v>0</v>
      </c>
      <c r="G1075" s="14">
        <f>IF(F1074=0,G1074,G1074*(1-F1074/表格2[[#This Row],[收盤]]))</f>
        <v>0.90207748026779422</v>
      </c>
      <c r="H1075" s="9">
        <f>ROUND(表格2[[#This Row],[收盤]]*表格2[[#This Row],[七成配息
乘數]],4)</f>
        <v>105.51600000000001</v>
      </c>
    </row>
    <row r="1076" spans="1:8" x14ac:dyDescent="0.25">
      <c r="A1076" s="2">
        <v>41059</v>
      </c>
      <c r="B1076" s="1">
        <v>116.150002</v>
      </c>
      <c r="C1076" s="4">
        <f>IFERROR(VLOOKUP(表格2[[#This Row],[日期]],表格1[],2,FALSE),0)</f>
        <v>0</v>
      </c>
      <c r="D1076" s="13">
        <f>IF(C1075=0,D1075,D1075*(1-C1075/表格2[[#This Row],[收盤]]))</f>
        <v>0.86304657894591974</v>
      </c>
      <c r="E1076" s="1">
        <f>ROUND(表格2[[#This Row],[收盤]]*表格2[[#This Row],[配息乘數]],4)</f>
        <v>100.24290000000001</v>
      </c>
      <c r="F1076" s="1">
        <f>表格2[[#This Row],[配息]]*0.7</f>
        <v>0</v>
      </c>
      <c r="G1076" s="14">
        <f>IF(F1075=0,G1075,G1075*(1-F1075/表格2[[#This Row],[收盤]]))</f>
        <v>0.90207748026779422</v>
      </c>
      <c r="H1076" s="9">
        <f>ROUND(表格2[[#This Row],[收盤]]*表格2[[#This Row],[七成配息
乘數]],4)</f>
        <v>104.77630000000001</v>
      </c>
    </row>
    <row r="1077" spans="1:8" x14ac:dyDescent="0.25">
      <c r="A1077" s="2">
        <v>41058</v>
      </c>
      <c r="B1077" s="1">
        <v>116.050003</v>
      </c>
      <c r="C1077" s="4">
        <f>IFERROR(VLOOKUP(表格2[[#This Row],[日期]],表格1[],2,FALSE),0)</f>
        <v>0</v>
      </c>
      <c r="D1077" s="13">
        <f>IF(C1076=0,D1076,D1076*(1-C1076/表格2[[#This Row],[收盤]]))</f>
        <v>0.86304657894591974</v>
      </c>
      <c r="E1077" s="1">
        <f>ROUND(表格2[[#This Row],[收盤]]*表格2[[#This Row],[配息乘數]],4)</f>
        <v>100.1566</v>
      </c>
      <c r="F1077" s="1">
        <f>表格2[[#This Row],[配息]]*0.7</f>
        <v>0</v>
      </c>
      <c r="G1077" s="14">
        <f>IF(F1076=0,G1076,G1076*(1-F1076/表格2[[#This Row],[收盤]]))</f>
        <v>0.90207748026779422</v>
      </c>
      <c r="H1077" s="9">
        <f>ROUND(表格2[[#This Row],[收盤]]*表格2[[#This Row],[七成配息
乘數]],4)</f>
        <v>104.6861</v>
      </c>
    </row>
    <row r="1078" spans="1:8" x14ac:dyDescent="0.25">
      <c r="A1078" s="2">
        <v>41054</v>
      </c>
      <c r="B1078" s="1">
        <v>115.879997</v>
      </c>
      <c r="C1078" s="4">
        <f>IFERROR(VLOOKUP(表格2[[#This Row],[日期]],表格1[],2,FALSE),0)</f>
        <v>0</v>
      </c>
      <c r="D1078" s="13">
        <f>IF(C1077=0,D1077,D1077*(1-C1077/表格2[[#This Row],[收盤]]))</f>
        <v>0.86304657894591974</v>
      </c>
      <c r="E1078" s="1">
        <f>ROUND(表格2[[#This Row],[收盤]]*表格2[[#This Row],[配息乘數]],4)</f>
        <v>100.0098</v>
      </c>
      <c r="F1078" s="1">
        <f>表格2[[#This Row],[配息]]*0.7</f>
        <v>0</v>
      </c>
      <c r="G1078" s="14">
        <f>IF(F1077=0,G1077,G1077*(1-F1077/表格2[[#This Row],[收盤]]))</f>
        <v>0.90207748026779422</v>
      </c>
      <c r="H1078" s="9">
        <f>ROUND(表格2[[#This Row],[收盤]]*表格2[[#This Row],[七成配息
乘數]],4)</f>
        <v>104.53270000000001</v>
      </c>
    </row>
    <row r="1079" spans="1:8" x14ac:dyDescent="0.25">
      <c r="A1079" s="2">
        <v>41053</v>
      </c>
      <c r="B1079" s="1">
        <v>115.589996</v>
      </c>
      <c r="C1079" s="4">
        <f>IFERROR(VLOOKUP(表格2[[#This Row],[日期]],表格1[],2,FALSE),0)</f>
        <v>0</v>
      </c>
      <c r="D1079" s="13">
        <f>IF(C1078=0,D1078,D1078*(1-C1078/表格2[[#This Row],[收盤]]))</f>
        <v>0.86304657894591974</v>
      </c>
      <c r="E1079" s="1">
        <f>ROUND(表格2[[#This Row],[收盤]]*表格2[[#This Row],[配息乘數]],4)</f>
        <v>99.759600000000006</v>
      </c>
      <c r="F1079" s="1">
        <f>表格2[[#This Row],[配息]]*0.7</f>
        <v>0</v>
      </c>
      <c r="G1079" s="14">
        <f>IF(F1078=0,G1078,G1078*(1-F1078/表格2[[#This Row],[收盤]]))</f>
        <v>0.90207748026779422</v>
      </c>
      <c r="H1079" s="9">
        <f>ROUND(表格2[[#This Row],[收盤]]*表格2[[#This Row],[七成配息
乘數]],4)</f>
        <v>104.2711</v>
      </c>
    </row>
    <row r="1080" spans="1:8" x14ac:dyDescent="0.25">
      <c r="A1080" s="2">
        <v>41052</v>
      </c>
      <c r="B1080" s="1">
        <v>115.57</v>
      </c>
      <c r="C1080" s="4">
        <f>IFERROR(VLOOKUP(表格2[[#This Row],[日期]],表格1[],2,FALSE),0)</f>
        <v>0</v>
      </c>
      <c r="D1080" s="13">
        <f>IF(C1079=0,D1079,D1079*(1-C1079/表格2[[#This Row],[收盤]]))</f>
        <v>0.86304657894591974</v>
      </c>
      <c r="E1080" s="1">
        <f>ROUND(表格2[[#This Row],[收盤]]*表格2[[#This Row],[配息乘數]],4)</f>
        <v>99.7423</v>
      </c>
      <c r="F1080" s="1">
        <f>表格2[[#This Row],[配息]]*0.7</f>
        <v>0</v>
      </c>
      <c r="G1080" s="14">
        <f>IF(F1079=0,G1079,G1079*(1-F1079/表格2[[#This Row],[收盤]]))</f>
        <v>0.90207748026779422</v>
      </c>
      <c r="H1080" s="9">
        <f>ROUND(表格2[[#This Row],[收盤]]*表格2[[#This Row],[七成配息
乘數]],4)</f>
        <v>104.2531</v>
      </c>
    </row>
    <row r="1081" spans="1:8" x14ac:dyDescent="0.25">
      <c r="A1081" s="2">
        <v>41051</v>
      </c>
      <c r="B1081" s="1">
        <v>115.290001</v>
      </c>
      <c r="C1081" s="4">
        <f>IFERROR(VLOOKUP(表格2[[#This Row],[日期]],表格1[],2,FALSE),0)</f>
        <v>0</v>
      </c>
      <c r="D1081" s="13">
        <f>IF(C1080=0,D1080,D1080*(1-C1080/表格2[[#This Row],[收盤]]))</f>
        <v>0.86304657894591974</v>
      </c>
      <c r="E1081" s="1">
        <f>ROUND(表格2[[#This Row],[收盤]]*表格2[[#This Row],[配息乘數]],4)</f>
        <v>99.500600000000006</v>
      </c>
      <c r="F1081" s="1">
        <f>表格2[[#This Row],[配息]]*0.7</f>
        <v>0</v>
      </c>
      <c r="G1081" s="14">
        <f>IF(F1080=0,G1080,G1080*(1-F1080/表格2[[#This Row],[收盤]]))</f>
        <v>0.90207748026779422</v>
      </c>
      <c r="H1081" s="9">
        <f>ROUND(表格2[[#This Row],[收盤]]*表格2[[#This Row],[七成配息
乘數]],4)</f>
        <v>104.0005</v>
      </c>
    </row>
    <row r="1082" spans="1:8" x14ac:dyDescent="0.25">
      <c r="A1082" s="2">
        <v>41050</v>
      </c>
      <c r="B1082" s="1">
        <v>115.599998</v>
      </c>
      <c r="C1082" s="4">
        <f>IFERROR(VLOOKUP(表格2[[#This Row],[日期]],表格1[],2,FALSE),0)</f>
        <v>0</v>
      </c>
      <c r="D1082" s="13">
        <f>IF(C1081=0,D1081,D1081*(1-C1081/表格2[[#This Row],[收盤]]))</f>
        <v>0.86304657894591974</v>
      </c>
      <c r="E1082" s="1">
        <f>ROUND(表格2[[#This Row],[收盤]]*表格2[[#This Row],[配息乘數]],4)</f>
        <v>99.768199999999993</v>
      </c>
      <c r="F1082" s="1">
        <f>表格2[[#This Row],[配息]]*0.7</f>
        <v>0</v>
      </c>
      <c r="G1082" s="14">
        <f>IF(F1081=0,G1081,G1081*(1-F1081/表格2[[#This Row],[收盤]]))</f>
        <v>0.90207748026779422</v>
      </c>
      <c r="H1082" s="9">
        <f>ROUND(表格2[[#This Row],[收盤]]*表格2[[#This Row],[七成配息
乘數]],4)</f>
        <v>104.28019999999999</v>
      </c>
    </row>
    <row r="1083" spans="1:8" x14ac:dyDescent="0.25">
      <c r="A1083" s="2">
        <v>41047</v>
      </c>
      <c r="B1083" s="1">
        <v>115.470001</v>
      </c>
      <c r="C1083" s="4">
        <f>IFERROR(VLOOKUP(表格2[[#This Row],[日期]],表格1[],2,FALSE),0)</f>
        <v>0</v>
      </c>
      <c r="D1083" s="13">
        <f>IF(C1082=0,D1082,D1082*(1-C1082/表格2[[#This Row],[收盤]]))</f>
        <v>0.86304657894591974</v>
      </c>
      <c r="E1083" s="1">
        <f>ROUND(表格2[[#This Row],[收盤]]*表格2[[#This Row],[配息乘數]],4)</f>
        <v>99.656000000000006</v>
      </c>
      <c r="F1083" s="1">
        <f>表格2[[#This Row],[配息]]*0.7</f>
        <v>0</v>
      </c>
      <c r="G1083" s="14">
        <f>IF(F1082=0,G1082,G1082*(1-F1082/表格2[[#This Row],[收盤]]))</f>
        <v>0.90207748026779422</v>
      </c>
      <c r="H1083" s="9">
        <f>ROUND(表格2[[#This Row],[收盤]]*表格2[[#This Row],[七成配息
乘數]],4)</f>
        <v>104.16289999999999</v>
      </c>
    </row>
    <row r="1084" spans="1:8" x14ac:dyDescent="0.25">
      <c r="A1084" s="2">
        <v>41046</v>
      </c>
      <c r="B1084" s="1">
        <v>115.91999800000001</v>
      </c>
      <c r="C1084" s="4">
        <f>IFERROR(VLOOKUP(表格2[[#This Row],[日期]],表格1[],2,FALSE),0)</f>
        <v>0</v>
      </c>
      <c r="D1084" s="13">
        <f>IF(C1083=0,D1083,D1083*(1-C1083/表格2[[#This Row],[收盤]]))</f>
        <v>0.86304657894591974</v>
      </c>
      <c r="E1084" s="1">
        <f>ROUND(表格2[[#This Row],[收盤]]*表格2[[#This Row],[配息乘數]],4)</f>
        <v>100.0444</v>
      </c>
      <c r="F1084" s="1">
        <f>表格2[[#This Row],[配息]]*0.7</f>
        <v>0</v>
      </c>
      <c r="G1084" s="14">
        <f>IF(F1083=0,G1083,G1083*(1-F1083/表格2[[#This Row],[收盤]]))</f>
        <v>0.90207748026779422</v>
      </c>
      <c r="H1084" s="9">
        <f>ROUND(表格2[[#This Row],[收盤]]*表格2[[#This Row],[七成配息
乘數]],4)</f>
        <v>104.5688</v>
      </c>
    </row>
    <row r="1085" spans="1:8" x14ac:dyDescent="0.25">
      <c r="A1085" s="2">
        <v>41045</v>
      </c>
      <c r="B1085" s="1">
        <v>116.790001</v>
      </c>
      <c r="C1085" s="4">
        <f>IFERROR(VLOOKUP(表格2[[#This Row],[日期]],表格1[],2,FALSE),0)</f>
        <v>0</v>
      </c>
      <c r="D1085" s="13">
        <f>IF(C1084=0,D1084,D1084*(1-C1084/表格2[[#This Row],[收盤]]))</f>
        <v>0.86304657894591974</v>
      </c>
      <c r="E1085" s="1">
        <f>ROUND(表格2[[#This Row],[收盤]]*表格2[[#This Row],[配息乘數]],4)</f>
        <v>100.79519999999999</v>
      </c>
      <c r="F1085" s="1">
        <f>表格2[[#This Row],[配息]]*0.7</f>
        <v>0</v>
      </c>
      <c r="G1085" s="14">
        <f>IF(F1084=0,G1084,G1084*(1-F1084/表格2[[#This Row],[收盤]]))</f>
        <v>0.90207748026779422</v>
      </c>
      <c r="H1085" s="9">
        <f>ROUND(表格2[[#This Row],[收盤]]*表格2[[#This Row],[七成配息
乘數]],4)</f>
        <v>105.3536</v>
      </c>
    </row>
    <row r="1086" spans="1:8" x14ac:dyDescent="0.25">
      <c r="A1086" s="2">
        <v>41044</v>
      </c>
      <c r="B1086" s="1">
        <v>116.730003</v>
      </c>
      <c r="C1086" s="4">
        <f>IFERROR(VLOOKUP(表格2[[#This Row],[日期]],表格1[],2,FALSE),0)</f>
        <v>0</v>
      </c>
      <c r="D1086" s="13">
        <f>IF(C1085=0,D1085,D1085*(1-C1085/表格2[[#This Row],[收盤]]))</f>
        <v>0.86304657894591974</v>
      </c>
      <c r="E1086" s="1">
        <f>ROUND(表格2[[#This Row],[收盤]]*表格2[[#This Row],[配息乘數]],4)</f>
        <v>100.74339999999999</v>
      </c>
      <c r="F1086" s="1">
        <f>表格2[[#This Row],[配息]]*0.7</f>
        <v>0</v>
      </c>
      <c r="G1086" s="14">
        <f>IF(F1085=0,G1085,G1085*(1-F1085/表格2[[#This Row],[收盤]]))</f>
        <v>0.90207748026779422</v>
      </c>
      <c r="H1086" s="9">
        <f>ROUND(表格2[[#This Row],[收盤]]*表格2[[#This Row],[七成配息
乘數]],4)</f>
        <v>105.29949999999999</v>
      </c>
    </row>
    <row r="1087" spans="1:8" x14ac:dyDescent="0.25">
      <c r="A1087" s="2">
        <v>41043</v>
      </c>
      <c r="B1087" s="1">
        <v>116.879997</v>
      </c>
      <c r="C1087" s="4">
        <f>IFERROR(VLOOKUP(表格2[[#This Row],[日期]],表格1[],2,FALSE),0)</f>
        <v>0</v>
      </c>
      <c r="D1087" s="13">
        <f>IF(C1086=0,D1086,D1086*(1-C1086/表格2[[#This Row],[收盤]]))</f>
        <v>0.86304657894591974</v>
      </c>
      <c r="E1087" s="1">
        <f>ROUND(表格2[[#This Row],[收盤]]*表格2[[#This Row],[配息乘數]],4)</f>
        <v>100.8729</v>
      </c>
      <c r="F1087" s="1">
        <f>表格2[[#This Row],[配息]]*0.7</f>
        <v>0</v>
      </c>
      <c r="G1087" s="14">
        <f>IF(F1086=0,G1086,G1086*(1-F1086/表格2[[#This Row],[收盤]]))</f>
        <v>0.90207748026779422</v>
      </c>
      <c r="H1087" s="9">
        <f>ROUND(表格2[[#This Row],[收盤]]*表格2[[#This Row],[七成配息
乘數]],4)</f>
        <v>105.4348</v>
      </c>
    </row>
    <row r="1088" spans="1:8" x14ac:dyDescent="0.25">
      <c r="A1088" s="2">
        <v>41040</v>
      </c>
      <c r="B1088" s="1">
        <v>116.849998</v>
      </c>
      <c r="C1088" s="4">
        <f>IFERROR(VLOOKUP(表格2[[#This Row],[日期]],表格1[],2,FALSE),0)</f>
        <v>0</v>
      </c>
      <c r="D1088" s="13">
        <f>IF(C1087=0,D1087,D1087*(1-C1087/表格2[[#This Row],[收盤]]))</f>
        <v>0.86304657894591974</v>
      </c>
      <c r="E1088" s="1">
        <f>ROUND(表格2[[#This Row],[收盤]]*表格2[[#This Row],[配息乘數]],4)</f>
        <v>100.84699999999999</v>
      </c>
      <c r="F1088" s="1">
        <f>表格2[[#This Row],[配息]]*0.7</f>
        <v>0</v>
      </c>
      <c r="G1088" s="14">
        <f>IF(F1087=0,G1087,G1087*(1-F1087/表格2[[#This Row],[收盤]]))</f>
        <v>0.90207748026779422</v>
      </c>
      <c r="H1088" s="9">
        <f>ROUND(表格2[[#This Row],[收盤]]*表格2[[#This Row],[七成配息
乘數]],4)</f>
        <v>105.40779999999999</v>
      </c>
    </row>
    <row r="1089" spans="1:8" x14ac:dyDescent="0.25">
      <c r="A1089" s="2">
        <v>41039</v>
      </c>
      <c r="B1089" s="1">
        <v>116.5</v>
      </c>
      <c r="C1089" s="4">
        <f>IFERROR(VLOOKUP(表格2[[#This Row],[日期]],表格1[],2,FALSE),0)</f>
        <v>0</v>
      </c>
      <c r="D1089" s="13">
        <f>IF(C1088=0,D1088,D1088*(1-C1088/表格2[[#This Row],[收盤]]))</f>
        <v>0.86304657894591974</v>
      </c>
      <c r="E1089" s="1">
        <f>ROUND(表格2[[#This Row],[收盤]]*表格2[[#This Row],[配息乘數]],4)</f>
        <v>100.5449</v>
      </c>
      <c r="F1089" s="1">
        <f>表格2[[#This Row],[配息]]*0.7</f>
        <v>0</v>
      </c>
      <c r="G1089" s="14">
        <f>IF(F1088=0,G1088,G1088*(1-F1088/表格2[[#This Row],[收盤]]))</f>
        <v>0.90207748026779422</v>
      </c>
      <c r="H1089" s="9">
        <f>ROUND(表格2[[#This Row],[收盤]]*表格2[[#This Row],[七成配息
乘數]],4)</f>
        <v>105.092</v>
      </c>
    </row>
    <row r="1090" spans="1:8" x14ac:dyDescent="0.25">
      <c r="A1090" s="2">
        <v>41038</v>
      </c>
      <c r="B1090" s="1">
        <v>116.739998</v>
      </c>
      <c r="C1090" s="4">
        <f>IFERROR(VLOOKUP(表格2[[#This Row],[日期]],表格1[],2,FALSE),0)</f>
        <v>0</v>
      </c>
      <c r="D1090" s="13">
        <f>IF(C1089=0,D1089,D1089*(1-C1089/表格2[[#This Row],[收盤]]))</f>
        <v>0.86304657894591974</v>
      </c>
      <c r="E1090" s="1">
        <f>ROUND(表格2[[#This Row],[收盤]]*表格2[[#This Row],[配息乘數]],4)</f>
        <v>100.7521</v>
      </c>
      <c r="F1090" s="1">
        <f>表格2[[#This Row],[配息]]*0.7</f>
        <v>0</v>
      </c>
      <c r="G1090" s="14">
        <f>IF(F1089=0,G1089,G1089*(1-F1089/表格2[[#This Row],[收盤]]))</f>
        <v>0.90207748026779422</v>
      </c>
      <c r="H1090" s="9">
        <f>ROUND(表格2[[#This Row],[收盤]]*表格2[[#This Row],[七成配息
乘數]],4)</f>
        <v>105.3085</v>
      </c>
    </row>
    <row r="1091" spans="1:8" x14ac:dyDescent="0.25">
      <c r="A1091" s="2">
        <v>41037</v>
      </c>
      <c r="B1091" s="1">
        <v>116.94000200000001</v>
      </c>
      <c r="C1091" s="4">
        <f>IFERROR(VLOOKUP(表格2[[#This Row],[日期]],表格1[],2,FALSE),0)</f>
        <v>0</v>
      </c>
      <c r="D1091" s="13">
        <f>IF(C1090=0,D1090,D1090*(1-C1090/表格2[[#This Row],[收盤]]))</f>
        <v>0.86304657894591974</v>
      </c>
      <c r="E1091" s="1">
        <f>ROUND(表格2[[#This Row],[收盤]]*表格2[[#This Row],[配息乘數]],4)</f>
        <v>100.9247</v>
      </c>
      <c r="F1091" s="1">
        <f>表格2[[#This Row],[配息]]*0.7</f>
        <v>0</v>
      </c>
      <c r="G1091" s="14">
        <f>IF(F1090=0,G1090,G1090*(1-F1090/表格2[[#This Row],[收盤]]))</f>
        <v>0.90207748026779422</v>
      </c>
      <c r="H1091" s="9">
        <f>ROUND(表格2[[#This Row],[收盤]]*表格2[[#This Row],[七成配息
乘數]],4)</f>
        <v>105.4889</v>
      </c>
    </row>
    <row r="1092" spans="1:8" x14ac:dyDescent="0.25">
      <c r="A1092" s="2">
        <v>41036</v>
      </c>
      <c r="B1092" s="1">
        <v>116.650002</v>
      </c>
      <c r="C1092" s="4">
        <f>IFERROR(VLOOKUP(表格2[[#This Row],[日期]],表格1[],2,FALSE),0)</f>
        <v>0</v>
      </c>
      <c r="D1092" s="13">
        <f>IF(C1091=0,D1091,D1091*(1-C1091/表格2[[#This Row],[收盤]]))</f>
        <v>0.86304657894591974</v>
      </c>
      <c r="E1092" s="1">
        <f>ROUND(表格2[[#This Row],[收盤]]*表格2[[#This Row],[配息乘數]],4)</f>
        <v>100.67440000000001</v>
      </c>
      <c r="F1092" s="1">
        <f>表格2[[#This Row],[配息]]*0.7</f>
        <v>0</v>
      </c>
      <c r="G1092" s="14">
        <f>IF(F1091=0,G1091,G1091*(1-F1091/表格2[[#This Row],[收盤]]))</f>
        <v>0.90207748026779422</v>
      </c>
      <c r="H1092" s="9">
        <f>ROUND(表格2[[#This Row],[收盤]]*表格2[[#This Row],[七成配息
乘數]],4)</f>
        <v>105.2273</v>
      </c>
    </row>
    <row r="1093" spans="1:8" x14ac:dyDescent="0.25">
      <c r="A1093" s="2">
        <v>41033</v>
      </c>
      <c r="B1093" s="1">
        <v>116.449997</v>
      </c>
      <c r="C1093" s="4">
        <f>IFERROR(VLOOKUP(表格2[[#This Row],[日期]],表格1[],2,FALSE),0)</f>
        <v>0</v>
      </c>
      <c r="D1093" s="13">
        <f>IF(C1092=0,D1092,D1092*(1-C1092/表格2[[#This Row],[收盤]]))</f>
        <v>0.86304657894591974</v>
      </c>
      <c r="E1093" s="1">
        <f>ROUND(表格2[[#This Row],[收盤]]*表格2[[#This Row],[配息乘數]],4)</f>
        <v>100.5018</v>
      </c>
      <c r="F1093" s="1">
        <f>表格2[[#This Row],[配息]]*0.7</f>
        <v>0</v>
      </c>
      <c r="G1093" s="14">
        <f>IF(F1092=0,G1092,G1092*(1-F1092/表格2[[#This Row],[收盤]]))</f>
        <v>0.90207748026779422</v>
      </c>
      <c r="H1093" s="9">
        <f>ROUND(表格2[[#This Row],[收盤]]*表格2[[#This Row],[七成配息
乘數]],4)</f>
        <v>105.04689999999999</v>
      </c>
    </row>
    <row r="1094" spans="1:8" x14ac:dyDescent="0.25">
      <c r="A1094" s="2">
        <v>41032</v>
      </c>
      <c r="B1094" s="1">
        <v>116.32</v>
      </c>
      <c r="C1094" s="4">
        <f>IFERROR(VLOOKUP(表格2[[#This Row],[日期]],表格1[],2,FALSE),0)</f>
        <v>0</v>
      </c>
      <c r="D1094" s="13">
        <f>IF(C1093=0,D1093,D1093*(1-C1093/表格2[[#This Row],[收盤]]))</f>
        <v>0.86304657894591974</v>
      </c>
      <c r="E1094" s="1">
        <f>ROUND(表格2[[#This Row],[收盤]]*表格2[[#This Row],[配息乘數]],4)</f>
        <v>100.3896</v>
      </c>
      <c r="F1094" s="1">
        <f>表格2[[#This Row],[配息]]*0.7</f>
        <v>0</v>
      </c>
      <c r="G1094" s="14">
        <f>IF(F1093=0,G1093,G1093*(1-F1093/表格2[[#This Row],[收盤]]))</f>
        <v>0.90207748026779422</v>
      </c>
      <c r="H1094" s="9">
        <f>ROUND(表格2[[#This Row],[收盤]]*表格2[[#This Row],[七成配息
乘數]],4)</f>
        <v>104.9297</v>
      </c>
    </row>
    <row r="1095" spans="1:8" x14ac:dyDescent="0.25">
      <c r="A1095" s="2">
        <v>41031</v>
      </c>
      <c r="B1095" s="1">
        <v>116.25</v>
      </c>
      <c r="C1095" s="4">
        <f>IFERROR(VLOOKUP(表格2[[#This Row],[日期]],表格1[],2,FALSE),0)</f>
        <v>0</v>
      </c>
      <c r="D1095" s="13">
        <f>IF(C1094=0,D1094,D1094*(1-C1094/表格2[[#This Row],[收盤]]))</f>
        <v>0.86304657894591974</v>
      </c>
      <c r="E1095" s="1">
        <f>ROUND(表格2[[#This Row],[收盤]]*表格2[[#This Row],[配息乘數]],4)</f>
        <v>100.3292</v>
      </c>
      <c r="F1095" s="1">
        <f>表格2[[#This Row],[配息]]*0.7</f>
        <v>0</v>
      </c>
      <c r="G1095" s="14">
        <f>IF(F1094=0,G1094,G1094*(1-F1094/表格2[[#This Row],[收盤]]))</f>
        <v>0.90207748026779422</v>
      </c>
      <c r="H1095" s="9">
        <f>ROUND(表格2[[#This Row],[收盤]]*表格2[[#This Row],[七成配息
乘數]],4)</f>
        <v>104.8665</v>
      </c>
    </row>
    <row r="1096" spans="1:8" x14ac:dyDescent="0.25">
      <c r="A1096" s="2">
        <v>41030</v>
      </c>
      <c r="B1096" s="1">
        <v>115.870003</v>
      </c>
      <c r="C1096" s="4">
        <f>IFERROR(VLOOKUP(表格2[[#This Row],[日期]],表格1[],2,FALSE),0)</f>
        <v>0.38900000000000001</v>
      </c>
      <c r="D1096" s="13">
        <f>IF(C1095=0,D1095,D1095*(1-C1095/表格2[[#This Row],[收盤]]))</f>
        <v>0.86304657894591974</v>
      </c>
      <c r="E1096" s="1">
        <f>ROUND(表格2[[#This Row],[收盤]]*表格2[[#This Row],[配息乘數]],4)</f>
        <v>100.0012</v>
      </c>
      <c r="F1096" s="1">
        <f>表格2[[#This Row],[配息]]*0.7</f>
        <v>0.27229999999999999</v>
      </c>
      <c r="G1096" s="14">
        <f>IF(F1095=0,G1095,G1095*(1-F1095/表格2[[#This Row],[收盤]]))</f>
        <v>0.90207748026779422</v>
      </c>
      <c r="H1096" s="9">
        <f>ROUND(表格2[[#This Row],[收盤]]*表格2[[#This Row],[七成配息
乘數]],4)</f>
        <v>104.52370000000001</v>
      </c>
    </row>
    <row r="1097" spans="1:8" x14ac:dyDescent="0.25">
      <c r="A1097" s="2">
        <v>41029</v>
      </c>
      <c r="B1097" s="1">
        <v>116.480003</v>
      </c>
      <c r="C1097" s="4">
        <f>IFERROR(VLOOKUP(表格2[[#This Row],[日期]],表格1[],2,FALSE),0)</f>
        <v>0</v>
      </c>
      <c r="D1097" s="13">
        <f>IF(C1096=0,D1096,D1096*(1-C1096/表格2[[#This Row],[收盤]]))</f>
        <v>0.86016432353243077</v>
      </c>
      <c r="E1097" s="1">
        <f>ROUND(表格2[[#This Row],[收盤]]*表格2[[#This Row],[配息乘數]],4)</f>
        <v>100.1919</v>
      </c>
      <c r="F1097" s="1">
        <f>表格2[[#This Row],[配息]]*0.7</f>
        <v>0</v>
      </c>
      <c r="G1097" s="14">
        <f>IF(F1096=0,G1096,G1096*(1-F1096/表格2[[#This Row],[收盤]]))</f>
        <v>0.89996865736643394</v>
      </c>
      <c r="H1097" s="9">
        <f>ROUND(表格2[[#This Row],[收盤]]*表格2[[#This Row],[七成配息
乘數]],4)</f>
        <v>104.8284</v>
      </c>
    </row>
    <row r="1098" spans="1:8" x14ac:dyDescent="0.25">
      <c r="A1098" s="2">
        <v>41026</v>
      </c>
      <c r="B1098" s="1">
        <v>116.550003</v>
      </c>
      <c r="C1098" s="4">
        <f>IFERROR(VLOOKUP(表格2[[#This Row],[日期]],表格1[],2,FALSE),0)</f>
        <v>0</v>
      </c>
      <c r="D1098" s="13">
        <f>IF(C1097=0,D1097,D1097*(1-C1097/表格2[[#This Row],[收盤]]))</f>
        <v>0.86016432353243077</v>
      </c>
      <c r="E1098" s="1">
        <f>ROUND(表格2[[#This Row],[收盤]]*表格2[[#This Row],[配息乘數]],4)</f>
        <v>100.2522</v>
      </c>
      <c r="F1098" s="1">
        <f>表格2[[#This Row],[配息]]*0.7</f>
        <v>0</v>
      </c>
      <c r="G1098" s="14">
        <f>IF(F1097=0,G1097,G1097*(1-F1097/表格2[[#This Row],[收盤]]))</f>
        <v>0.89996865736643394</v>
      </c>
      <c r="H1098" s="9">
        <f>ROUND(表格2[[#This Row],[收盤]]*表格2[[#This Row],[七成配息
乘數]],4)</f>
        <v>104.8913</v>
      </c>
    </row>
    <row r="1099" spans="1:8" x14ac:dyDescent="0.25">
      <c r="A1099" s="2">
        <v>41025</v>
      </c>
      <c r="B1099" s="1">
        <v>116.379997</v>
      </c>
      <c r="C1099" s="4">
        <f>IFERROR(VLOOKUP(表格2[[#This Row],[日期]],表格1[],2,FALSE),0)</f>
        <v>0</v>
      </c>
      <c r="D1099" s="13">
        <f>IF(C1098=0,D1098,D1098*(1-C1098/表格2[[#This Row],[收盤]]))</f>
        <v>0.86016432353243077</v>
      </c>
      <c r="E1099" s="1">
        <f>ROUND(表格2[[#This Row],[收盤]]*表格2[[#This Row],[配息乘數]],4)</f>
        <v>100.10590000000001</v>
      </c>
      <c r="F1099" s="1">
        <f>表格2[[#This Row],[配息]]*0.7</f>
        <v>0</v>
      </c>
      <c r="G1099" s="14">
        <f>IF(F1098=0,G1098,G1098*(1-F1098/表格2[[#This Row],[收盤]]))</f>
        <v>0.89996865736643394</v>
      </c>
      <c r="H1099" s="9">
        <f>ROUND(表格2[[#This Row],[收盤]]*表格2[[#This Row],[七成配息
乘數]],4)</f>
        <v>104.7383</v>
      </c>
    </row>
    <row r="1100" spans="1:8" x14ac:dyDescent="0.25">
      <c r="A1100" s="2">
        <v>41024</v>
      </c>
      <c r="B1100" s="1">
        <v>116.19000200000001</v>
      </c>
      <c r="C1100" s="4">
        <f>IFERROR(VLOOKUP(表格2[[#This Row],[日期]],表格1[],2,FALSE),0)</f>
        <v>0</v>
      </c>
      <c r="D1100" s="13">
        <f>IF(C1099=0,D1099,D1099*(1-C1099/表格2[[#This Row],[收盤]]))</f>
        <v>0.86016432353243077</v>
      </c>
      <c r="E1100" s="1">
        <f>ROUND(表格2[[#This Row],[收盤]]*表格2[[#This Row],[配息乘數]],4)</f>
        <v>99.942499999999995</v>
      </c>
      <c r="F1100" s="1">
        <f>表格2[[#This Row],[配息]]*0.7</f>
        <v>0</v>
      </c>
      <c r="G1100" s="14">
        <f>IF(F1099=0,G1099,G1099*(1-F1099/表格2[[#This Row],[收盤]]))</f>
        <v>0.89996865736643394</v>
      </c>
      <c r="H1100" s="9">
        <f>ROUND(表格2[[#This Row],[收盤]]*表格2[[#This Row],[七成配息
乘數]],4)</f>
        <v>104.56740000000001</v>
      </c>
    </row>
    <row r="1101" spans="1:8" x14ac:dyDescent="0.25">
      <c r="A1101" s="2">
        <v>41023</v>
      </c>
      <c r="B1101" s="1">
        <v>115.989998</v>
      </c>
      <c r="C1101" s="4">
        <f>IFERROR(VLOOKUP(表格2[[#This Row],[日期]],表格1[],2,FALSE),0)</f>
        <v>0</v>
      </c>
      <c r="D1101" s="13">
        <f>IF(C1100=0,D1100,D1100*(1-C1100/表格2[[#This Row],[收盤]]))</f>
        <v>0.86016432353243077</v>
      </c>
      <c r="E1101" s="1">
        <f>ROUND(表格2[[#This Row],[收盤]]*表格2[[#This Row],[配息乘數]],4)</f>
        <v>99.770499999999998</v>
      </c>
      <c r="F1101" s="1">
        <f>表格2[[#This Row],[配息]]*0.7</f>
        <v>0</v>
      </c>
      <c r="G1101" s="14">
        <f>IF(F1100=0,G1100,G1100*(1-F1100/表格2[[#This Row],[收盤]]))</f>
        <v>0.89996865736643394</v>
      </c>
      <c r="H1101" s="9">
        <f>ROUND(表格2[[#This Row],[收盤]]*表格2[[#This Row],[七成配息
乘數]],4)</f>
        <v>104.3874</v>
      </c>
    </row>
    <row r="1102" spans="1:8" x14ac:dyDescent="0.25">
      <c r="A1102" s="2">
        <v>41022</v>
      </c>
      <c r="B1102" s="1">
        <v>116.199997</v>
      </c>
      <c r="C1102" s="4">
        <f>IFERROR(VLOOKUP(表格2[[#This Row],[日期]],表格1[],2,FALSE),0)</f>
        <v>0</v>
      </c>
      <c r="D1102" s="13">
        <f>IF(C1101=0,D1101,D1101*(1-C1101/表格2[[#This Row],[收盤]]))</f>
        <v>0.86016432353243077</v>
      </c>
      <c r="E1102" s="1">
        <f>ROUND(表格2[[#This Row],[收盤]]*表格2[[#This Row],[配息乘數]],4)</f>
        <v>99.951099999999997</v>
      </c>
      <c r="F1102" s="1">
        <f>表格2[[#This Row],[配息]]*0.7</f>
        <v>0</v>
      </c>
      <c r="G1102" s="14">
        <f>IF(F1101=0,G1101,G1101*(1-F1101/表格2[[#This Row],[收盤]]))</f>
        <v>0.89996865736643394</v>
      </c>
      <c r="H1102" s="9">
        <f>ROUND(表格2[[#This Row],[收盤]]*表格2[[#This Row],[七成配息
乘數]],4)</f>
        <v>104.57640000000001</v>
      </c>
    </row>
    <row r="1103" spans="1:8" x14ac:dyDescent="0.25">
      <c r="A1103" s="2">
        <v>41019</v>
      </c>
      <c r="B1103" s="1">
        <v>116.18</v>
      </c>
      <c r="C1103" s="4">
        <f>IFERROR(VLOOKUP(表格2[[#This Row],[日期]],表格1[],2,FALSE),0)</f>
        <v>0</v>
      </c>
      <c r="D1103" s="13">
        <f>IF(C1102=0,D1102,D1102*(1-C1102/表格2[[#This Row],[收盤]]))</f>
        <v>0.86016432353243077</v>
      </c>
      <c r="E1103" s="1">
        <f>ROUND(表格2[[#This Row],[收盤]]*表格2[[#This Row],[配息乘數]],4)</f>
        <v>99.933899999999994</v>
      </c>
      <c r="F1103" s="1">
        <f>表格2[[#This Row],[配息]]*0.7</f>
        <v>0</v>
      </c>
      <c r="G1103" s="14">
        <f>IF(F1102=0,G1102,G1102*(1-F1102/表格2[[#This Row],[收盤]]))</f>
        <v>0.89996865736643394</v>
      </c>
      <c r="H1103" s="9">
        <f>ROUND(表格2[[#This Row],[收盤]]*表格2[[#This Row],[七成配息
乘數]],4)</f>
        <v>104.55840000000001</v>
      </c>
    </row>
    <row r="1104" spans="1:8" x14ac:dyDescent="0.25">
      <c r="A1104" s="2">
        <v>41018</v>
      </c>
      <c r="B1104" s="1">
        <v>116.209999</v>
      </c>
      <c r="C1104" s="4">
        <f>IFERROR(VLOOKUP(表格2[[#This Row],[日期]],表格1[],2,FALSE),0)</f>
        <v>0</v>
      </c>
      <c r="D1104" s="13">
        <f>IF(C1103=0,D1103,D1103*(1-C1103/表格2[[#This Row],[收盤]]))</f>
        <v>0.86016432353243077</v>
      </c>
      <c r="E1104" s="1">
        <f>ROUND(表格2[[#This Row],[收盤]]*表格2[[#This Row],[配息乘數]],4)</f>
        <v>99.959699999999998</v>
      </c>
      <c r="F1104" s="1">
        <f>表格2[[#This Row],[配息]]*0.7</f>
        <v>0</v>
      </c>
      <c r="G1104" s="14">
        <f>IF(F1103=0,G1103,G1103*(1-F1103/表格2[[#This Row],[收盤]]))</f>
        <v>0.89996865736643394</v>
      </c>
      <c r="H1104" s="9">
        <f>ROUND(表格2[[#This Row],[收盤]]*表格2[[#This Row],[七成配息
乘數]],4)</f>
        <v>104.58540000000001</v>
      </c>
    </row>
    <row r="1105" spans="1:8" x14ac:dyDescent="0.25">
      <c r="A1105" s="2">
        <v>41017</v>
      </c>
      <c r="B1105" s="1">
        <v>116.129997</v>
      </c>
      <c r="C1105" s="4">
        <f>IFERROR(VLOOKUP(表格2[[#This Row],[日期]],表格1[],2,FALSE),0)</f>
        <v>0</v>
      </c>
      <c r="D1105" s="13">
        <f>IF(C1104=0,D1104,D1104*(1-C1104/表格2[[#This Row],[收盤]]))</f>
        <v>0.86016432353243077</v>
      </c>
      <c r="E1105" s="1">
        <f>ROUND(表格2[[#This Row],[收盤]]*表格2[[#This Row],[配息乘數]],4)</f>
        <v>99.890900000000002</v>
      </c>
      <c r="F1105" s="1">
        <f>表格2[[#This Row],[配息]]*0.7</f>
        <v>0</v>
      </c>
      <c r="G1105" s="14">
        <f>IF(F1104=0,G1104,G1104*(1-F1104/表格2[[#This Row],[收盤]]))</f>
        <v>0.89996865736643394</v>
      </c>
      <c r="H1105" s="9">
        <f>ROUND(表格2[[#This Row],[收盤]]*表格2[[#This Row],[七成配息
乘數]],4)</f>
        <v>104.5134</v>
      </c>
    </row>
    <row r="1106" spans="1:8" x14ac:dyDescent="0.25">
      <c r="A1106" s="2">
        <v>41016</v>
      </c>
      <c r="B1106" s="1">
        <v>116.150002</v>
      </c>
      <c r="C1106" s="4">
        <f>IFERROR(VLOOKUP(表格2[[#This Row],[日期]],表格1[],2,FALSE),0)</f>
        <v>0</v>
      </c>
      <c r="D1106" s="13">
        <f>IF(C1105=0,D1105,D1105*(1-C1105/表格2[[#This Row],[收盤]]))</f>
        <v>0.86016432353243077</v>
      </c>
      <c r="E1106" s="1">
        <f>ROUND(表格2[[#This Row],[收盤]]*表格2[[#This Row],[配息乘數]],4)</f>
        <v>99.908100000000005</v>
      </c>
      <c r="F1106" s="1">
        <f>表格2[[#This Row],[配息]]*0.7</f>
        <v>0</v>
      </c>
      <c r="G1106" s="14">
        <f>IF(F1105=0,G1105,G1105*(1-F1105/表格2[[#This Row],[收盤]]))</f>
        <v>0.89996865736643394</v>
      </c>
      <c r="H1106" s="9">
        <f>ROUND(表格2[[#This Row],[收盤]]*表格2[[#This Row],[七成配息
乘數]],4)</f>
        <v>104.5314</v>
      </c>
    </row>
    <row r="1107" spans="1:8" x14ac:dyDescent="0.25">
      <c r="A1107" s="2">
        <v>41015</v>
      </c>
      <c r="B1107" s="1">
        <v>116</v>
      </c>
      <c r="C1107" s="4">
        <f>IFERROR(VLOOKUP(表格2[[#This Row],[日期]],表格1[],2,FALSE),0)</f>
        <v>0</v>
      </c>
      <c r="D1107" s="13">
        <f>IF(C1106=0,D1106,D1106*(1-C1106/表格2[[#This Row],[收盤]]))</f>
        <v>0.86016432353243077</v>
      </c>
      <c r="E1107" s="1">
        <f>ROUND(表格2[[#This Row],[收盤]]*表格2[[#This Row],[配息乘數]],4)</f>
        <v>99.7791</v>
      </c>
      <c r="F1107" s="1">
        <f>表格2[[#This Row],[配息]]*0.7</f>
        <v>0</v>
      </c>
      <c r="G1107" s="14">
        <f>IF(F1106=0,G1106,G1106*(1-F1106/表格2[[#This Row],[收盤]]))</f>
        <v>0.89996865736643394</v>
      </c>
      <c r="H1107" s="9">
        <f>ROUND(表格2[[#This Row],[收盤]]*表格2[[#This Row],[七成配息
乘數]],4)</f>
        <v>104.3964</v>
      </c>
    </row>
    <row r="1108" spans="1:8" x14ac:dyDescent="0.25">
      <c r="A1108" s="2">
        <v>41012</v>
      </c>
      <c r="B1108" s="1">
        <v>116</v>
      </c>
      <c r="C1108" s="4">
        <f>IFERROR(VLOOKUP(表格2[[#This Row],[日期]],表格1[],2,FALSE),0)</f>
        <v>0</v>
      </c>
      <c r="D1108" s="13">
        <f>IF(C1107=0,D1107,D1107*(1-C1107/表格2[[#This Row],[收盤]]))</f>
        <v>0.86016432353243077</v>
      </c>
      <c r="E1108" s="1">
        <f>ROUND(表格2[[#This Row],[收盤]]*表格2[[#This Row],[配息乘數]],4)</f>
        <v>99.7791</v>
      </c>
      <c r="F1108" s="1">
        <f>表格2[[#This Row],[配息]]*0.7</f>
        <v>0</v>
      </c>
      <c r="G1108" s="14">
        <f>IF(F1107=0,G1107,G1107*(1-F1107/表格2[[#This Row],[收盤]]))</f>
        <v>0.89996865736643394</v>
      </c>
      <c r="H1108" s="9">
        <f>ROUND(表格2[[#This Row],[收盤]]*表格2[[#This Row],[七成配息
乘數]],4)</f>
        <v>104.3964</v>
      </c>
    </row>
    <row r="1109" spans="1:8" x14ac:dyDescent="0.25">
      <c r="A1109" s="2">
        <v>41011</v>
      </c>
      <c r="B1109" s="1">
        <v>115.449997</v>
      </c>
      <c r="C1109" s="4">
        <f>IFERROR(VLOOKUP(表格2[[#This Row],[日期]],表格1[],2,FALSE),0)</f>
        <v>0</v>
      </c>
      <c r="D1109" s="13">
        <f>IF(C1108=0,D1108,D1108*(1-C1108/表格2[[#This Row],[收盤]]))</f>
        <v>0.86016432353243077</v>
      </c>
      <c r="E1109" s="1">
        <f>ROUND(表格2[[#This Row],[收盤]]*表格2[[#This Row],[配息乘數]],4)</f>
        <v>99.305999999999997</v>
      </c>
      <c r="F1109" s="1">
        <f>表格2[[#This Row],[配息]]*0.7</f>
        <v>0</v>
      </c>
      <c r="G1109" s="14">
        <f>IF(F1108=0,G1108,G1108*(1-F1108/表格2[[#This Row],[收盤]]))</f>
        <v>0.89996865736643394</v>
      </c>
      <c r="H1109" s="9">
        <f>ROUND(表格2[[#This Row],[收盤]]*表格2[[#This Row],[七成配息
乘數]],4)</f>
        <v>103.9014</v>
      </c>
    </row>
    <row r="1110" spans="1:8" x14ac:dyDescent="0.25">
      <c r="A1110" s="2">
        <v>41010</v>
      </c>
      <c r="B1110" s="1">
        <v>115.400002</v>
      </c>
      <c r="C1110" s="4">
        <f>IFERROR(VLOOKUP(表格2[[#This Row],[日期]],表格1[],2,FALSE),0)</f>
        <v>0</v>
      </c>
      <c r="D1110" s="13">
        <f>IF(C1109=0,D1109,D1109*(1-C1109/表格2[[#This Row],[收盤]]))</f>
        <v>0.86016432353243077</v>
      </c>
      <c r="E1110" s="1">
        <f>ROUND(表格2[[#This Row],[收盤]]*表格2[[#This Row],[配息乘數]],4)</f>
        <v>99.263000000000005</v>
      </c>
      <c r="F1110" s="1">
        <f>表格2[[#This Row],[配息]]*0.7</f>
        <v>0</v>
      </c>
      <c r="G1110" s="14">
        <f>IF(F1109=0,G1109,G1109*(1-F1109/表格2[[#This Row],[收盤]]))</f>
        <v>0.89996865736643394</v>
      </c>
      <c r="H1110" s="9">
        <f>ROUND(表格2[[#This Row],[收盤]]*表格2[[#This Row],[七成配息
乘數]],4)</f>
        <v>103.85639999999999</v>
      </c>
    </row>
    <row r="1111" spans="1:8" x14ac:dyDescent="0.25">
      <c r="A1111" s="2">
        <v>41009</v>
      </c>
      <c r="B1111" s="1">
        <v>115.519997</v>
      </c>
      <c r="C1111" s="4">
        <f>IFERROR(VLOOKUP(表格2[[#This Row],[日期]],表格1[],2,FALSE),0)</f>
        <v>0</v>
      </c>
      <c r="D1111" s="13">
        <f>IF(C1110=0,D1110,D1110*(1-C1110/表格2[[#This Row],[收盤]]))</f>
        <v>0.86016432353243077</v>
      </c>
      <c r="E1111" s="1">
        <f>ROUND(表格2[[#This Row],[收盤]]*表格2[[#This Row],[配息乘數]],4)</f>
        <v>99.366200000000006</v>
      </c>
      <c r="F1111" s="1">
        <f>表格2[[#This Row],[配息]]*0.7</f>
        <v>0</v>
      </c>
      <c r="G1111" s="14">
        <f>IF(F1110=0,G1110,G1110*(1-F1110/表格2[[#This Row],[收盤]]))</f>
        <v>0.89996865736643394</v>
      </c>
      <c r="H1111" s="9">
        <f>ROUND(表格2[[#This Row],[收盤]]*表格2[[#This Row],[七成配息
乘數]],4)</f>
        <v>103.9644</v>
      </c>
    </row>
    <row r="1112" spans="1:8" x14ac:dyDescent="0.25">
      <c r="A1112" s="2">
        <v>41008</v>
      </c>
      <c r="B1112" s="1">
        <v>115.589996</v>
      </c>
      <c r="C1112" s="4">
        <f>IFERROR(VLOOKUP(表格2[[#This Row],[日期]],表格1[],2,FALSE),0)</f>
        <v>0</v>
      </c>
      <c r="D1112" s="13">
        <f>IF(C1111=0,D1111,D1111*(1-C1111/表格2[[#This Row],[收盤]]))</f>
        <v>0.86016432353243077</v>
      </c>
      <c r="E1112" s="1">
        <f>ROUND(表格2[[#This Row],[收盤]]*表格2[[#This Row],[配息乘數]],4)</f>
        <v>99.426400000000001</v>
      </c>
      <c r="F1112" s="1">
        <f>表格2[[#This Row],[配息]]*0.7</f>
        <v>0</v>
      </c>
      <c r="G1112" s="14">
        <f>IF(F1111=0,G1111,G1111*(1-F1111/表格2[[#This Row],[收盤]]))</f>
        <v>0.89996865736643394</v>
      </c>
      <c r="H1112" s="9">
        <f>ROUND(表格2[[#This Row],[收盤]]*表格2[[#This Row],[七成配息
乘數]],4)</f>
        <v>104.0274</v>
      </c>
    </row>
    <row r="1113" spans="1:8" x14ac:dyDescent="0.25">
      <c r="A1113" s="2">
        <v>41004</v>
      </c>
      <c r="B1113" s="1">
        <v>114.839996</v>
      </c>
      <c r="C1113" s="4">
        <f>IFERROR(VLOOKUP(表格2[[#This Row],[日期]],表格1[],2,FALSE),0)</f>
        <v>0</v>
      </c>
      <c r="D1113" s="13">
        <f>IF(C1112=0,D1112,D1112*(1-C1112/表格2[[#This Row],[收盤]]))</f>
        <v>0.86016432353243077</v>
      </c>
      <c r="E1113" s="1">
        <f>ROUND(表格2[[#This Row],[收盤]]*表格2[[#This Row],[配息乘數]],4)</f>
        <v>98.781300000000002</v>
      </c>
      <c r="F1113" s="1">
        <f>表格2[[#This Row],[配息]]*0.7</f>
        <v>0</v>
      </c>
      <c r="G1113" s="14">
        <f>IF(F1112=0,G1112,G1112*(1-F1112/表格2[[#This Row],[收盤]]))</f>
        <v>0.89996865736643394</v>
      </c>
      <c r="H1113" s="9">
        <f>ROUND(表格2[[#This Row],[收盤]]*表格2[[#This Row],[七成配息
乘數]],4)</f>
        <v>103.3524</v>
      </c>
    </row>
    <row r="1114" spans="1:8" x14ac:dyDescent="0.25">
      <c r="A1114" s="2">
        <v>41003</v>
      </c>
      <c r="B1114" s="1">
        <v>114.650002</v>
      </c>
      <c r="C1114" s="4">
        <f>IFERROR(VLOOKUP(表格2[[#This Row],[日期]],表格1[],2,FALSE),0)</f>
        <v>0</v>
      </c>
      <c r="D1114" s="13">
        <f>IF(C1113=0,D1113,D1113*(1-C1113/表格2[[#This Row],[收盤]]))</f>
        <v>0.86016432353243077</v>
      </c>
      <c r="E1114" s="1">
        <f>ROUND(表格2[[#This Row],[收盤]]*表格2[[#This Row],[配息乘數]],4)</f>
        <v>98.617800000000003</v>
      </c>
      <c r="F1114" s="1">
        <f>表格2[[#This Row],[配息]]*0.7</f>
        <v>0</v>
      </c>
      <c r="G1114" s="14">
        <f>IF(F1113=0,G1113,G1113*(1-F1113/表格2[[#This Row],[收盤]]))</f>
        <v>0.89996865736643394</v>
      </c>
      <c r="H1114" s="9">
        <f>ROUND(表格2[[#This Row],[收盤]]*表格2[[#This Row],[七成配息
乘數]],4)</f>
        <v>103.1814</v>
      </c>
    </row>
    <row r="1115" spans="1:8" x14ac:dyDescent="0.25">
      <c r="A1115" s="2">
        <v>41002</v>
      </c>
      <c r="B1115" s="1">
        <v>114.43</v>
      </c>
      <c r="C1115" s="4">
        <f>IFERROR(VLOOKUP(表格2[[#This Row],[日期]],表格1[],2,FALSE),0)</f>
        <v>0</v>
      </c>
      <c r="D1115" s="13">
        <f>IF(C1114=0,D1114,D1114*(1-C1114/表格2[[#This Row],[收盤]]))</f>
        <v>0.86016432353243077</v>
      </c>
      <c r="E1115" s="1">
        <f>ROUND(表格2[[#This Row],[收盤]]*表格2[[#This Row],[配息乘數]],4)</f>
        <v>98.428600000000003</v>
      </c>
      <c r="F1115" s="1">
        <f>表格2[[#This Row],[配息]]*0.7</f>
        <v>0</v>
      </c>
      <c r="G1115" s="14">
        <f>IF(F1114=0,G1114,G1114*(1-F1114/表格2[[#This Row],[收盤]]))</f>
        <v>0.89996865736643394</v>
      </c>
      <c r="H1115" s="9">
        <f>ROUND(表格2[[#This Row],[收盤]]*表格2[[#This Row],[七成配息
乘數]],4)</f>
        <v>102.9834</v>
      </c>
    </row>
    <row r="1116" spans="1:8" x14ac:dyDescent="0.25">
      <c r="A1116" s="2">
        <v>41001</v>
      </c>
      <c r="B1116" s="1">
        <v>115.529999</v>
      </c>
      <c r="C1116" s="4">
        <f>IFERROR(VLOOKUP(表格2[[#This Row],[日期]],表格1[],2,FALSE),0)</f>
        <v>0.39700000000000002</v>
      </c>
      <c r="D1116" s="13">
        <f>IF(C1115=0,D1115,D1115*(1-C1115/表格2[[#This Row],[收盤]]))</f>
        <v>0.86016432353243077</v>
      </c>
      <c r="E1116" s="1">
        <f>ROUND(表格2[[#This Row],[收盤]]*表格2[[#This Row],[配息乘數]],4)</f>
        <v>99.374799999999993</v>
      </c>
      <c r="F1116" s="1">
        <f>表格2[[#This Row],[配息]]*0.7</f>
        <v>0.27789999999999998</v>
      </c>
      <c r="G1116" s="14">
        <f>IF(F1115=0,G1115,G1115*(1-F1115/表格2[[#This Row],[收盤]]))</f>
        <v>0.89996865736643394</v>
      </c>
      <c r="H1116" s="9">
        <f>ROUND(表格2[[#This Row],[收盤]]*表格2[[#This Row],[七成配息
乘數]],4)</f>
        <v>103.9734</v>
      </c>
    </row>
    <row r="1117" spans="1:8" x14ac:dyDescent="0.25">
      <c r="A1117" s="2">
        <v>40998</v>
      </c>
      <c r="B1117" s="1">
        <v>115.629997</v>
      </c>
      <c r="C1117" s="4">
        <f>IFERROR(VLOOKUP(表格2[[#This Row],[日期]],表格1[],2,FALSE),0)</f>
        <v>0</v>
      </c>
      <c r="D1117" s="13">
        <f>IF(C1116=0,D1116,D1116*(1-C1116/表格2[[#This Row],[收盤]]))</f>
        <v>0.85721106533557745</v>
      </c>
      <c r="E1117" s="1">
        <f>ROUND(表格2[[#This Row],[收盤]]*表格2[[#This Row],[配息乘數]],4)</f>
        <v>99.119299999999996</v>
      </c>
      <c r="F1117" s="1">
        <f>表格2[[#This Row],[配息]]*0.7</f>
        <v>0</v>
      </c>
      <c r="G1117" s="14">
        <f>IF(F1116=0,G1116,G1116*(1-F1116/表格2[[#This Row],[收盤]]))</f>
        <v>0.89780571266029396</v>
      </c>
      <c r="H1117" s="9">
        <f>ROUND(表格2[[#This Row],[收盤]]*表格2[[#This Row],[七成配息
乘數]],4)</f>
        <v>103.8133</v>
      </c>
    </row>
    <row r="1118" spans="1:8" x14ac:dyDescent="0.25">
      <c r="A1118" s="2">
        <v>40997</v>
      </c>
      <c r="B1118" s="1">
        <v>115.910004</v>
      </c>
      <c r="C1118" s="4">
        <f>IFERROR(VLOOKUP(表格2[[#This Row],[日期]],表格1[],2,FALSE),0)</f>
        <v>0</v>
      </c>
      <c r="D1118" s="13">
        <f>IF(C1117=0,D1117,D1117*(1-C1117/表格2[[#This Row],[收盤]]))</f>
        <v>0.85721106533557745</v>
      </c>
      <c r="E1118" s="1">
        <f>ROUND(表格2[[#This Row],[收盤]]*表格2[[#This Row],[配息乘數]],4)</f>
        <v>99.359300000000005</v>
      </c>
      <c r="F1118" s="1">
        <f>表格2[[#This Row],[配息]]*0.7</f>
        <v>0</v>
      </c>
      <c r="G1118" s="14">
        <f>IF(F1117=0,G1117,G1117*(1-F1117/表格2[[#This Row],[收盤]]))</f>
        <v>0.89780571266029396</v>
      </c>
      <c r="H1118" s="9">
        <f>ROUND(表格2[[#This Row],[收盤]]*表格2[[#This Row],[七成配息
乘數]],4)</f>
        <v>104.0647</v>
      </c>
    </row>
    <row r="1119" spans="1:8" x14ac:dyDescent="0.25">
      <c r="A1119" s="2">
        <v>40996</v>
      </c>
      <c r="B1119" s="1">
        <v>115.68</v>
      </c>
      <c r="C1119" s="4">
        <f>IFERROR(VLOOKUP(表格2[[#This Row],[日期]],表格1[],2,FALSE),0)</f>
        <v>0</v>
      </c>
      <c r="D1119" s="13">
        <f>IF(C1118=0,D1118,D1118*(1-C1118/表格2[[#This Row],[收盤]]))</f>
        <v>0.85721106533557745</v>
      </c>
      <c r="E1119" s="1">
        <f>ROUND(表格2[[#This Row],[收盤]]*表格2[[#This Row],[配息乘數]],4)</f>
        <v>99.162199999999999</v>
      </c>
      <c r="F1119" s="1">
        <f>表格2[[#This Row],[配息]]*0.7</f>
        <v>0</v>
      </c>
      <c r="G1119" s="14">
        <f>IF(F1118=0,G1118,G1118*(1-F1118/表格2[[#This Row],[收盤]]))</f>
        <v>0.89780571266029396</v>
      </c>
      <c r="H1119" s="9">
        <f>ROUND(表格2[[#This Row],[收盤]]*表格2[[#This Row],[七成配息
乘數]],4)</f>
        <v>103.8582</v>
      </c>
    </row>
    <row r="1120" spans="1:8" x14ac:dyDescent="0.25">
      <c r="A1120" s="2">
        <v>40995</v>
      </c>
      <c r="B1120" s="1">
        <v>115.900002</v>
      </c>
      <c r="C1120" s="4">
        <f>IFERROR(VLOOKUP(表格2[[#This Row],[日期]],表格1[],2,FALSE),0)</f>
        <v>0</v>
      </c>
      <c r="D1120" s="13">
        <f>IF(C1119=0,D1119,D1119*(1-C1119/表格2[[#This Row],[收盤]]))</f>
        <v>0.85721106533557745</v>
      </c>
      <c r="E1120" s="1">
        <f>ROUND(表格2[[#This Row],[收盤]]*表格2[[#This Row],[配息乘數]],4)</f>
        <v>99.350800000000007</v>
      </c>
      <c r="F1120" s="1">
        <f>表格2[[#This Row],[配息]]*0.7</f>
        <v>0</v>
      </c>
      <c r="G1120" s="14">
        <f>IF(F1119=0,G1119,G1119*(1-F1119/表格2[[#This Row],[收盤]]))</f>
        <v>0.89780571266029396</v>
      </c>
      <c r="H1120" s="9">
        <f>ROUND(表格2[[#This Row],[收盤]]*表格2[[#This Row],[七成配息
乘數]],4)</f>
        <v>104.0557</v>
      </c>
    </row>
    <row r="1121" spans="1:8" x14ac:dyDescent="0.25">
      <c r="A1121" s="2">
        <v>40994</v>
      </c>
      <c r="B1121" s="1">
        <v>115.010002</v>
      </c>
      <c r="C1121" s="4">
        <f>IFERROR(VLOOKUP(表格2[[#This Row],[日期]],表格1[],2,FALSE),0)</f>
        <v>0</v>
      </c>
      <c r="D1121" s="13">
        <f>IF(C1120=0,D1120,D1120*(1-C1120/表格2[[#This Row],[收盤]]))</f>
        <v>0.85721106533557745</v>
      </c>
      <c r="E1121" s="1">
        <f>ROUND(表格2[[#This Row],[收盤]]*表格2[[#This Row],[配息乘數]],4)</f>
        <v>98.587800000000001</v>
      </c>
      <c r="F1121" s="1">
        <f>表格2[[#This Row],[配息]]*0.7</f>
        <v>0</v>
      </c>
      <c r="G1121" s="14">
        <f>IF(F1120=0,G1120,G1120*(1-F1120/表格2[[#This Row],[收盤]]))</f>
        <v>0.89780571266029396</v>
      </c>
      <c r="H1121" s="9">
        <f>ROUND(表格2[[#This Row],[收盤]]*表格2[[#This Row],[七成配息
乘數]],4)</f>
        <v>103.25660000000001</v>
      </c>
    </row>
    <row r="1122" spans="1:8" x14ac:dyDescent="0.25">
      <c r="A1122" s="2">
        <v>40991</v>
      </c>
      <c r="B1122" s="1">
        <v>114.760002</v>
      </c>
      <c r="C1122" s="4">
        <f>IFERROR(VLOOKUP(表格2[[#This Row],[日期]],表格1[],2,FALSE),0)</f>
        <v>0</v>
      </c>
      <c r="D1122" s="13">
        <f>IF(C1121=0,D1121,D1121*(1-C1121/表格2[[#This Row],[收盤]]))</f>
        <v>0.85721106533557745</v>
      </c>
      <c r="E1122" s="1">
        <f>ROUND(表格2[[#This Row],[收盤]]*表格2[[#This Row],[配息乘數]],4)</f>
        <v>98.373500000000007</v>
      </c>
      <c r="F1122" s="1">
        <f>表格2[[#This Row],[配息]]*0.7</f>
        <v>0</v>
      </c>
      <c r="G1122" s="14">
        <f>IF(F1121=0,G1121,G1121*(1-F1121/表格2[[#This Row],[收盤]]))</f>
        <v>0.89780571266029396</v>
      </c>
      <c r="H1122" s="9">
        <f>ROUND(表格2[[#This Row],[收盤]]*表格2[[#This Row],[七成配息
乘數]],4)</f>
        <v>103.0322</v>
      </c>
    </row>
    <row r="1123" spans="1:8" x14ac:dyDescent="0.25">
      <c r="A1123" s="2">
        <v>40990</v>
      </c>
      <c r="B1123" s="1">
        <v>114.66999800000001</v>
      </c>
      <c r="C1123" s="4">
        <f>IFERROR(VLOOKUP(表格2[[#This Row],[日期]],表格1[],2,FALSE),0)</f>
        <v>0</v>
      </c>
      <c r="D1123" s="13">
        <f>IF(C1122=0,D1122,D1122*(1-C1122/表格2[[#This Row],[收盤]]))</f>
        <v>0.85721106533557745</v>
      </c>
      <c r="E1123" s="1">
        <f>ROUND(表格2[[#This Row],[收盤]]*表格2[[#This Row],[配息乘數]],4)</f>
        <v>98.296400000000006</v>
      </c>
      <c r="F1123" s="1">
        <f>表格2[[#This Row],[配息]]*0.7</f>
        <v>0</v>
      </c>
      <c r="G1123" s="14">
        <f>IF(F1122=0,G1122,G1122*(1-F1122/表格2[[#This Row],[收盤]]))</f>
        <v>0.89780571266029396</v>
      </c>
      <c r="H1123" s="9">
        <f>ROUND(表格2[[#This Row],[收盤]]*表格2[[#This Row],[七成配息
乘數]],4)</f>
        <v>102.95140000000001</v>
      </c>
    </row>
    <row r="1124" spans="1:8" x14ac:dyDescent="0.25">
      <c r="A1124" s="2">
        <v>40989</v>
      </c>
      <c r="B1124" s="1">
        <v>114.860001</v>
      </c>
      <c r="C1124" s="4">
        <f>IFERROR(VLOOKUP(表格2[[#This Row],[日期]],表格1[],2,FALSE),0)</f>
        <v>0</v>
      </c>
      <c r="D1124" s="13">
        <f>IF(C1123=0,D1123,D1123*(1-C1123/表格2[[#This Row],[收盤]]))</f>
        <v>0.85721106533557745</v>
      </c>
      <c r="E1124" s="1">
        <f>ROUND(表格2[[#This Row],[收盤]]*表格2[[#This Row],[配息乘數]],4)</f>
        <v>98.459299999999999</v>
      </c>
      <c r="F1124" s="1">
        <f>表格2[[#This Row],[配息]]*0.7</f>
        <v>0</v>
      </c>
      <c r="G1124" s="14">
        <f>IF(F1123=0,G1123,G1123*(1-F1123/表格2[[#This Row],[收盤]]))</f>
        <v>0.89780571266029396</v>
      </c>
      <c r="H1124" s="9">
        <f>ROUND(表格2[[#This Row],[收盤]]*表格2[[#This Row],[七成配息
乘數]],4)</f>
        <v>103.122</v>
      </c>
    </row>
    <row r="1125" spans="1:8" x14ac:dyDescent="0.25">
      <c r="A1125" s="2">
        <v>40988</v>
      </c>
      <c r="B1125" s="1">
        <v>114.339996</v>
      </c>
      <c r="C1125" s="4">
        <f>IFERROR(VLOOKUP(表格2[[#This Row],[日期]],表格1[],2,FALSE),0)</f>
        <v>0</v>
      </c>
      <c r="D1125" s="13">
        <f>IF(C1124=0,D1124,D1124*(1-C1124/表格2[[#This Row],[收盤]]))</f>
        <v>0.85721106533557745</v>
      </c>
      <c r="E1125" s="1">
        <f>ROUND(表格2[[#This Row],[收盤]]*表格2[[#This Row],[配息乘數]],4)</f>
        <v>98.013499999999993</v>
      </c>
      <c r="F1125" s="1">
        <f>表格2[[#This Row],[配息]]*0.7</f>
        <v>0</v>
      </c>
      <c r="G1125" s="14">
        <f>IF(F1124=0,G1124,G1124*(1-F1124/表格2[[#This Row],[收盤]]))</f>
        <v>0.89780571266029396</v>
      </c>
      <c r="H1125" s="9">
        <f>ROUND(表格2[[#This Row],[收盤]]*表格2[[#This Row],[七成配息
乘數]],4)</f>
        <v>102.6551</v>
      </c>
    </row>
    <row r="1126" spans="1:8" x14ac:dyDescent="0.25">
      <c r="A1126" s="2">
        <v>40987</v>
      </c>
      <c r="B1126" s="1">
        <v>114.410004</v>
      </c>
      <c r="C1126" s="4">
        <f>IFERROR(VLOOKUP(表格2[[#This Row],[日期]],表格1[],2,FALSE),0)</f>
        <v>0</v>
      </c>
      <c r="D1126" s="13">
        <f>IF(C1125=0,D1125,D1125*(1-C1125/表格2[[#This Row],[收盤]]))</f>
        <v>0.85721106533557745</v>
      </c>
      <c r="E1126" s="1">
        <f>ROUND(表格2[[#This Row],[收盤]]*表格2[[#This Row],[配息乘數]],4)</f>
        <v>98.073499999999996</v>
      </c>
      <c r="F1126" s="1">
        <f>表格2[[#This Row],[配息]]*0.7</f>
        <v>0</v>
      </c>
      <c r="G1126" s="14">
        <f>IF(F1125=0,G1125,G1125*(1-F1125/表格2[[#This Row],[收盤]]))</f>
        <v>0.89780571266029396</v>
      </c>
      <c r="H1126" s="9">
        <f>ROUND(表格2[[#This Row],[收盤]]*表格2[[#This Row],[七成配息
乘數]],4)</f>
        <v>102.718</v>
      </c>
    </row>
    <row r="1127" spans="1:8" x14ac:dyDescent="0.25">
      <c r="A1127" s="2">
        <v>40984</v>
      </c>
      <c r="B1127" s="1">
        <v>114.57</v>
      </c>
      <c r="C1127" s="4">
        <f>IFERROR(VLOOKUP(表格2[[#This Row],[日期]],表格1[],2,FALSE),0)</f>
        <v>0</v>
      </c>
      <c r="D1127" s="13">
        <f>IF(C1126=0,D1126,D1126*(1-C1126/表格2[[#This Row],[收盤]]))</f>
        <v>0.85721106533557745</v>
      </c>
      <c r="E1127" s="1">
        <f>ROUND(表格2[[#This Row],[收盤]]*表格2[[#This Row],[配息乘數]],4)</f>
        <v>98.210700000000003</v>
      </c>
      <c r="F1127" s="1">
        <f>表格2[[#This Row],[配息]]*0.7</f>
        <v>0</v>
      </c>
      <c r="G1127" s="14">
        <f>IF(F1126=0,G1126,G1126*(1-F1126/表格2[[#This Row],[收盤]]))</f>
        <v>0.89780571266029396</v>
      </c>
      <c r="H1127" s="9">
        <f>ROUND(表格2[[#This Row],[收盤]]*表格2[[#This Row],[七成配息
乘數]],4)</f>
        <v>102.8616</v>
      </c>
    </row>
    <row r="1128" spans="1:8" x14ac:dyDescent="0.25">
      <c r="A1128" s="2">
        <v>40983</v>
      </c>
      <c r="B1128" s="1">
        <v>114.400002</v>
      </c>
      <c r="C1128" s="4">
        <f>IFERROR(VLOOKUP(表格2[[#This Row],[日期]],表格1[],2,FALSE),0)</f>
        <v>0</v>
      </c>
      <c r="D1128" s="13">
        <f>IF(C1127=0,D1127,D1127*(1-C1127/表格2[[#This Row],[收盤]]))</f>
        <v>0.85721106533557745</v>
      </c>
      <c r="E1128" s="1">
        <f>ROUND(表格2[[#This Row],[收盤]]*表格2[[#This Row],[配息乘數]],4)</f>
        <v>98.064899999999994</v>
      </c>
      <c r="F1128" s="1">
        <f>表格2[[#This Row],[配息]]*0.7</f>
        <v>0</v>
      </c>
      <c r="G1128" s="14">
        <f>IF(F1127=0,G1127,G1127*(1-F1127/表格2[[#This Row],[收盤]]))</f>
        <v>0.89780571266029396</v>
      </c>
      <c r="H1128" s="9">
        <f>ROUND(表格2[[#This Row],[收盤]]*表格2[[#This Row],[七成配息
乘數]],4)</f>
        <v>102.709</v>
      </c>
    </row>
    <row r="1129" spans="1:8" x14ac:dyDescent="0.25">
      <c r="A1129" s="2">
        <v>40982</v>
      </c>
      <c r="B1129" s="1">
        <v>114.650002</v>
      </c>
      <c r="C1129" s="4">
        <f>IFERROR(VLOOKUP(表格2[[#This Row],[日期]],表格1[],2,FALSE),0)</f>
        <v>0</v>
      </c>
      <c r="D1129" s="13">
        <f>IF(C1128=0,D1128,D1128*(1-C1128/表格2[[#This Row],[收盤]]))</f>
        <v>0.85721106533557745</v>
      </c>
      <c r="E1129" s="1">
        <f>ROUND(表格2[[#This Row],[收盤]]*表格2[[#This Row],[配息乘數]],4)</f>
        <v>98.279300000000006</v>
      </c>
      <c r="F1129" s="1">
        <f>表格2[[#This Row],[配息]]*0.7</f>
        <v>0</v>
      </c>
      <c r="G1129" s="14">
        <f>IF(F1128=0,G1128,G1128*(1-F1128/表格2[[#This Row],[收盤]]))</f>
        <v>0.89780571266029396</v>
      </c>
      <c r="H1129" s="9">
        <f>ROUND(表格2[[#This Row],[收盤]]*表格2[[#This Row],[七成配息
乘數]],4)</f>
        <v>102.93340000000001</v>
      </c>
    </row>
    <row r="1130" spans="1:8" x14ac:dyDescent="0.25">
      <c r="A1130" s="2">
        <v>40981</v>
      </c>
      <c r="B1130" s="1">
        <v>116.029999</v>
      </c>
      <c r="C1130" s="4">
        <f>IFERROR(VLOOKUP(表格2[[#This Row],[日期]],表格1[],2,FALSE),0)</f>
        <v>0</v>
      </c>
      <c r="D1130" s="13">
        <f>IF(C1129=0,D1129,D1129*(1-C1129/表格2[[#This Row],[收盤]]))</f>
        <v>0.85721106533557745</v>
      </c>
      <c r="E1130" s="1">
        <f>ROUND(表格2[[#This Row],[收盤]]*表格2[[#This Row],[配息乘數]],4)</f>
        <v>99.462199999999996</v>
      </c>
      <c r="F1130" s="1">
        <f>表格2[[#This Row],[配息]]*0.7</f>
        <v>0</v>
      </c>
      <c r="G1130" s="14">
        <f>IF(F1129=0,G1129,G1129*(1-F1129/表格2[[#This Row],[收盤]]))</f>
        <v>0.89780571266029396</v>
      </c>
      <c r="H1130" s="9">
        <f>ROUND(表格2[[#This Row],[收盤]]*表格2[[#This Row],[七成配息
乘數]],4)</f>
        <v>104.1724</v>
      </c>
    </row>
    <row r="1131" spans="1:8" x14ac:dyDescent="0.25">
      <c r="A1131" s="2">
        <v>40980</v>
      </c>
      <c r="B1131" s="1">
        <v>116.349998</v>
      </c>
      <c r="C1131" s="4">
        <f>IFERROR(VLOOKUP(表格2[[#This Row],[日期]],表格1[],2,FALSE),0)</f>
        <v>0</v>
      </c>
      <c r="D1131" s="13">
        <f>IF(C1130=0,D1130,D1130*(1-C1130/表格2[[#This Row],[收盤]]))</f>
        <v>0.85721106533557745</v>
      </c>
      <c r="E1131" s="1">
        <f>ROUND(表格2[[#This Row],[收盤]]*表格2[[#This Row],[配息乘數]],4)</f>
        <v>99.736500000000007</v>
      </c>
      <c r="F1131" s="1">
        <f>表格2[[#This Row],[配息]]*0.7</f>
        <v>0</v>
      </c>
      <c r="G1131" s="14">
        <f>IF(F1130=0,G1130,G1130*(1-F1130/表格2[[#This Row],[收盤]]))</f>
        <v>0.89780571266029396</v>
      </c>
      <c r="H1131" s="9">
        <f>ROUND(表格2[[#This Row],[收盤]]*表格2[[#This Row],[七成配息
乘數]],4)</f>
        <v>104.4597</v>
      </c>
    </row>
    <row r="1132" spans="1:8" x14ac:dyDescent="0.25">
      <c r="A1132" s="2">
        <v>40977</v>
      </c>
      <c r="B1132" s="1">
        <v>116.58000199999999</v>
      </c>
      <c r="C1132" s="4">
        <f>IFERROR(VLOOKUP(表格2[[#This Row],[日期]],表格1[],2,FALSE),0)</f>
        <v>0</v>
      </c>
      <c r="D1132" s="13">
        <f>IF(C1131=0,D1131,D1131*(1-C1131/表格2[[#This Row],[收盤]]))</f>
        <v>0.85721106533557745</v>
      </c>
      <c r="E1132" s="1">
        <f>ROUND(表格2[[#This Row],[收盤]]*表格2[[#This Row],[配息乘數]],4)</f>
        <v>99.933700000000002</v>
      </c>
      <c r="F1132" s="1">
        <f>表格2[[#This Row],[配息]]*0.7</f>
        <v>0</v>
      </c>
      <c r="G1132" s="14">
        <f>IF(F1131=0,G1131,G1131*(1-F1131/表格2[[#This Row],[收盤]]))</f>
        <v>0.89780571266029396</v>
      </c>
      <c r="H1132" s="9">
        <f>ROUND(表格2[[#This Row],[收盤]]*表格2[[#This Row],[七成配息
乘數]],4)</f>
        <v>104.6662</v>
      </c>
    </row>
    <row r="1133" spans="1:8" x14ac:dyDescent="0.25">
      <c r="A1133" s="2">
        <v>40976</v>
      </c>
      <c r="B1133" s="1">
        <v>116.639999</v>
      </c>
      <c r="C1133" s="4">
        <f>IFERROR(VLOOKUP(表格2[[#This Row],[日期]],表格1[],2,FALSE),0)</f>
        <v>0</v>
      </c>
      <c r="D1133" s="13">
        <f>IF(C1132=0,D1132,D1132*(1-C1132/表格2[[#This Row],[收盤]]))</f>
        <v>0.85721106533557745</v>
      </c>
      <c r="E1133" s="1">
        <f>ROUND(表格2[[#This Row],[收盤]]*表格2[[#This Row],[配息乘數]],4)</f>
        <v>99.985100000000003</v>
      </c>
      <c r="F1133" s="1">
        <f>表格2[[#This Row],[配息]]*0.7</f>
        <v>0</v>
      </c>
      <c r="G1133" s="14">
        <f>IF(F1132=0,G1132,G1132*(1-F1132/表格2[[#This Row],[收盤]]))</f>
        <v>0.89780571266029396</v>
      </c>
      <c r="H1133" s="9">
        <f>ROUND(表格2[[#This Row],[收盤]]*表格2[[#This Row],[七成配息
乘數]],4)</f>
        <v>104.7201</v>
      </c>
    </row>
    <row r="1134" spans="1:8" x14ac:dyDescent="0.25">
      <c r="A1134" s="2">
        <v>40975</v>
      </c>
      <c r="B1134" s="1">
        <v>116.620003</v>
      </c>
      <c r="C1134" s="4">
        <f>IFERROR(VLOOKUP(表格2[[#This Row],[日期]],表格1[],2,FALSE),0)</f>
        <v>0</v>
      </c>
      <c r="D1134" s="13">
        <f>IF(C1133=0,D1133,D1133*(1-C1133/表格2[[#This Row],[收盤]]))</f>
        <v>0.85721106533557745</v>
      </c>
      <c r="E1134" s="1">
        <f>ROUND(表格2[[#This Row],[收盤]]*表格2[[#This Row],[配息乘數]],4)</f>
        <v>99.968000000000004</v>
      </c>
      <c r="F1134" s="1">
        <f>表格2[[#This Row],[配息]]*0.7</f>
        <v>0</v>
      </c>
      <c r="G1134" s="14">
        <f>IF(F1133=0,G1133,G1133*(1-F1133/表格2[[#This Row],[收盤]]))</f>
        <v>0.89780571266029396</v>
      </c>
      <c r="H1134" s="9">
        <f>ROUND(表格2[[#This Row],[收盤]]*表格2[[#This Row],[七成配息
乘數]],4)</f>
        <v>104.7021</v>
      </c>
    </row>
    <row r="1135" spans="1:8" x14ac:dyDescent="0.25">
      <c r="A1135" s="2">
        <v>40974</v>
      </c>
      <c r="B1135" s="1">
        <v>116.66999800000001</v>
      </c>
      <c r="C1135" s="4">
        <f>IFERROR(VLOOKUP(表格2[[#This Row],[日期]],表格1[],2,FALSE),0)</f>
        <v>0</v>
      </c>
      <c r="D1135" s="13">
        <f>IF(C1134=0,D1134,D1134*(1-C1134/表格2[[#This Row],[收盤]]))</f>
        <v>0.85721106533557745</v>
      </c>
      <c r="E1135" s="1">
        <f>ROUND(表格2[[#This Row],[收盤]]*表格2[[#This Row],[配息乘數]],4)</f>
        <v>100.0108</v>
      </c>
      <c r="F1135" s="1">
        <f>表格2[[#This Row],[配息]]*0.7</f>
        <v>0</v>
      </c>
      <c r="G1135" s="14">
        <f>IF(F1134=0,G1134,G1134*(1-F1134/表格2[[#This Row],[收盤]]))</f>
        <v>0.89780571266029396</v>
      </c>
      <c r="H1135" s="9">
        <f>ROUND(表格2[[#This Row],[收盤]]*表格2[[#This Row],[七成配息
乘數]],4)</f>
        <v>104.747</v>
      </c>
    </row>
    <row r="1136" spans="1:8" x14ac:dyDescent="0.25">
      <c r="A1136" s="2">
        <v>40973</v>
      </c>
      <c r="B1136" s="1">
        <v>116.849998</v>
      </c>
      <c r="C1136" s="4">
        <f>IFERROR(VLOOKUP(表格2[[#This Row],[日期]],表格1[],2,FALSE),0)</f>
        <v>0</v>
      </c>
      <c r="D1136" s="13">
        <f>IF(C1135=0,D1135,D1135*(1-C1135/表格2[[#This Row],[收盤]]))</f>
        <v>0.85721106533557745</v>
      </c>
      <c r="E1136" s="1">
        <f>ROUND(表格2[[#This Row],[收盤]]*表格2[[#This Row],[配息乘數]],4)</f>
        <v>100.1651</v>
      </c>
      <c r="F1136" s="1">
        <f>表格2[[#This Row],[配息]]*0.7</f>
        <v>0</v>
      </c>
      <c r="G1136" s="14">
        <f>IF(F1135=0,G1135,G1135*(1-F1135/表格2[[#This Row],[收盤]]))</f>
        <v>0.89780571266029396</v>
      </c>
      <c r="H1136" s="9">
        <f>ROUND(表格2[[#This Row],[收盤]]*表格2[[#This Row],[七成配息
乘數]],4)</f>
        <v>104.90860000000001</v>
      </c>
    </row>
    <row r="1137" spans="1:8" x14ac:dyDescent="0.25">
      <c r="A1137" s="2">
        <v>40970</v>
      </c>
      <c r="B1137" s="1">
        <v>117.05999799999999</v>
      </c>
      <c r="C1137" s="4">
        <f>IFERROR(VLOOKUP(表格2[[#This Row],[日期]],表格1[],2,FALSE),0)</f>
        <v>0</v>
      </c>
      <c r="D1137" s="13">
        <f>IF(C1136=0,D1136,D1136*(1-C1136/表格2[[#This Row],[收盤]]))</f>
        <v>0.85721106533557745</v>
      </c>
      <c r="E1137" s="1">
        <f>ROUND(表格2[[#This Row],[收盤]]*表格2[[#This Row],[配息乘數]],4)</f>
        <v>100.3451</v>
      </c>
      <c r="F1137" s="1">
        <f>表格2[[#This Row],[配息]]*0.7</f>
        <v>0</v>
      </c>
      <c r="G1137" s="14">
        <f>IF(F1136=0,G1136,G1136*(1-F1136/表格2[[#This Row],[收盤]]))</f>
        <v>0.89780571266029396</v>
      </c>
      <c r="H1137" s="9">
        <f>ROUND(表格2[[#This Row],[收盤]]*表格2[[#This Row],[七成配息
乘數]],4)</f>
        <v>105.0971</v>
      </c>
    </row>
    <row r="1138" spans="1:8" x14ac:dyDescent="0.25">
      <c r="A1138" s="2">
        <v>40969</v>
      </c>
      <c r="B1138" s="1">
        <v>117.019997</v>
      </c>
      <c r="C1138" s="4">
        <f>IFERROR(VLOOKUP(表格2[[#This Row],[日期]],表格1[],2,FALSE),0)</f>
        <v>0.40300000000000002</v>
      </c>
      <c r="D1138" s="13">
        <f>IF(C1137=0,D1137,D1137*(1-C1137/表格2[[#This Row],[收盤]]))</f>
        <v>0.85721106533557745</v>
      </c>
      <c r="E1138" s="1">
        <f>ROUND(表格2[[#This Row],[收盤]]*表格2[[#This Row],[配息乘數]],4)</f>
        <v>100.3108</v>
      </c>
      <c r="F1138" s="1">
        <f>表格2[[#This Row],[配息]]*0.7</f>
        <v>0.28210000000000002</v>
      </c>
      <c r="G1138" s="14">
        <f>IF(F1137=0,G1137,G1137*(1-F1137/表格2[[#This Row],[收盤]]))</f>
        <v>0.89780571266029396</v>
      </c>
      <c r="H1138" s="9">
        <f>ROUND(表格2[[#This Row],[收盤]]*表格2[[#This Row],[七成配息
乘數]],4)</f>
        <v>105.0612</v>
      </c>
    </row>
    <row r="1139" spans="1:8" x14ac:dyDescent="0.25">
      <c r="A1139" s="2">
        <v>40968</v>
      </c>
      <c r="B1139" s="1">
        <v>117.699997</v>
      </c>
      <c r="C1139" s="4">
        <f>IFERROR(VLOOKUP(表格2[[#This Row],[日期]],表格1[],2,FALSE),0)</f>
        <v>0</v>
      </c>
      <c r="D1139" s="13">
        <f>IF(C1138=0,D1138,D1138*(1-C1138/表格2[[#This Row],[收盤]]))</f>
        <v>0.85427600953153826</v>
      </c>
      <c r="E1139" s="1">
        <f>ROUND(表格2[[#This Row],[收盤]]*表格2[[#This Row],[配息乘數]],4)</f>
        <v>100.5483</v>
      </c>
      <c r="F1139" s="1">
        <f>表格2[[#This Row],[配息]]*0.7</f>
        <v>0</v>
      </c>
      <c r="G1139" s="14">
        <f>IF(F1138=0,G1138,G1138*(1-F1138/表格2[[#This Row],[收盤]]))</f>
        <v>0.89565387750314041</v>
      </c>
      <c r="H1139" s="9">
        <f>ROUND(表格2[[#This Row],[收盤]]*表格2[[#This Row],[七成配息
乘數]],4)</f>
        <v>105.41849999999999</v>
      </c>
    </row>
    <row r="1140" spans="1:8" x14ac:dyDescent="0.25">
      <c r="A1140" s="2">
        <v>40967</v>
      </c>
      <c r="B1140" s="1">
        <v>117.589996</v>
      </c>
      <c r="C1140" s="4">
        <f>IFERROR(VLOOKUP(表格2[[#This Row],[日期]],表格1[],2,FALSE),0)</f>
        <v>0</v>
      </c>
      <c r="D1140" s="13">
        <f>IF(C1139=0,D1139,D1139*(1-C1139/表格2[[#This Row],[收盤]]))</f>
        <v>0.85427600953153826</v>
      </c>
      <c r="E1140" s="1">
        <f>ROUND(表格2[[#This Row],[收盤]]*表格2[[#This Row],[配息乘數]],4)</f>
        <v>100.4543</v>
      </c>
      <c r="F1140" s="1">
        <f>表格2[[#This Row],[配息]]*0.7</f>
        <v>0</v>
      </c>
      <c r="G1140" s="14">
        <f>IF(F1139=0,G1139,G1139*(1-F1139/表格2[[#This Row],[收盤]]))</f>
        <v>0.89565387750314041</v>
      </c>
      <c r="H1140" s="9">
        <f>ROUND(表格2[[#This Row],[收盤]]*表格2[[#This Row],[七成配息
乘數]],4)</f>
        <v>105.3199</v>
      </c>
    </row>
    <row r="1141" spans="1:8" x14ac:dyDescent="0.25">
      <c r="A1141" s="2">
        <v>40966</v>
      </c>
      <c r="B1141" s="1">
        <v>117.220001</v>
      </c>
      <c r="C1141" s="4">
        <f>IFERROR(VLOOKUP(表格2[[#This Row],[日期]],表格1[],2,FALSE),0)</f>
        <v>0</v>
      </c>
      <c r="D1141" s="13">
        <f>IF(C1140=0,D1140,D1140*(1-C1140/表格2[[#This Row],[收盤]]))</f>
        <v>0.85427600953153826</v>
      </c>
      <c r="E1141" s="1">
        <f>ROUND(表格2[[#This Row],[收盤]]*表格2[[#This Row],[配息乘數]],4)</f>
        <v>100.1382</v>
      </c>
      <c r="F1141" s="1">
        <f>表格2[[#This Row],[配息]]*0.7</f>
        <v>0</v>
      </c>
      <c r="G1141" s="14">
        <f>IF(F1140=0,G1140,G1140*(1-F1140/表格2[[#This Row],[收盤]]))</f>
        <v>0.89565387750314041</v>
      </c>
      <c r="H1141" s="9">
        <f>ROUND(表格2[[#This Row],[收盤]]*表格2[[#This Row],[七成配息
乘數]],4)</f>
        <v>104.9885</v>
      </c>
    </row>
    <row r="1142" spans="1:8" x14ac:dyDescent="0.25">
      <c r="A1142" s="2">
        <v>40963</v>
      </c>
      <c r="B1142" s="1">
        <v>116.790001</v>
      </c>
      <c r="C1142" s="4">
        <f>IFERROR(VLOOKUP(表格2[[#This Row],[日期]],表格1[],2,FALSE),0)</f>
        <v>0</v>
      </c>
      <c r="D1142" s="13">
        <f>IF(C1141=0,D1141,D1141*(1-C1141/表格2[[#This Row],[收盤]]))</f>
        <v>0.85427600953153826</v>
      </c>
      <c r="E1142" s="1">
        <f>ROUND(表格2[[#This Row],[收盤]]*表格2[[#This Row],[配息乘數]],4)</f>
        <v>99.770899999999997</v>
      </c>
      <c r="F1142" s="1">
        <f>表格2[[#This Row],[配息]]*0.7</f>
        <v>0</v>
      </c>
      <c r="G1142" s="14">
        <f>IF(F1141=0,G1141,G1141*(1-F1141/表格2[[#This Row],[收盤]]))</f>
        <v>0.89565387750314041</v>
      </c>
      <c r="H1142" s="9">
        <f>ROUND(表格2[[#This Row],[收盤]]*表格2[[#This Row],[七成配息
乘數]],4)</f>
        <v>104.60339999999999</v>
      </c>
    </row>
    <row r="1143" spans="1:8" x14ac:dyDescent="0.25">
      <c r="A1143" s="2">
        <v>40962</v>
      </c>
      <c r="B1143" s="1">
        <v>116.699997</v>
      </c>
      <c r="C1143" s="4">
        <f>IFERROR(VLOOKUP(表格2[[#This Row],[日期]],表格1[],2,FALSE),0)</f>
        <v>0</v>
      </c>
      <c r="D1143" s="13">
        <f>IF(C1142=0,D1142,D1142*(1-C1142/表格2[[#This Row],[收盤]]))</f>
        <v>0.85427600953153826</v>
      </c>
      <c r="E1143" s="1">
        <f>ROUND(表格2[[#This Row],[收盤]]*表格2[[#This Row],[配息乘數]],4)</f>
        <v>99.694000000000003</v>
      </c>
      <c r="F1143" s="1">
        <f>表格2[[#This Row],[配息]]*0.7</f>
        <v>0</v>
      </c>
      <c r="G1143" s="14">
        <f>IF(F1142=0,G1142,G1142*(1-F1142/表格2[[#This Row],[收盤]]))</f>
        <v>0.89565387750314041</v>
      </c>
      <c r="H1143" s="9">
        <f>ROUND(表格2[[#This Row],[收盤]]*表格2[[#This Row],[七成配息
乘數]],4)</f>
        <v>104.5228</v>
      </c>
    </row>
    <row r="1144" spans="1:8" x14ac:dyDescent="0.25">
      <c r="A1144" s="2">
        <v>40961</v>
      </c>
      <c r="B1144" s="1">
        <v>116.540001</v>
      </c>
      <c r="C1144" s="4">
        <f>IFERROR(VLOOKUP(表格2[[#This Row],[日期]],表格1[],2,FALSE),0)</f>
        <v>0</v>
      </c>
      <c r="D1144" s="13">
        <f>IF(C1143=0,D1143,D1143*(1-C1143/表格2[[#This Row],[收盤]]))</f>
        <v>0.85427600953153826</v>
      </c>
      <c r="E1144" s="1">
        <f>ROUND(表格2[[#This Row],[收盤]]*表格2[[#This Row],[配息乘數]],4)</f>
        <v>99.557299999999998</v>
      </c>
      <c r="F1144" s="1">
        <f>表格2[[#This Row],[配息]]*0.7</f>
        <v>0</v>
      </c>
      <c r="G1144" s="14">
        <f>IF(F1143=0,G1143,G1143*(1-F1143/表格2[[#This Row],[收盤]]))</f>
        <v>0.89565387750314041</v>
      </c>
      <c r="H1144" s="9">
        <f>ROUND(表格2[[#This Row],[收盤]]*表格2[[#This Row],[七成配息
乘數]],4)</f>
        <v>104.37949999999999</v>
      </c>
    </row>
    <row r="1145" spans="1:8" x14ac:dyDescent="0.25">
      <c r="A1145" s="2">
        <v>40960</v>
      </c>
      <c r="B1145" s="1">
        <v>115.82</v>
      </c>
      <c r="C1145" s="4">
        <f>IFERROR(VLOOKUP(表格2[[#This Row],[日期]],表格1[],2,FALSE),0)</f>
        <v>0</v>
      </c>
      <c r="D1145" s="13">
        <f>IF(C1144=0,D1144,D1144*(1-C1144/表格2[[#This Row],[收盤]]))</f>
        <v>0.85427600953153826</v>
      </c>
      <c r="E1145" s="1">
        <f>ROUND(表格2[[#This Row],[收盤]]*表格2[[#This Row],[配息乘數]],4)</f>
        <v>98.9422</v>
      </c>
      <c r="F1145" s="1">
        <f>表格2[[#This Row],[配息]]*0.7</f>
        <v>0</v>
      </c>
      <c r="G1145" s="14">
        <f>IF(F1144=0,G1144,G1144*(1-F1144/表格2[[#This Row],[收盤]]))</f>
        <v>0.89565387750314041</v>
      </c>
      <c r="H1145" s="9">
        <f>ROUND(表格2[[#This Row],[收盤]]*表格2[[#This Row],[七成配息
乘數]],4)</f>
        <v>103.7346</v>
      </c>
    </row>
    <row r="1146" spans="1:8" x14ac:dyDescent="0.25">
      <c r="A1146" s="2">
        <v>40956</v>
      </c>
      <c r="B1146" s="1">
        <v>116.010002</v>
      </c>
      <c r="C1146" s="4">
        <f>IFERROR(VLOOKUP(表格2[[#This Row],[日期]],表格1[],2,FALSE),0)</f>
        <v>0</v>
      </c>
      <c r="D1146" s="13">
        <f>IF(C1145=0,D1145,D1145*(1-C1145/表格2[[#This Row],[收盤]]))</f>
        <v>0.85427600953153826</v>
      </c>
      <c r="E1146" s="1">
        <f>ROUND(表格2[[#This Row],[收盤]]*表格2[[#This Row],[配息乘數]],4)</f>
        <v>99.104600000000005</v>
      </c>
      <c r="F1146" s="1">
        <f>表格2[[#This Row],[配息]]*0.7</f>
        <v>0</v>
      </c>
      <c r="G1146" s="14">
        <f>IF(F1145=0,G1145,G1145*(1-F1145/表格2[[#This Row],[收盤]]))</f>
        <v>0.89565387750314041</v>
      </c>
      <c r="H1146" s="9">
        <f>ROUND(表格2[[#This Row],[收盤]]*表格2[[#This Row],[七成配息
乘數]],4)</f>
        <v>103.90479999999999</v>
      </c>
    </row>
    <row r="1147" spans="1:8" x14ac:dyDescent="0.25">
      <c r="A1147" s="2">
        <v>40955</v>
      </c>
      <c r="B1147" s="1">
        <v>116.19000200000001</v>
      </c>
      <c r="C1147" s="4">
        <f>IFERROR(VLOOKUP(表格2[[#This Row],[日期]],表格1[],2,FALSE),0)</f>
        <v>0</v>
      </c>
      <c r="D1147" s="13">
        <f>IF(C1146=0,D1146,D1146*(1-C1146/表格2[[#This Row],[收盤]]))</f>
        <v>0.85427600953153826</v>
      </c>
      <c r="E1147" s="1">
        <f>ROUND(表格2[[#This Row],[收盤]]*表格2[[#This Row],[配息乘數]],4)</f>
        <v>99.258300000000006</v>
      </c>
      <c r="F1147" s="1">
        <f>表格2[[#This Row],[配息]]*0.7</f>
        <v>0</v>
      </c>
      <c r="G1147" s="14">
        <f>IF(F1146=0,G1146,G1146*(1-F1146/表格2[[#This Row],[收盤]]))</f>
        <v>0.89565387750314041</v>
      </c>
      <c r="H1147" s="9">
        <f>ROUND(表格2[[#This Row],[收盤]]*表格2[[#This Row],[七成配息
乘數]],4)</f>
        <v>104.066</v>
      </c>
    </row>
    <row r="1148" spans="1:8" x14ac:dyDescent="0.25">
      <c r="A1148" s="2">
        <v>40954</v>
      </c>
      <c r="B1148" s="1">
        <v>116.389999</v>
      </c>
      <c r="C1148" s="4">
        <f>IFERROR(VLOOKUP(表格2[[#This Row],[日期]],表格1[],2,FALSE),0)</f>
        <v>0</v>
      </c>
      <c r="D1148" s="13">
        <f>IF(C1147=0,D1147,D1147*(1-C1147/表格2[[#This Row],[收盤]]))</f>
        <v>0.85427600953153826</v>
      </c>
      <c r="E1148" s="1">
        <f>ROUND(表格2[[#This Row],[收盤]]*表格2[[#This Row],[配息乘數]],4)</f>
        <v>99.429199999999994</v>
      </c>
      <c r="F1148" s="1">
        <f>表格2[[#This Row],[配息]]*0.7</f>
        <v>0</v>
      </c>
      <c r="G1148" s="14">
        <f>IF(F1147=0,G1147,G1147*(1-F1147/表格2[[#This Row],[收盤]]))</f>
        <v>0.89565387750314041</v>
      </c>
      <c r="H1148" s="9">
        <f>ROUND(表格2[[#This Row],[收盤]]*表格2[[#This Row],[七成配息
乘數]],4)</f>
        <v>104.2452</v>
      </c>
    </row>
    <row r="1149" spans="1:8" x14ac:dyDescent="0.25">
      <c r="A1149" s="2">
        <v>40953</v>
      </c>
      <c r="B1149" s="1">
        <v>116.550003</v>
      </c>
      <c r="C1149" s="4">
        <f>IFERROR(VLOOKUP(表格2[[#This Row],[日期]],表格1[],2,FALSE),0)</f>
        <v>0</v>
      </c>
      <c r="D1149" s="13">
        <f>IF(C1148=0,D1148,D1148*(1-C1148/表格2[[#This Row],[收盤]]))</f>
        <v>0.85427600953153826</v>
      </c>
      <c r="E1149" s="1">
        <f>ROUND(表格2[[#This Row],[收盤]]*表格2[[#This Row],[配息乘數]],4)</f>
        <v>99.565899999999999</v>
      </c>
      <c r="F1149" s="1">
        <f>表格2[[#This Row],[配息]]*0.7</f>
        <v>0</v>
      </c>
      <c r="G1149" s="14">
        <f>IF(F1148=0,G1148,G1148*(1-F1148/表格2[[#This Row],[收盤]]))</f>
        <v>0.89565387750314041</v>
      </c>
      <c r="H1149" s="9">
        <f>ROUND(表格2[[#This Row],[收盤]]*表格2[[#This Row],[七成配息
乘數]],4)</f>
        <v>104.38849999999999</v>
      </c>
    </row>
    <row r="1150" spans="1:8" x14ac:dyDescent="0.25">
      <c r="A1150" s="2">
        <v>40952</v>
      </c>
      <c r="B1150" s="1">
        <v>116.459999</v>
      </c>
      <c r="C1150" s="4">
        <f>IFERROR(VLOOKUP(表格2[[#This Row],[日期]],表格1[],2,FALSE),0)</f>
        <v>0</v>
      </c>
      <c r="D1150" s="13">
        <f>IF(C1149=0,D1149,D1149*(1-C1149/表格2[[#This Row],[收盤]]))</f>
        <v>0.85427600953153826</v>
      </c>
      <c r="E1150" s="1">
        <f>ROUND(表格2[[#This Row],[收盤]]*表格2[[#This Row],[配息乘數]],4)</f>
        <v>99.489000000000004</v>
      </c>
      <c r="F1150" s="1">
        <f>表格2[[#This Row],[配息]]*0.7</f>
        <v>0</v>
      </c>
      <c r="G1150" s="14">
        <f>IF(F1149=0,G1149,G1149*(1-F1149/表格2[[#This Row],[收盤]]))</f>
        <v>0.89565387750314041</v>
      </c>
      <c r="H1150" s="9">
        <f>ROUND(表格2[[#This Row],[收盤]]*表格2[[#This Row],[七成配息
乘數]],4)</f>
        <v>104.3078</v>
      </c>
    </row>
    <row r="1151" spans="1:8" x14ac:dyDescent="0.25">
      <c r="A1151" s="2">
        <v>40949</v>
      </c>
      <c r="B1151" s="1">
        <v>116.05999799999999</v>
      </c>
      <c r="C1151" s="4">
        <f>IFERROR(VLOOKUP(表格2[[#This Row],[日期]],表格1[],2,FALSE),0)</f>
        <v>0</v>
      </c>
      <c r="D1151" s="13">
        <f>IF(C1150=0,D1150,D1150*(1-C1150/表格2[[#This Row],[收盤]]))</f>
        <v>0.85427600953153826</v>
      </c>
      <c r="E1151" s="1">
        <f>ROUND(表格2[[#This Row],[收盤]]*表格2[[#This Row],[配息乘數]],4)</f>
        <v>99.147300000000001</v>
      </c>
      <c r="F1151" s="1">
        <f>表格2[[#This Row],[配息]]*0.7</f>
        <v>0</v>
      </c>
      <c r="G1151" s="14">
        <f>IF(F1150=0,G1150,G1150*(1-F1150/表格2[[#This Row],[收盤]]))</f>
        <v>0.89565387750314041</v>
      </c>
      <c r="H1151" s="9">
        <f>ROUND(表格2[[#This Row],[收盤]]*表格2[[#This Row],[七成配息
乘數]],4)</f>
        <v>103.9496</v>
      </c>
    </row>
    <row r="1152" spans="1:8" x14ac:dyDescent="0.25">
      <c r="A1152" s="2">
        <v>40948</v>
      </c>
      <c r="B1152" s="1">
        <v>116.16999800000001</v>
      </c>
      <c r="C1152" s="4">
        <f>IFERROR(VLOOKUP(表格2[[#This Row],[日期]],表格1[],2,FALSE),0)</f>
        <v>0</v>
      </c>
      <c r="D1152" s="13">
        <f>IF(C1151=0,D1151,D1151*(1-C1151/表格2[[#This Row],[收盤]]))</f>
        <v>0.85427600953153826</v>
      </c>
      <c r="E1152" s="1">
        <f>ROUND(表格2[[#This Row],[收盤]]*表格2[[#This Row],[配息乘數]],4)</f>
        <v>99.241200000000006</v>
      </c>
      <c r="F1152" s="1">
        <f>表格2[[#This Row],[配息]]*0.7</f>
        <v>0</v>
      </c>
      <c r="G1152" s="14">
        <f>IF(F1151=0,G1151,G1151*(1-F1151/表格2[[#This Row],[收盤]]))</f>
        <v>0.89565387750314041</v>
      </c>
      <c r="H1152" s="9">
        <f>ROUND(表格2[[#This Row],[收盤]]*表格2[[#This Row],[七成配息
乘數]],4)</f>
        <v>104.04810000000001</v>
      </c>
    </row>
    <row r="1153" spans="1:8" x14ac:dyDescent="0.25">
      <c r="A1153" s="2">
        <v>40947</v>
      </c>
      <c r="B1153" s="1">
        <v>116.540001</v>
      </c>
      <c r="C1153" s="4">
        <f>IFERROR(VLOOKUP(表格2[[#This Row],[日期]],表格1[],2,FALSE),0)</f>
        <v>0</v>
      </c>
      <c r="D1153" s="13">
        <f>IF(C1152=0,D1152,D1152*(1-C1152/表格2[[#This Row],[收盤]]))</f>
        <v>0.85427600953153826</v>
      </c>
      <c r="E1153" s="1">
        <f>ROUND(表格2[[#This Row],[收盤]]*表格2[[#This Row],[配息乘數]],4)</f>
        <v>99.557299999999998</v>
      </c>
      <c r="F1153" s="1">
        <f>表格2[[#This Row],[配息]]*0.7</f>
        <v>0</v>
      </c>
      <c r="G1153" s="14">
        <f>IF(F1152=0,G1152,G1152*(1-F1152/表格2[[#This Row],[收盤]]))</f>
        <v>0.89565387750314041</v>
      </c>
      <c r="H1153" s="9">
        <f>ROUND(表格2[[#This Row],[收盤]]*表格2[[#This Row],[七成配息
乘數]],4)</f>
        <v>104.37949999999999</v>
      </c>
    </row>
    <row r="1154" spans="1:8" x14ac:dyDescent="0.25">
      <c r="A1154" s="2">
        <v>40946</v>
      </c>
      <c r="B1154" s="1">
        <v>116.41999800000001</v>
      </c>
      <c r="C1154" s="4">
        <f>IFERROR(VLOOKUP(表格2[[#This Row],[日期]],表格1[],2,FALSE),0)</f>
        <v>0</v>
      </c>
      <c r="D1154" s="13">
        <f>IF(C1153=0,D1153,D1153*(1-C1153/表格2[[#This Row],[收盤]]))</f>
        <v>0.85427600953153826</v>
      </c>
      <c r="E1154" s="1">
        <f>ROUND(表格2[[#This Row],[收盤]]*表格2[[#This Row],[配息乘數]],4)</f>
        <v>99.454800000000006</v>
      </c>
      <c r="F1154" s="1">
        <f>表格2[[#This Row],[配息]]*0.7</f>
        <v>0</v>
      </c>
      <c r="G1154" s="14">
        <f>IF(F1153=0,G1153,G1153*(1-F1153/表格2[[#This Row],[收盤]]))</f>
        <v>0.89565387750314041</v>
      </c>
      <c r="H1154" s="9">
        <f>ROUND(表格2[[#This Row],[收盤]]*表格2[[#This Row],[七成配息
乘數]],4)</f>
        <v>104.27200000000001</v>
      </c>
    </row>
    <row r="1155" spans="1:8" x14ac:dyDescent="0.25">
      <c r="A1155" s="2">
        <v>40945</v>
      </c>
      <c r="B1155" s="1">
        <v>116.639999</v>
      </c>
      <c r="C1155" s="4">
        <f>IFERROR(VLOOKUP(表格2[[#This Row],[日期]],表格1[],2,FALSE),0)</f>
        <v>0</v>
      </c>
      <c r="D1155" s="13">
        <f>IF(C1154=0,D1154,D1154*(1-C1154/表格2[[#This Row],[收盤]]))</f>
        <v>0.85427600953153826</v>
      </c>
      <c r="E1155" s="1">
        <f>ROUND(表格2[[#This Row],[收盤]]*表格2[[#This Row],[配息乘數]],4)</f>
        <v>99.642799999999994</v>
      </c>
      <c r="F1155" s="1">
        <f>表格2[[#This Row],[配息]]*0.7</f>
        <v>0</v>
      </c>
      <c r="G1155" s="14">
        <f>IF(F1154=0,G1154,G1154*(1-F1154/表格2[[#This Row],[收盤]]))</f>
        <v>0.89565387750314041</v>
      </c>
      <c r="H1155" s="9">
        <f>ROUND(表格2[[#This Row],[收盤]]*表格2[[#This Row],[七成配息
乘數]],4)</f>
        <v>104.4691</v>
      </c>
    </row>
    <row r="1156" spans="1:8" x14ac:dyDescent="0.25">
      <c r="A1156" s="2">
        <v>40942</v>
      </c>
      <c r="B1156" s="1">
        <v>116.339996</v>
      </c>
      <c r="C1156" s="4">
        <f>IFERROR(VLOOKUP(表格2[[#This Row],[日期]],表格1[],2,FALSE),0)</f>
        <v>0</v>
      </c>
      <c r="D1156" s="13">
        <f>IF(C1155=0,D1155,D1155*(1-C1155/表格2[[#This Row],[收盤]]))</f>
        <v>0.85427600953153826</v>
      </c>
      <c r="E1156" s="1">
        <f>ROUND(表格2[[#This Row],[收盤]]*表格2[[#This Row],[配息乘數]],4)</f>
        <v>99.386499999999998</v>
      </c>
      <c r="F1156" s="1">
        <f>表格2[[#This Row],[配息]]*0.7</f>
        <v>0</v>
      </c>
      <c r="G1156" s="14">
        <f>IF(F1155=0,G1155,G1155*(1-F1155/表格2[[#This Row],[收盤]]))</f>
        <v>0.89565387750314041</v>
      </c>
      <c r="H1156" s="9">
        <f>ROUND(表格2[[#This Row],[收盤]]*表格2[[#This Row],[七成配息
乘數]],4)</f>
        <v>104.2004</v>
      </c>
    </row>
    <row r="1157" spans="1:8" x14ac:dyDescent="0.25">
      <c r="A1157" s="2">
        <v>40941</v>
      </c>
      <c r="B1157" s="1">
        <v>116.510002</v>
      </c>
      <c r="C1157" s="4">
        <f>IFERROR(VLOOKUP(表格2[[#This Row],[日期]],表格1[],2,FALSE),0)</f>
        <v>0</v>
      </c>
      <c r="D1157" s="13">
        <f>IF(C1156=0,D1156,D1156*(1-C1156/表格2[[#This Row],[收盤]]))</f>
        <v>0.85427600953153826</v>
      </c>
      <c r="E1157" s="1">
        <f>ROUND(表格2[[#This Row],[收盤]]*表格2[[#This Row],[配息乘數]],4)</f>
        <v>99.531700000000001</v>
      </c>
      <c r="F1157" s="1">
        <f>表格2[[#This Row],[配息]]*0.7</f>
        <v>0</v>
      </c>
      <c r="G1157" s="14">
        <f>IF(F1156=0,G1156,G1156*(1-F1156/表格2[[#This Row],[收盤]]))</f>
        <v>0.89565387750314041</v>
      </c>
      <c r="H1157" s="9">
        <f>ROUND(表格2[[#This Row],[收盤]]*表格2[[#This Row],[七成配息
乘數]],4)</f>
        <v>104.3526</v>
      </c>
    </row>
    <row r="1158" spans="1:8" x14ac:dyDescent="0.25">
      <c r="A1158" s="2">
        <v>40940</v>
      </c>
      <c r="B1158" s="1">
        <v>116.269997</v>
      </c>
      <c r="C1158" s="4">
        <f>IFERROR(VLOOKUP(表格2[[#This Row],[日期]],表格1[],2,FALSE),0)</f>
        <v>0.39100000000000001</v>
      </c>
      <c r="D1158" s="13">
        <f>IF(C1157=0,D1157,D1157*(1-C1157/表格2[[#This Row],[收盤]]))</f>
        <v>0.85427600953153826</v>
      </c>
      <c r="E1158" s="1">
        <f>ROUND(表格2[[#This Row],[收盤]]*表格2[[#This Row],[配息乘數]],4)</f>
        <v>99.326700000000002</v>
      </c>
      <c r="F1158" s="1">
        <f>表格2[[#This Row],[配息]]*0.7</f>
        <v>0.2737</v>
      </c>
      <c r="G1158" s="14">
        <f>IF(F1157=0,G1157,G1157*(1-F1157/表格2[[#This Row],[收盤]]))</f>
        <v>0.89565387750314041</v>
      </c>
      <c r="H1158" s="9">
        <f>ROUND(表格2[[#This Row],[收盤]]*表格2[[#This Row],[七成配息
乘數]],4)</f>
        <v>104.1377</v>
      </c>
    </row>
    <row r="1159" spans="1:8" x14ac:dyDescent="0.25">
      <c r="A1159" s="2">
        <v>40939</v>
      </c>
      <c r="B1159" s="1">
        <v>116.199997</v>
      </c>
      <c r="C1159" s="4">
        <f>IFERROR(VLOOKUP(表格2[[#This Row],[日期]],表格1[],2,FALSE),0)</f>
        <v>0</v>
      </c>
      <c r="D1159" s="13">
        <f>IF(C1158=0,D1158,D1158*(1-C1158/表格2[[#This Row],[收盤]]))</f>
        <v>0.85140146625829849</v>
      </c>
      <c r="E1159" s="1">
        <f>ROUND(表格2[[#This Row],[收盤]]*表格2[[#This Row],[配息乘數]],4)</f>
        <v>98.9328</v>
      </c>
      <c r="F1159" s="1">
        <f>表格2[[#This Row],[配息]]*0.7</f>
        <v>0</v>
      </c>
      <c r="G1159" s="14">
        <f>IF(F1158=0,G1158,G1158*(1-F1158/表格2[[#This Row],[收盤]]))</f>
        <v>0.89354423488178469</v>
      </c>
      <c r="H1159" s="9">
        <f>ROUND(表格2[[#This Row],[收盤]]*表格2[[#This Row],[七成配息
乘數]],4)</f>
        <v>103.82980000000001</v>
      </c>
    </row>
    <row r="1160" spans="1:8" x14ac:dyDescent="0.25">
      <c r="A1160" s="2">
        <v>40938</v>
      </c>
      <c r="B1160" s="1">
        <v>115.860001</v>
      </c>
      <c r="C1160" s="4">
        <f>IFERROR(VLOOKUP(表格2[[#This Row],[日期]],表格1[],2,FALSE),0)</f>
        <v>0</v>
      </c>
      <c r="D1160" s="13">
        <f>IF(C1159=0,D1159,D1159*(1-C1159/表格2[[#This Row],[收盤]]))</f>
        <v>0.85140146625829849</v>
      </c>
      <c r="E1160" s="1">
        <f>ROUND(表格2[[#This Row],[收盤]]*表格2[[#This Row],[配息乘數]],4)</f>
        <v>98.6434</v>
      </c>
      <c r="F1160" s="1">
        <f>表格2[[#This Row],[配息]]*0.7</f>
        <v>0</v>
      </c>
      <c r="G1160" s="14">
        <f>IF(F1159=0,G1159,G1159*(1-F1159/表格2[[#This Row],[收盤]]))</f>
        <v>0.89354423488178469</v>
      </c>
      <c r="H1160" s="9">
        <f>ROUND(表格2[[#This Row],[收盤]]*表格2[[#This Row],[七成配息
乘數]],4)</f>
        <v>103.526</v>
      </c>
    </row>
    <row r="1161" spans="1:8" x14ac:dyDescent="0.25">
      <c r="A1161" s="2">
        <v>40935</v>
      </c>
      <c r="B1161" s="1">
        <v>116.010002</v>
      </c>
      <c r="C1161" s="4">
        <f>IFERROR(VLOOKUP(表格2[[#This Row],[日期]],表格1[],2,FALSE),0)</f>
        <v>0</v>
      </c>
      <c r="D1161" s="13">
        <f>IF(C1160=0,D1160,D1160*(1-C1160/表格2[[#This Row],[收盤]]))</f>
        <v>0.85140146625829849</v>
      </c>
      <c r="E1161" s="1">
        <f>ROUND(表格2[[#This Row],[收盤]]*表格2[[#This Row],[配息乘數]],4)</f>
        <v>98.771100000000004</v>
      </c>
      <c r="F1161" s="1">
        <f>表格2[[#This Row],[配息]]*0.7</f>
        <v>0</v>
      </c>
      <c r="G1161" s="14">
        <f>IF(F1160=0,G1160,G1160*(1-F1160/表格2[[#This Row],[收盤]]))</f>
        <v>0.89354423488178469</v>
      </c>
      <c r="H1161" s="9">
        <f>ROUND(表格2[[#This Row],[收盤]]*表格2[[#This Row],[七成配息
乘數]],4)</f>
        <v>103.6601</v>
      </c>
    </row>
    <row r="1162" spans="1:8" x14ac:dyDescent="0.25">
      <c r="A1162" s="2">
        <v>40934</v>
      </c>
      <c r="B1162" s="1">
        <v>115.839996</v>
      </c>
      <c r="C1162" s="4">
        <f>IFERROR(VLOOKUP(表格2[[#This Row],[日期]],表格1[],2,FALSE),0)</f>
        <v>0</v>
      </c>
      <c r="D1162" s="13">
        <f>IF(C1161=0,D1161,D1161*(1-C1161/表格2[[#This Row],[收盤]]))</f>
        <v>0.85140146625829849</v>
      </c>
      <c r="E1162" s="1">
        <f>ROUND(表格2[[#This Row],[收盤]]*表格2[[#This Row],[配息乘數]],4)</f>
        <v>98.626300000000001</v>
      </c>
      <c r="F1162" s="1">
        <f>表格2[[#This Row],[配息]]*0.7</f>
        <v>0</v>
      </c>
      <c r="G1162" s="14">
        <f>IF(F1161=0,G1161,G1161*(1-F1161/表格2[[#This Row],[收盤]]))</f>
        <v>0.89354423488178469</v>
      </c>
      <c r="H1162" s="9">
        <f>ROUND(表格2[[#This Row],[收盤]]*表格2[[#This Row],[七成配息
乘數]],4)</f>
        <v>103.5082</v>
      </c>
    </row>
    <row r="1163" spans="1:8" x14ac:dyDescent="0.25">
      <c r="A1163" s="2">
        <v>40933</v>
      </c>
      <c r="B1163" s="1">
        <v>114.94000200000001</v>
      </c>
      <c r="C1163" s="4">
        <f>IFERROR(VLOOKUP(表格2[[#This Row],[日期]],表格1[],2,FALSE),0)</f>
        <v>0</v>
      </c>
      <c r="D1163" s="13">
        <f>IF(C1162=0,D1162,D1162*(1-C1162/表格2[[#This Row],[收盤]]))</f>
        <v>0.85140146625829849</v>
      </c>
      <c r="E1163" s="1">
        <f>ROUND(表格2[[#This Row],[收盤]]*表格2[[#This Row],[配息乘數]],4)</f>
        <v>97.860100000000003</v>
      </c>
      <c r="F1163" s="1">
        <f>表格2[[#This Row],[配息]]*0.7</f>
        <v>0</v>
      </c>
      <c r="G1163" s="14">
        <f>IF(F1162=0,G1162,G1162*(1-F1162/表格2[[#This Row],[收盤]]))</f>
        <v>0.89354423488178469</v>
      </c>
      <c r="H1163" s="9">
        <f>ROUND(表格2[[#This Row],[收盤]]*表格2[[#This Row],[七成配息
乘數]],4)</f>
        <v>102.70399999999999</v>
      </c>
    </row>
    <row r="1164" spans="1:8" x14ac:dyDescent="0.25">
      <c r="A1164" s="2">
        <v>40932</v>
      </c>
      <c r="B1164" s="1">
        <v>114.550003</v>
      </c>
      <c r="C1164" s="4">
        <f>IFERROR(VLOOKUP(表格2[[#This Row],[日期]],表格1[],2,FALSE),0)</f>
        <v>0</v>
      </c>
      <c r="D1164" s="13">
        <f>IF(C1163=0,D1163,D1163*(1-C1163/表格2[[#This Row],[收盤]]))</f>
        <v>0.85140146625829849</v>
      </c>
      <c r="E1164" s="1">
        <f>ROUND(表格2[[#This Row],[收盤]]*表格2[[#This Row],[配息乘數]],4)</f>
        <v>97.528000000000006</v>
      </c>
      <c r="F1164" s="1">
        <f>表格2[[#This Row],[配息]]*0.7</f>
        <v>0</v>
      </c>
      <c r="G1164" s="14">
        <f>IF(F1163=0,G1163,G1163*(1-F1163/表格2[[#This Row],[收盤]]))</f>
        <v>0.89354423488178469</v>
      </c>
      <c r="H1164" s="9">
        <f>ROUND(表格2[[#This Row],[收盤]]*表格2[[#This Row],[七成配息
乘數]],4)</f>
        <v>102.35550000000001</v>
      </c>
    </row>
    <row r="1165" spans="1:8" x14ac:dyDescent="0.25">
      <c r="A1165" s="2">
        <v>40931</v>
      </c>
      <c r="B1165" s="1">
        <v>114.139999</v>
      </c>
      <c r="C1165" s="4">
        <f>IFERROR(VLOOKUP(表格2[[#This Row],[日期]],表格1[],2,FALSE),0)</f>
        <v>0</v>
      </c>
      <c r="D1165" s="13">
        <f>IF(C1164=0,D1164,D1164*(1-C1164/表格2[[#This Row],[收盤]]))</f>
        <v>0.85140146625829849</v>
      </c>
      <c r="E1165" s="1">
        <f>ROUND(表格2[[#This Row],[收盤]]*表格2[[#This Row],[配息乘數]],4)</f>
        <v>97.179000000000002</v>
      </c>
      <c r="F1165" s="1">
        <f>表格2[[#This Row],[配息]]*0.7</f>
        <v>0</v>
      </c>
      <c r="G1165" s="14">
        <f>IF(F1164=0,G1164,G1164*(1-F1164/表格2[[#This Row],[收盤]]))</f>
        <v>0.89354423488178469</v>
      </c>
      <c r="H1165" s="9">
        <f>ROUND(表格2[[#This Row],[收盤]]*表格2[[#This Row],[七成配息
乘數]],4)</f>
        <v>101.98909999999999</v>
      </c>
    </row>
    <row r="1166" spans="1:8" x14ac:dyDescent="0.25">
      <c r="A1166" s="2">
        <v>40928</v>
      </c>
      <c r="B1166" s="1">
        <v>114.30999799999999</v>
      </c>
      <c r="C1166" s="4">
        <f>IFERROR(VLOOKUP(表格2[[#This Row],[日期]],表格1[],2,FALSE),0)</f>
        <v>0</v>
      </c>
      <c r="D1166" s="13">
        <f>IF(C1165=0,D1165,D1165*(1-C1165/表格2[[#This Row],[收盤]]))</f>
        <v>0.85140146625829849</v>
      </c>
      <c r="E1166" s="1">
        <f>ROUND(表格2[[#This Row],[收盤]]*表格2[[#This Row],[配息乘數]],4)</f>
        <v>97.323700000000002</v>
      </c>
      <c r="F1166" s="1">
        <f>表格2[[#This Row],[配息]]*0.7</f>
        <v>0</v>
      </c>
      <c r="G1166" s="14">
        <f>IF(F1165=0,G1165,G1165*(1-F1165/表格2[[#This Row],[收盤]]))</f>
        <v>0.89354423488178469</v>
      </c>
      <c r="H1166" s="9">
        <f>ROUND(表格2[[#This Row],[收盤]]*表格2[[#This Row],[七成配息
乘數]],4)</f>
        <v>102.14100000000001</v>
      </c>
    </row>
    <row r="1167" spans="1:8" x14ac:dyDescent="0.25">
      <c r="A1167" s="2">
        <v>40927</v>
      </c>
      <c r="B1167" s="1">
        <v>114.599998</v>
      </c>
      <c r="C1167" s="4">
        <f>IFERROR(VLOOKUP(表格2[[#This Row],[日期]],表格1[],2,FALSE),0)</f>
        <v>0</v>
      </c>
      <c r="D1167" s="13">
        <f>IF(C1166=0,D1166,D1166*(1-C1166/表格2[[#This Row],[收盤]]))</f>
        <v>0.85140146625829849</v>
      </c>
      <c r="E1167" s="1">
        <f>ROUND(表格2[[#This Row],[收盤]]*表格2[[#This Row],[配息乘數]],4)</f>
        <v>97.570599999999999</v>
      </c>
      <c r="F1167" s="1">
        <f>表格2[[#This Row],[配息]]*0.7</f>
        <v>0</v>
      </c>
      <c r="G1167" s="14">
        <f>IF(F1166=0,G1166,G1166*(1-F1166/表格2[[#This Row],[收盤]]))</f>
        <v>0.89354423488178469</v>
      </c>
      <c r="H1167" s="9">
        <f>ROUND(表格2[[#This Row],[收盤]]*表格2[[#This Row],[七成配息
乘數]],4)</f>
        <v>102.4002</v>
      </c>
    </row>
    <row r="1168" spans="1:8" x14ac:dyDescent="0.25">
      <c r="A1168" s="2">
        <v>40926</v>
      </c>
      <c r="B1168" s="1">
        <v>114.629997</v>
      </c>
      <c r="C1168" s="4">
        <f>IFERROR(VLOOKUP(表格2[[#This Row],[日期]],表格1[],2,FALSE),0)</f>
        <v>0</v>
      </c>
      <c r="D1168" s="13">
        <f>IF(C1167=0,D1167,D1167*(1-C1167/表格2[[#This Row],[收盤]]))</f>
        <v>0.85140146625829849</v>
      </c>
      <c r="E1168" s="1">
        <f>ROUND(表格2[[#This Row],[收盤]]*表格2[[#This Row],[配息乘數]],4)</f>
        <v>97.596100000000007</v>
      </c>
      <c r="F1168" s="1">
        <f>表格2[[#This Row],[配息]]*0.7</f>
        <v>0</v>
      </c>
      <c r="G1168" s="14">
        <f>IF(F1167=0,G1167,G1167*(1-F1167/表格2[[#This Row],[收盤]]))</f>
        <v>0.89354423488178469</v>
      </c>
      <c r="H1168" s="9">
        <f>ROUND(表格2[[#This Row],[收盤]]*表格2[[#This Row],[七成配息
乘數]],4)</f>
        <v>102.42700000000001</v>
      </c>
    </row>
    <row r="1169" spans="1:8" x14ac:dyDescent="0.25">
      <c r="A1169" s="2">
        <v>40925</v>
      </c>
      <c r="B1169" s="1">
        <v>114.860001</v>
      </c>
      <c r="C1169" s="4">
        <f>IFERROR(VLOOKUP(表格2[[#This Row],[日期]],表格1[],2,FALSE),0)</f>
        <v>0</v>
      </c>
      <c r="D1169" s="13">
        <f>IF(C1168=0,D1168,D1168*(1-C1168/表格2[[#This Row],[收盤]]))</f>
        <v>0.85140146625829849</v>
      </c>
      <c r="E1169" s="1">
        <f>ROUND(表格2[[#This Row],[收盤]]*表格2[[#This Row],[配息乘數]],4)</f>
        <v>97.792000000000002</v>
      </c>
      <c r="F1169" s="1">
        <f>表格2[[#This Row],[配息]]*0.7</f>
        <v>0</v>
      </c>
      <c r="G1169" s="14">
        <f>IF(F1168=0,G1168,G1168*(1-F1168/表格2[[#This Row],[收盤]]))</f>
        <v>0.89354423488178469</v>
      </c>
      <c r="H1169" s="9">
        <f>ROUND(表格2[[#This Row],[收盤]]*表格2[[#This Row],[七成配息
乘數]],4)</f>
        <v>102.63249999999999</v>
      </c>
    </row>
    <row r="1170" spans="1:8" x14ac:dyDescent="0.25">
      <c r="A1170" s="2">
        <v>40921</v>
      </c>
      <c r="B1170" s="1">
        <v>114.510002</v>
      </c>
      <c r="C1170" s="4">
        <f>IFERROR(VLOOKUP(表格2[[#This Row],[日期]],表格1[],2,FALSE),0)</f>
        <v>0</v>
      </c>
      <c r="D1170" s="13">
        <f>IF(C1169=0,D1169,D1169*(1-C1169/表格2[[#This Row],[收盤]]))</f>
        <v>0.85140146625829849</v>
      </c>
      <c r="E1170" s="1">
        <f>ROUND(表格2[[#This Row],[收盤]]*表格2[[#This Row],[配息乘數]],4)</f>
        <v>97.494</v>
      </c>
      <c r="F1170" s="1">
        <f>表格2[[#This Row],[配息]]*0.7</f>
        <v>0</v>
      </c>
      <c r="G1170" s="14">
        <f>IF(F1169=0,G1169,G1169*(1-F1169/表格2[[#This Row],[收盤]]))</f>
        <v>0.89354423488178469</v>
      </c>
      <c r="H1170" s="9">
        <f>ROUND(表格2[[#This Row],[收盤]]*表格2[[#This Row],[七成配息
乘數]],4)</f>
        <v>102.3198</v>
      </c>
    </row>
    <row r="1171" spans="1:8" x14ac:dyDescent="0.25">
      <c r="A1171" s="2">
        <v>40920</v>
      </c>
      <c r="B1171" s="1">
        <v>114.099998</v>
      </c>
      <c r="C1171" s="4">
        <f>IFERROR(VLOOKUP(表格2[[#This Row],[日期]],表格1[],2,FALSE),0)</f>
        <v>0</v>
      </c>
      <c r="D1171" s="13">
        <f>IF(C1170=0,D1170,D1170*(1-C1170/表格2[[#This Row],[收盤]]))</f>
        <v>0.85140146625829849</v>
      </c>
      <c r="E1171" s="1">
        <f>ROUND(表格2[[#This Row],[收盤]]*表格2[[#This Row],[配息乘數]],4)</f>
        <v>97.144900000000007</v>
      </c>
      <c r="F1171" s="1">
        <f>表格2[[#This Row],[配息]]*0.7</f>
        <v>0</v>
      </c>
      <c r="G1171" s="14">
        <f>IF(F1170=0,G1170,G1170*(1-F1170/表格2[[#This Row],[收盤]]))</f>
        <v>0.89354423488178469</v>
      </c>
      <c r="H1171" s="9">
        <f>ROUND(表格2[[#This Row],[收盤]]*表格2[[#This Row],[七成配息
乘數]],4)</f>
        <v>101.9534</v>
      </c>
    </row>
    <row r="1172" spans="1:8" x14ac:dyDescent="0.25">
      <c r="A1172" s="2">
        <v>40919</v>
      </c>
      <c r="B1172" s="1">
        <v>113.839996</v>
      </c>
      <c r="C1172" s="4">
        <f>IFERROR(VLOOKUP(表格2[[#This Row],[日期]],表格1[],2,FALSE),0)</f>
        <v>0</v>
      </c>
      <c r="D1172" s="13">
        <f>IF(C1171=0,D1171,D1171*(1-C1171/表格2[[#This Row],[收盤]]))</f>
        <v>0.85140146625829849</v>
      </c>
      <c r="E1172" s="1">
        <f>ROUND(表格2[[#This Row],[收盤]]*表格2[[#This Row],[配息乘數]],4)</f>
        <v>96.923500000000004</v>
      </c>
      <c r="F1172" s="1">
        <f>表格2[[#This Row],[配息]]*0.7</f>
        <v>0</v>
      </c>
      <c r="G1172" s="14">
        <f>IF(F1171=0,G1171,G1171*(1-F1171/表格2[[#This Row],[收盤]]))</f>
        <v>0.89354423488178469</v>
      </c>
      <c r="H1172" s="9">
        <f>ROUND(表格2[[#This Row],[收盤]]*表格2[[#This Row],[七成配息
乘數]],4)</f>
        <v>101.72110000000001</v>
      </c>
    </row>
    <row r="1173" spans="1:8" x14ac:dyDescent="0.25">
      <c r="A1173" s="2">
        <v>40918</v>
      </c>
      <c r="B1173" s="1">
        <v>113.860001</v>
      </c>
      <c r="C1173" s="4">
        <f>IFERROR(VLOOKUP(表格2[[#This Row],[日期]],表格1[],2,FALSE),0)</f>
        <v>0</v>
      </c>
      <c r="D1173" s="13">
        <f>IF(C1172=0,D1172,D1172*(1-C1172/表格2[[#This Row],[收盤]]))</f>
        <v>0.85140146625829849</v>
      </c>
      <c r="E1173" s="1">
        <f>ROUND(表格2[[#This Row],[收盤]]*表格2[[#This Row],[配息乘數]],4)</f>
        <v>96.940600000000003</v>
      </c>
      <c r="F1173" s="1">
        <f>表格2[[#This Row],[配息]]*0.7</f>
        <v>0</v>
      </c>
      <c r="G1173" s="14">
        <f>IF(F1172=0,G1172,G1172*(1-F1172/表格2[[#This Row],[收盤]]))</f>
        <v>0.89354423488178469</v>
      </c>
      <c r="H1173" s="9">
        <f>ROUND(表格2[[#This Row],[收盤]]*表格2[[#This Row],[七成配息
乘數]],4)</f>
        <v>101.7389</v>
      </c>
    </row>
    <row r="1174" spans="1:8" x14ac:dyDescent="0.25">
      <c r="A1174" s="2">
        <v>40917</v>
      </c>
      <c r="B1174" s="1">
        <v>113.540001</v>
      </c>
      <c r="C1174" s="4">
        <f>IFERROR(VLOOKUP(表格2[[#This Row],[日期]],表格1[],2,FALSE),0)</f>
        <v>0</v>
      </c>
      <c r="D1174" s="13">
        <f>IF(C1173=0,D1173,D1173*(1-C1173/表格2[[#This Row],[收盤]]))</f>
        <v>0.85140146625829849</v>
      </c>
      <c r="E1174" s="1">
        <f>ROUND(表格2[[#This Row],[收盤]]*表格2[[#This Row],[配息乘數]],4)</f>
        <v>96.668099999999995</v>
      </c>
      <c r="F1174" s="1">
        <f>表格2[[#This Row],[配息]]*0.7</f>
        <v>0</v>
      </c>
      <c r="G1174" s="14">
        <f>IF(F1173=0,G1173,G1173*(1-F1173/表格2[[#This Row],[收盤]]))</f>
        <v>0.89354423488178469</v>
      </c>
      <c r="H1174" s="9">
        <f>ROUND(表格2[[#This Row],[收盤]]*表格2[[#This Row],[七成配息
乘數]],4)</f>
        <v>101.453</v>
      </c>
    </row>
    <row r="1175" spans="1:8" x14ac:dyDescent="0.25">
      <c r="A1175" s="2">
        <v>40914</v>
      </c>
      <c r="B1175" s="1">
        <v>113.709999</v>
      </c>
      <c r="C1175" s="4">
        <f>IFERROR(VLOOKUP(表格2[[#This Row],[日期]],表格1[],2,FALSE),0)</f>
        <v>0</v>
      </c>
      <c r="D1175" s="13">
        <f>IF(C1174=0,D1174,D1174*(1-C1174/表格2[[#This Row],[收盤]]))</f>
        <v>0.85140146625829849</v>
      </c>
      <c r="E1175" s="1">
        <f>ROUND(表格2[[#This Row],[收盤]]*表格2[[#This Row],[配息乘數]],4)</f>
        <v>96.812899999999999</v>
      </c>
      <c r="F1175" s="1">
        <f>表格2[[#This Row],[配息]]*0.7</f>
        <v>0</v>
      </c>
      <c r="G1175" s="14">
        <f>IF(F1174=0,G1174,G1174*(1-F1174/表格2[[#This Row],[收盤]]))</f>
        <v>0.89354423488178469</v>
      </c>
      <c r="H1175" s="9">
        <f>ROUND(表格2[[#This Row],[收盤]]*表格2[[#This Row],[七成配息
乘數]],4)</f>
        <v>101.6049</v>
      </c>
    </row>
    <row r="1176" spans="1:8" x14ac:dyDescent="0.25">
      <c r="A1176" s="2">
        <v>40913</v>
      </c>
      <c r="B1176" s="1">
        <v>113.269997</v>
      </c>
      <c r="C1176" s="4">
        <f>IFERROR(VLOOKUP(表格2[[#This Row],[日期]],表格1[],2,FALSE),0)</f>
        <v>0</v>
      </c>
      <c r="D1176" s="13">
        <f>IF(C1175=0,D1175,D1175*(1-C1175/表格2[[#This Row],[收盤]]))</f>
        <v>0.85140146625829849</v>
      </c>
      <c r="E1176" s="1">
        <f>ROUND(表格2[[#This Row],[收盤]]*表格2[[#This Row],[配息乘數]],4)</f>
        <v>96.438199999999995</v>
      </c>
      <c r="F1176" s="1">
        <f>表格2[[#This Row],[配息]]*0.7</f>
        <v>0</v>
      </c>
      <c r="G1176" s="14">
        <f>IF(F1175=0,G1175,G1175*(1-F1175/表格2[[#This Row],[收盤]]))</f>
        <v>0.89354423488178469</v>
      </c>
      <c r="H1176" s="9">
        <f>ROUND(表格2[[#This Row],[收盤]]*表格2[[#This Row],[七成配息
乘數]],4)</f>
        <v>101.2118</v>
      </c>
    </row>
    <row r="1177" spans="1:8" x14ac:dyDescent="0.25">
      <c r="A1177" s="2">
        <v>40912</v>
      </c>
      <c r="B1177" s="1">
        <v>113.760002</v>
      </c>
      <c r="C1177" s="4">
        <f>IFERROR(VLOOKUP(表格2[[#This Row],[日期]],表格1[],2,FALSE),0)</f>
        <v>0</v>
      </c>
      <c r="D1177" s="13">
        <f>IF(C1176=0,D1176,D1176*(1-C1176/表格2[[#This Row],[收盤]]))</f>
        <v>0.85140146625829849</v>
      </c>
      <c r="E1177" s="1">
        <f>ROUND(表格2[[#This Row],[收盤]]*表格2[[#This Row],[配息乘數]],4)</f>
        <v>96.855400000000003</v>
      </c>
      <c r="F1177" s="1">
        <f>表格2[[#This Row],[配息]]*0.7</f>
        <v>0</v>
      </c>
      <c r="G1177" s="14">
        <f>IF(F1176=0,G1176,G1176*(1-F1176/表格2[[#This Row],[收盤]]))</f>
        <v>0.89354423488178469</v>
      </c>
      <c r="H1177" s="9">
        <f>ROUND(表格2[[#This Row],[收盤]]*表格2[[#This Row],[七成配息
乘數]],4)</f>
        <v>101.64960000000001</v>
      </c>
    </row>
    <row r="1178" spans="1:8" x14ac:dyDescent="0.25">
      <c r="A1178" s="2">
        <v>40911</v>
      </c>
      <c r="B1178" s="1">
        <v>113.66999800000001</v>
      </c>
      <c r="C1178" s="4">
        <f>IFERROR(VLOOKUP(表格2[[#This Row],[日期]],表格1[],2,FALSE),0)</f>
        <v>0</v>
      </c>
      <c r="D1178" s="13">
        <f>IF(C1177=0,D1177,D1177*(1-C1177/表格2[[#This Row],[收盤]]))</f>
        <v>0.85140146625829849</v>
      </c>
      <c r="E1178" s="1">
        <f>ROUND(表格2[[#This Row],[收盤]]*表格2[[#This Row],[配息乘數]],4)</f>
        <v>96.778800000000004</v>
      </c>
      <c r="F1178" s="1">
        <f>表格2[[#This Row],[配息]]*0.7</f>
        <v>0</v>
      </c>
      <c r="G1178" s="14">
        <f>IF(F1177=0,G1177,G1177*(1-F1177/表格2[[#This Row],[收盤]]))</f>
        <v>0.89354423488178469</v>
      </c>
      <c r="H1178" s="9">
        <f>ROUND(表格2[[#This Row],[收盤]]*表格2[[#This Row],[七成配息
乘數]],4)</f>
        <v>101.5692</v>
      </c>
    </row>
    <row r="1179" spans="1:8" x14ac:dyDescent="0.25">
      <c r="A1179" s="2">
        <v>40907</v>
      </c>
      <c r="B1179" s="1">
        <v>113.760002</v>
      </c>
      <c r="C1179" s="4">
        <f>IFERROR(VLOOKUP(表格2[[#This Row],[日期]],表格1[],2,FALSE),0)</f>
        <v>0</v>
      </c>
      <c r="D1179" s="13">
        <f>IF(C1178=0,D1178,D1178*(1-C1178/表格2[[#This Row],[收盤]]))</f>
        <v>0.85140146625829849</v>
      </c>
      <c r="E1179" s="1">
        <f>ROUND(表格2[[#This Row],[收盤]]*表格2[[#This Row],[配息乘數]],4)</f>
        <v>96.855400000000003</v>
      </c>
      <c r="F1179" s="1">
        <f>表格2[[#This Row],[配息]]*0.7</f>
        <v>0</v>
      </c>
      <c r="G1179" s="14">
        <f>IF(F1178=0,G1178,G1178*(1-F1178/表格2[[#This Row],[收盤]]))</f>
        <v>0.89354423488178469</v>
      </c>
      <c r="H1179" s="9">
        <f>ROUND(表格2[[#This Row],[收盤]]*表格2[[#This Row],[七成配息
乘數]],4)</f>
        <v>101.64960000000001</v>
      </c>
    </row>
    <row r="1180" spans="1:8" x14ac:dyDescent="0.25">
      <c r="A1180" s="2">
        <v>40906</v>
      </c>
      <c r="B1180" s="1">
        <v>113.279999</v>
      </c>
      <c r="C1180" s="4">
        <f>IFERROR(VLOOKUP(表格2[[#This Row],[日期]],表格1[],2,FALSE),0)</f>
        <v>0</v>
      </c>
      <c r="D1180" s="13">
        <f>IF(C1179=0,D1179,D1179*(1-C1179/表格2[[#This Row],[收盤]]))</f>
        <v>0.85140146625829849</v>
      </c>
      <c r="E1180" s="1">
        <f>ROUND(表格2[[#This Row],[收盤]]*表格2[[#This Row],[配息乘數]],4)</f>
        <v>96.446799999999996</v>
      </c>
      <c r="F1180" s="1">
        <f>表格2[[#This Row],[配息]]*0.7</f>
        <v>0</v>
      </c>
      <c r="G1180" s="14">
        <f>IF(F1179=0,G1179,G1179*(1-F1179/表格2[[#This Row],[收盤]]))</f>
        <v>0.89354423488178469</v>
      </c>
      <c r="H1180" s="9">
        <f>ROUND(表格2[[#This Row],[收盤]]*表格2[[#This Row],[七成配息
乘數]],4)</f>
        <v>101.22069999999999</v>
      </c>
    </row>
    <row r="1181" spans="1:8" x14ac:dyDescent="0.25">
      <c r="A1181" s="2">
        <v>40905</v>
      </c>
      <c r="B1181" s="1">
        <v>113.339996</v>
      </c>
      <c r="C1181" s="4">
        <f>IFERROR(VLOOKUP(表格2[[#This Row],[日期]],表格1[],2,FALSE),0)</f>
        <v>0</v>
      </c>
      <c r="D1181" s="13">
        <f>IF(C1180=0,D1180,D1180*(1-C1180/表格2[[#This Row],[收盤]]))</f>
        <v>0.85140146625829849</v>
      </c>
      <c r="E1181" s="1">
        <f>ROUND(表格2[[#This Row],[收盤]]*表格2[[#This Row],[配息乘數]],4)</f>
        <v>96.497799999999998</v>
      </c>
      <c r="F1181" s="1">
        <f>表格2[[#This Row],[配息]]*0.7</f>
        <v>0</v>
      </c>
      <c r="G1181" s="14">
        <f>IF(F1180=0,G1180,G1180*(1-F1180/表格2[[#This Row],[收盤]]))</f>
        <v>0.89354423488178469</v>
      </c>
      <c r="H1181" s="9">
        <f>ROUND(表格2[[#This Row],[收盤]]*表格2[[#This Row],[七成配息
乘數]],4)</f>
        <v>101.2743</v>
      </c>
    </row>
    <row r="1182" spans="1:8" x14ac:dyDescent="0.25">
      <c r="A1182" s="2">
        <v>40904</v>
      </c>
      <c r="B1182" s="1">
        <v>113.129997</v>
      </c>
      <c r="C1182" s="4">
        <f>IFERROR(VLOOKUP(表格2[[#This Row],[日期]],表格1[],2,FALSE),0)</f>
        <v>0.38800000000000001</v>
      </c>
      <c r="D1182" s="13">
        <f>IF(C1181=0,D1181,D1181*(1-C1181/表格2[[#This Row],[收盤]]))</f>
        <v>0.85140146625829849</v>
      </c>
      <c r="E1182" s="1">
        <f>ROUND(表格2[[#This Row],[收盤]]*表格2[[#This Row],[配息乘數]],4)</f>
        <v>96.319000000000003</v>
      </c>
      <c r="F1182" s="1">
        <f>表格2[[#This Row],[配息]]*0.7</f>
        <v>0.27160000000000001</v>
      </c>
      <c r="G1182" s="14">
        <f>IF(F1181=0,G1181,G1181*(1-F1181/表格2[[#This Row],[收盤]]))</f>
        <v>0.89354423488178469</v>
      </c>
      <c r="H1182" s="9">
        <f>ROUND(表格2[[#This Row],[收盤]]*表格2[[#This Row],[七成配息
乘數]],4)</f>
        <v>101.08669999999999</v>
      </c>
    </row>
    <row r="1183" spans="1:8" x14ac:dyDescent="0.25">
      <c r="A1183" s="2">
        <v>40900</v>
      </c>
      <c r="B1183" s="1">
        <v>113.089996</v>
      </c>
      <c r="C1183" s="4">
        <f>IFERROR(VLOOKUP(表格2[[#This Row],[日期]],表格1[],2,FALSE),0)</f>
        <v>0</v>
      </c>
      <c r="D1183" s="13">
        <f>IF(C1182=0,D1182,D1182*(1-C1182/表格2[[#This Row],[收盤]]))</f>
        <v>0.84848039648561746</v>
      </c>
      <c r="E1183" s="1">
        <f>ROUND(表格2[[#This Row],[收盤]]*表格2[[#This Row],[配息乘數]],4)</f>
        <v>95.954599999999999</v>
      </c>
      <c r="F1183" s="1">
        <f>表格2[[#This Row],[配息]]*0.7</f>
        <v>0</v>
      </c>
      <c r="G1183" s="14">
        <f>IF(F1182=0,G1182,G1182*(1-F1182/表格2[[#This Row],[收盤]]))</f>
        <v>0.89139827482538947</v>
      </c>
      <c r="H1183" s="9">
        <f>ROUND(表格2[[#This Row],[收盤]]*表格2[[#This Row],[七成配息
乘數]],4)</f>
        <v>100.8082</v>
      </c>
    </row>
    <row r="1184" spans="1:8" x14ac:dyDescent="0.25">
      <c r="A1184" s="2">
        <v>40899</v>
      </c>
      <c r="B1184" s="1">
        <v>113.44000200000001</v>
      </c>
      <c r="C1184" s="4">
        <f>IFERROR(VLOOKUP(表格2[[#This Row],[日期]],表格1[],2,FALSE),0)</f>
        <v>0</v>
      </c>
      <c r="D1184" s="13">
        <f>IF(C1183=0,D1183,D1183*(1-C1183/表格2[[#This Row],[收盤]]))</f>
        <v>0.84848039648561746</v>
      </c>
      <c r="E1184" s="1">
        <f>ROUND(表格2[[#This Row],[收盤]]*表格2[[#This Row],[配息乘數]],4)</f>
        <v>96.251599999999996</v>
      </c>
      <c r="F1184" s="1">
        <f>表格2[[#This Row],[配息]]*0.7</f>
        <v>0</v>
      </c>
      <c r="G1184" s="14">
        <f>IF(F1183=0,G1183,G1183*(1-F1183/表格2[[#This Row],[收盤]]))</f>
        <v>0.89139827482538947</v>
      </c>
      <c r="H1184" s="9">
        <f>ROUND(表格2[[#This Row],[收盤]]*表格2[[#This Row],[七成配息
乘數]],4)</f>
        <v>101.1202</v>
      </c>
    </row>
    <row r="1185" spans="1:8" x14ac:dyDescent="0.25">
      <c r="A1185" s="2">
        <v>40898</v>
      </c>
      <c r="B1185" s="1">
        <v>112.849998</v>
      </c>
      <c r="C1185" s="4">
        <f>IFERROR(VLOOKUP(表格2[[#This Row],[日期]],表格1[],2,FALSE),0)</f>
        <v>0</v>
      </c>
      <c r="D1185" s="13">
        <f>IF(C1184=0,D1184,D1184*(1-C1184/表格2[[#This Row],[收盤]]))</f>
        <v>0.84848039648561746</v>
      </c>
      <c r="E1185" s="1">
        <f>ROUND(表格2[[#This Row],[收盤]]*表格2[[#This Row],[配息乘數]],4)</f>
        <v>95.751000000000005</v>
      </c>
      <c r="F1185" s="1">
        <f>表格2[[#This Row],[配息]]*0.7</f>
        <v>0</v>
      </c>
      <c r="G1185" s="14">
        <f>IF(F1184=0,G1184,G1184*(1-F1184/表格2[[#This Row],[收盤]]))</f>
        <v>0.89139827482538947</v>
      </c>
      <c r="H1185" s="9">
        <f>ROUND(表格2[[#This Row],[收盤]]*表格2[[#This Row],[七成配息
乘數]],4)</f>
        <v>100.5943</v>
      </c>
    </row>
    <row r="1186" spans="1:8" x14ac:dyDescent="0.25">
      <c r="A1186" s="2">
        <v>40897</v>
      </c>
      <c r="B1186" s="1">
        <v>113.33000199999999</v>
      </c>
      <c r="C1186" s="4">
        <f>IFERROR(VLOOKUP(表格2[[#This Row],[日期]],表格1[],2,FALSE),0)</f>
        <v>0</v>
      </c>
      <c r="D1186" s="13">
        <f>IF(C1185=0,D1185,D1185*(1-C1185/表格2[[#This Row],[收盤]]))</f>
        <v>0.84848039648561746</v>
      </c>
      <c r="E1186" s="1">
        <f>ROUND(表格2[[#This Row],[收盤]]*表格2[[#This Row],[配息乘數]],4)</f>
        <v>96.158299999999997</v>
      </c>
      <c r="F1186" s="1">
        <f>表格2[[#This Row],[配息]]*0.7</f>
        <v>0</v>
      </c>
      <c r="G1186" s="14">
        <f>IF(F1185=0,G1185,G1185*(1-F1185/表格2[[#This Row],[收盤]]))</f>
        <v>0.89139827482538947</v>
      </c>
      <c r="H1186" s="9">
        <f>ROUND(表格2[[#This Row],[收盤]]*表格2[[#This Row],[七成配息
乘數]],4)</f>
        <v>101.0222</v>
      </c>
    </row>
    <row r="1187" spans="1:8" x14ac:dyDescent="0.25">
      <c r="A1187" s="2">
        <v>40896</v>
      </c>
      <c r="B1187" s="1">
        <v>113.410004</v>
      </c>
      <c r="C1187" s="4">
        <f>IFERROR(VLOOKUP(表格2[[#This Row],[日期]],表格1[],2,FALSE),0)</f>
        <v>0</v>
      </c>
      <c r="D1187" s="13">
        <f>IF(C1186=0,D1186,D1186*(1-C1186/表格2[[#This Row],[收盤]]))</f>
        <v>0.84848039648561746</v>
      </c>
      <c r="E1187" s="1">
        <f>ROUND(表格2[[#This Row],[收盤]]*表格2[[#This Row],[配息乘數]],4)</f>
        <v>96.226200000000006</v>
      </c>
      <c r="F1187" s="1">
        <f>表格2[[#This Row],[配息]]*0.7</f>
        <v>0</v>
      </c>
      <c r="G1187" s="14">
        <f>IF(F1186=0,G1186,G1186*(1-F1186/表格2[[#This Row],[收盤]]))</f>
        <v>0.89139827482538947</v>
      </c>
      <c r="H1187" s="9">
        <f>ROUND(表格2[[#This Row],[收盤]]*表格2[[#This Row],[七成配息
乘數]],4)</f>
        <v>101.09350000000001</v>
      </c>
    </row>
    <row r="1188" spans="1:8" x14ac:dyDescent="0.25">
      <c r="A1188" s="2">
        <v>40893</v>
      </c>
      <c r="B1188" s="1">
        <v>113.010002</v>
      </c>
      <c r="C1188" s="4">
        <f>IFERROR(VLOOKUP(表格2[[#This Row],[日期]],表格1[],2,FALSE),0)</f>
        <v>0</v>
      </c>
      <c r="D1188" s="13">
        <f>IF(C1187=0,D1187,D1187*(1-C1187/表格2[[#This Row],[收盤]]))</f>
        <v>0.84848039648561746</v>
      </c>
      <c r="E1188" s="1">
        <f>ROUND(表格2[[#This Row],[收盤]]*表格2[[#This Row],[配息乘數]],4)</f>
        <v>95.886799999999994</v>
      </c>
      <c r="F1188" s="1">
        <f>表格2[[#This Row],[配息]]*0.7</f>
        <v>0</v>
      </c>
      <c r="G1188" s="14">
        <f>IF(F1187=0,G1187,G1187*(1-F1187/表格2[[#This Row],[收盤]]))</f>
        <v>0.89139827482538947</v>
      </c>
      <c r="H1188" s="9">
        <f>ROUND(表格2[[#This Row],[收盤]]*表格2[[#This Row],[七成配息
乘數]],4)</f>
        <v>100.73690000000001</v>
      </c>
    </row>
    <row r="1189" spans="1:8" x14ac:dyDescent="0.25">
      <c r="A1189" s="2">
        <v>40892</v>
      </c>
      <c r="B1189" s="1">
        <v>112.379997</v>
      </c>
      <c r="C1189" s="4">
        <f>IFERROR(VLOOKUP(表格2[[#This Row],[日期]],表格1[],2,FALSE),0)</f>
        <v>0</v>
      </c>
      <c r="D1189" s="13">
        <f>IF(C1188=0,D1188,D1188*(1-C1188/表格2[[#This Row],[收盤]]))</f>
        <v>0.84848039648561746</v>
      </c>
      <c r="E1189" s="1">
        <f>ROUND(表格2[[#This Row],[收盤]]*表格2[[#This Row],[配息乘數]],4)</f>
        <v>95.352199999999996</v>
      </c>
      <c r="F1189" s="1">
        <f>表格2[[#This Row],[配息]]*0.7</f>
        <v>0</v>
      </c>
      <c r="G1189" s="14">
        <f>IF(F1188=0,G1188,G1188*(1-F1188/表格2[[#This Row],[收盤]]))</f>
        <v>0.89139827482538947</v>
      </c>
      <c r="H1189" s="9">
        <f>ROUND(表格2[[#This Row],[收盤]]*表格2[[#This Row],[七成配息
乘數]],4)</f>
        <v>100.17529999999999</v>
      </c>
    </row>
    <row r="1190" spans="1:8" x14ac:dyDescent="0.25">
      <c r="A1190" s="2">
        <v>40891</v>
      </c>
      <c r="B1190" s="1">
        <v>112.199997</v>
      </c>
      <c r="C1190" s="4">
        <f>IFERROR(VLOOKUP(表格2[[#This Row],[日期]],表格1[],2,FALSE),0)</f>
        <v>0</v>
      </c>
      <c r="D1190" s="13">
        <f>IF(C1189=0,D1189,D1189*(1-C1189/表格2[[#This Row],[收盤]]))</f>
        <v>0.84848039648561746</v>
      </c>
      <c r="E1190" s="1">
        <f>ROUND(表格2[[#This Row],[收盤]]*表格2[[#This Row],[配息乘數]],4)</f>
        <v>95.1995</v>
      </c>
      <c r="F1190" s="1">
        <f>表格2[[#This Row],[配息]]*0.7</f>
        <v>0</v>
      </c>
      <c r="G1190" s="14">
        <f>IF(F1189=0,G1189,G1189*(1-F1189/表格2[[#This Row],[收盤]]))</f>
        <v>0.89139827482538947</v>
      </c>
      <c r="H1190" s="9">
        <f>ROUND(表格2[[#This Row],[收盤]]*表格2[[#This Row],[七成配息
乘數]],4)</f>
        <v>100.0149</v>
      </c>
    </row>
    <row r="1191" spans="1:8" x14ac:dyDescent="0.25">
      <c r="A1191" s="2">
        <v>40890</v>
      </c>
      <c r="B1191" s="1">
        <v>112.010002</v>
      </c>
      <c r="C1191" s="4">
        <f>IFERROR(VLOOKUP(表格2[[#This Row],[日期]],表格1[],2,FALSE),0)</f>
        <v>0</v>
      </c>
      <c r="D1191" s="13">
        <f>IF(C1190=0,D1190,D1190*(1-C1190/表格2[[#This Row],[收盤]]))</f>
        <v>0.84848039648561746</v>
      </c>
      <c r="E1191" s="1">
        <f>ROUND(表格2[[#This Row],[收盤]]*表格2[[#This Row],[配息乘數]],4)</f>
        <v>95.038300000000007</v>
      </c>
      <c r="F1191" s="1">
        <f>表格2[[#This Row],[配息]]*0.7</f>
        <v>0</v>
      </c>
      <c r="G1191" s="14">
        <f>IF(F1190=0,G1190,G1190*(1-F1190/表格2[[#This Row],[收盤]]))</f>
        <v>0.89139827482538947</v>
      </c>
      <c r="H1191" s="9">
        <f>ROUND(表格2[[#This Row],[收盤]]*表格2[[#This Row],[七成配息
乘數]],4)</f>
        <v>99.845500000000001</v>
      </c>
    </row>
    <row r="1192" spans="1:8" x14ac:dyDescent="0.25">
      <c r="A1192" s="2">
        <v>40889</v>
      </c>
      <c r="B1192" s="1">
        <v>111.629997</v>
      </c>
      <c r="C1192" s="4">
        <f>IFERROR(VLOOKUP(表格2[[#This Row],[日期]],表格1[],2,FALSE),0)</f>
        <v>0</v>
      </c>
      <c r="D1192" s="13">
        <f>IF(C1191=0,D1191,D1191*(1-C1191/表格2[[#This Row],[收盤]]))</f>
        <v>0.84848039648561746</v>
      </c>
      <c r="E1192" s="1">
        <f>ROUND(表格2[[#This Row],[收盤]]*表格2[[#This Row],[配息乘數]],4)</f>
        <v>94.715900000000005</v>
      </c>
      <c r="F1192" s="1">
        <f>表格2[[#This Row],[配息]]*0.7</f>
        <v>0</v>
      </c>
      <c r="G1192" s="14">
        <f>IF(F1191=0,G1191,G1191*(1-F1191/表格2[[#This Row],[收盤]]))</f>
        <v>0.89139827482538947</v>
      </c>
      <c r="H1192" s="9">
        <f>ROUND(表格2[[#This Row],[收盤]]*表格2[[#This Row],[七成配息
乘數]],4)</f>
        <v>99.506799999999998</v>
      </c>
    </row>
    <row r="1193" spans="1:8" x14ac:dyDescent="0.25">
      <c r="A1193" s="2">
        <v>40886</v>
      </c>
      <c r="B1193" s="1">
        <v>111.620003</v>
      </c>
      <c r="C1193" s="4">
        <f>IFERROR(VLOOKUP(表格2[[#This Row],[日期]],表格1[],2,FALSE),0)</f>
        <v>0</v>
      </c>
      <c r="D1193" s="13">
        <f>IF(C1192=0,D1192,D1192*(1-C1192/表格2[[#This Row],[收盤]]))</f>
        <v>0.84848039648561746</v>
      </c>
      <c r="E1193" s="1">
        <f>ROUND(表格2[[#This Row],[收盤]]*表格2[[#This Row],[配息乘數]],4)</f>
        <v>94.707400000000007</v>
      </c>
      <c r="F1193" s="1">
        <f>表格2[[#This Row],[配息]]*0.7</f>
        <v>0</v>
      </c>
      <c r="G1193" s="14">
        <f>IF(F1192=0,G1192,G1192*(1-F1192/表格2[[#This Row],[收盤]]))</f>
        <v>0.89139827482538947</v>
      </c>
      <c r="H1193" s="9">
        <f>ROUND(表格2[[#This Row],[收盤]]*表格2[[#This Row],[七成配息
乘數]],4)</f>
        <v>99.497900000000001</v>
      </c>
    </row>
    <row r="1194" spans="1:8" x14ac:dyDescent="0.25">
      <c r="A1194" s="2">
        <v>40885</v>
      </c>
      <c r="B1194" s="1">
        <v>112.050003</v>
      </c>
      <c r="C1194" s="4">
        <f>IFERROR(VLOOKUP(表格2[[#This Row],[日期]],表格1[],2,FALSE),0)</f>
        <v>0</v>
      </c>
      <c r="D1194" s="13">
        <f>IF(C1193=0,D1193,D1193*(1-C1193/表格2[[#This Row],[收盤]]))</f>
        <v>0.84848039648561746</v>
      </c>
      <c r="E1194" s="1">
        <f>ROUND(表格2[[#This Row],[收盤]]*表格2[[#This Row],[配息乘數]],4)</f>
        <v>95.072199999999995</v>
      </c>
      <c r="F1194" s="1">
        <f>表格2[[#This Row],[配息]]*0.7</f>
        <v>0</v>
      </c>
      <c r="G1194" s="14">
        <f>IF(F1193=0,G1193,G1193*(1-F1193/表格2[[#This Row],[收盤]]))</f>
        <v>0.89139827482538947</v>
      </c>
      <c r="H1194" s="9">
        <f>ROUND(表格2[[#This Row],[收盤]]*表格2[[#This Row],[七成配息
乘數]],4)</f>
        <v>99.881200000000007</v>
      </c>
    </row>
    <row r="1195" spans="1:8" x14ac:dyDescent="0.25">
      <c r="A1195" s="2">
        <v>40884</v>
      </c>
      <c r="B1195" s="1">
        <v>112.43</v>
      </c>
      <c r="C1195" s="4">
        <f>IFERROR(VLOOKUP(表格2[[#This Row],[日期]],表格1[],2,FALSE),0)</f>
        <v>0</v>
      </c>
      <c r="D1195" s="13">
        <f>IF(C1194=0,D1194,D1194*(1-C1194/表格2[[#This Row],[收盤]]))</f>
        <v>0.84848039648561746</v>
      </c>
      <c r="E1195" s="1">
        <f>ROUND(表格2[[#This Row],[收盤]]*表格2[[#This Row],[配息乘數]],4)</f>
        <v>95.3947</v>
      </c>
      <c r="F1195" s="1">
        <f>表格2[[#This Row],[配息]]*0.7</f>
        <v>0</v>
      </c>
      <c r="G1195" s="14">
        <f>IF(F1194=0,G1194,G1194*(1-F1194/表格2[[#This Row],[收盤]]))</f>
        <v>0.89139827482538947</v>
      </c>
      <c r="H1195" s="9">
        <f>ROUND(表格2[[#This Row],[收盤]]*表格2[[#This Row],[七成配息
乘數]],4)</f>
        <v>100.2199</v>
      </c>
    </row>
    <row r="1196" spans="1:8" x14ac:dyDescent="0.25">
      <c r="A1196" s="2">
        <v>40883</v>
      </c>
      <c r="B1196" s="1">
        <v>111.730003</v>
      </c>
      <c r="C1196" s="4">
        <f>IFERROR(VLOOKUP(表格2[[#This Row],[日期]],表格1[],2,FALSE),0)</f>
        <v>0</v>
      </c>
      <c r="D1196" s="13">
        <f>IF(C1195=0,D1195,D1195*(1-C1195/表格2[[#This Row],[收盤]]))</f>
        <v>0.84848039648561746</v>
      </c>
      <c r="E1196" s="1">
        <f>ROUND(表格2[[#This Row],[收盤]]*表格2[[#This Row],[配息乘數]],4)</f>
        <v>94.800700000000006</v>
      </c>
      <c r="F1196" s="1">
        <f>表格2[[#This Row],[配息]]*0.7</f>
        <v>0</v>
      </c>
      <c r="G1196" s="14">
        <f>IF(F1195=0,G1195,G1195*(1-F1195/表格2[[#This Row],[收盤]]))</f>
        <v>0.89139827482538947</v>
      </c>
      <c r="H1196" s="9">
        <f>ROUND(表格2[[#This Row],[收盤]]*表格2[[#This Row],[七成配息
乘數]],4)</f>
        <v>99.5959</v>
      </c>
    </row>
    <row r="1197" spans="1:8" x14ac:dyDescent="0.25">
      <c r="A1197" s="2">
        <v>40882</v>
      </c>
      <c r="B1197" s="1">
        <v>112.33000199999999</v>
      </c>
      <c r="C1197" s="4">
        <f>IFERROR(VLOOKUP(表格2[[#This Row],[日期]],表格1[],2,FALSE),0)</f>
        <v>0</v>
      </c>
      <c r="D1197" s="13">
        <f>IF(C1196=0,D1196,D1196*(1-C1196/表格2[[#This Row],[收盤]]))</f>
        <v>0.84848039648561746</v>
      </c>
      <c r="E1197" s="1">
        <f>ROUND(表格2[[#This Row],[收盤]]*表格2[[#This Row],[配息乘數]],4)</f>
        <v>95.309799999999996</v>
      </c>
      <c r="F1197" s="1">
        <f>表格2[[#This Row],[配息]]*0.7</f>
        <v>0</v>
      </c>
      <c r="G1197" s="14">
        <f>IF(F1196=0,G1196,G1196*(1-F1196/表格2[[#This Row],[收盤]]))</f>
        <v>0.89139827482538947</v>
      </c>
      <c r="H1197" s="9">
        <f>ROUND(表格2[[#This Row],[收盤]]*表格2[[#This Row],[七成配息
乘數]],4)</f>
        <v>100.13079999999999</v>
      </c>
    </row>
    <row r="1198" spans="1:8" x14ac:dyDescent="0.25">
      <c r="A1198" s="2">
        <v>40879</v>
      </c>
      <c r="B1198" s="1">
        <v>111.5</v>
      </c>
      <c r="C1198" s="4">
        <f>IFERROR(VLOOKUP(表格2[[#This Row],[日期]],表格1[],2,FALSE),0)</f>
        <v>0</v>
      </c>
      <c r="D1198" s="13">
        <f>IF(C1197=0,D1197,D1197*(1-C1197/表格2[[#This Row],[收盤]]))</f>
        <v>0.84848039648561746</v>
      </c>
      <c r="E1198" s="1">
        <f>ROUND(表格2[[#This Row],[收盤]]*表格2[[#This Row],[配息乘數]],4)</f>
        <v>94.605599999999995</v>
      </c>
      <c r="F1198" s="1">
        <f>表格2[[#This Row],[配息]]*0.7</f>
        <v>0</v>
      </c>
      <c r="G1198" s="14">
        <f>IF(F1197=0,G1197,G1197*(1-F1197/表格2[[#This Row],[收盤]]))</f>
        <v>0.89139827482538947</v>
      </c>
      <c r="H1198" s="9">
        <f>ROUND(表格2[[#This Row],[收盤]]*表格2[[#This Row],[七成配息
乘數]],4)</f>
        <v>99.390900000000002</v>
      </c>
    </row>
    <row r="1199" spans="1:8" x14ac:dyDescent="0.25">
      <c r="A1199" s="2">
        <v>40878</v>
      </c>
      <c r="B1199" s="1">
        <v>110.55999799999999</v>
      </c>
      <c r="C1199" s="4">
        <f>IFERROR(VLOOKUP(表格2[[#This Row],[日期]],表格1[],2,FALSE),0)</f>
        <v>0.38600000000000001</v>
      </c>
      <c r="D1199" s="13">
        <f>IF(C1198=0,D1198,D1198*(1-C1198/表格2[[#This Row],[收盤]]))</f>
        <v>0.84848039648561746</v>
      </c>
      <c r="E1199" s="1">
        <f>ROUND(表格2[[#This Row],[收盤]]*表格2[[#This Row],[配息乘數]],4)</f>
        <v>93.808000000000007</v>
      </c>
      <c r="F1199" s="1">
        <f>表格2[[#This Row],[配息]]*0.7</f>
        <v>0.2702</v>
      </c>
      <c r="G1199" s="14">
        <f>IF(F1198=0,G1198,G1198*(1-F1198/表格2[[#This Row],[收盤]]))</f>
        <v>0.89139827482538947</v>
      </c>
      <c r="H1199" s="9">
        <f>ROUND(表格2[[#This Row],[收盤]]*表格2[[#This Row],[七成配息
乘數]],4)</f>
        <v>98.552999999999997</v>
      </c>
    </row>
    <row r="1200" spans="1:8" x14ac:dyDescent="0.25">
      <c r="A1200" s="2">
        <v>40877</v>
      </c>
      <c r="B1200" s="1">
        <v>110.69000200000001</v>
      </c>
      <c r="C1200" s="4">
        <f>IFERROR(VLOOKUP(表格2[[#This Row],[日期]],表格1[],2,FALSE),0)</f>
        <v>0</v>
      </c>
      <c r="D1200" s="13">
        <f>IF(C1199=0,D1199,D1199*(1-C1199/表格2[[#This Row],[收盤]]))</f>
        <v>0.84552156165748682</v>
      </c>
      <c r="E1200" s="1">
        <f>ROUND(表格2[[#This Row],[收盤]]*表格2[[#This Row],[配息乘數]],4)</f>
        <v>93.590800000000002</v>
      </c>
      <c r="F1200" s="1">
        <f>表格2[[#This Row],[配息]]*0.7</f>
        <v>0</v>
      </c>
      <c r="G1200" s="14">
        <f>IF(F1199=0,G1199,G1199*(1-F1199/表格2[[#This Row],[收盤]]))</f>
        <v>0.88922232569262305</v>
      </c>
      <c r="H1200" s="9">
        <f>ROUND(表格2[[#This Row],[收盤]]*表格2[[#This Row],[七成配息
乘數]],4)</f>
        <v>98.427999999999997</v>
      </c>
    </row>
    <row r="1201" spans="1:8" x14ac:dyDescent="0.25">
      <c r="A1201" s="2">
        <v>40876</v>
      </c>
      <c r="B1201" s="1">
        <v>110.19000200000001</v>
      </c>
      <c r="C1201" s="4">
        <f>IFERROR(VLOOKUP(表格2[[#This Row],[日期]],表格1[],2,FALSE),0)</f>
        <v>0</v>
      </c>
      <c r="D1201" s="13">
        <f>IF(C1200=0,D1200,D1200*(1-C1200/表格2[[#This Row],[收盤]]))</f>
        <v>0.84552156165748682</v>
      </c>
      <c r="E1201" s="1">
        <f>ROUND(表格2[[#This Row],[收盤]]*表格2[[#This Row],[配息乘數]],4)</f>
        <v>93.168000000000006</v>
      </c>
      <c r="F1201" s="1">
        <f>表格2[[#This Row],[配息]]*0.7</f>
        <v>0</v>
      </c>
      <c r="G1201" s="14">
        <f>IF(F1200=0,G1200,G1200*(1-F1200/表格2[[#This Row],[收盤]]))</f>
        <v>0.88922232569262305</v>
      </c>
      <c r="H1201" s="9">
        <f>ROUND(表格2[[#This Row],[收盤]]*表格2[[#This Row],[七成配息
乘數]],4)</f>
        <v>97.983400000000003</v>
      </c>
    </row>
    <row r="1202" spans="1:8" x14ac:dyDescent="0.25">
      <c r="A1202" s="2">
        <v>40875</v>
      </c>
      <c r="B1202" s="1">
        <v>110.44000200000001</v>
      </c>
      <c r="C1202" s="4">
        <f>IFERROR(VLOOKUP(表格2[[#This Row],[日期]],表格1[],2,FALSE),0)</f>
        <v>0</v>
      </c>
      <c r="D1202" s="13">
        <f>IF(C1201=0,D1201,D1201*(1-C1201/表格2[[#This Row],[收盤]]))</f>
        <v>0.84552156165748682</v>
      </c>
      <c r="E1202" s="1">
        <f>ROUND(表格2[[#This Row],[收盤]]*表格2[[#This Row],[配息乘數]],4)</f>
        <v>93.379400000000004</v>
      </c>
      <c r="F1202" s="1">
        <f>表格2[[#This Row],[配息]]*0.7</f>
        <v>0</v>
      </c>
      <c r="G1202" s="14">
        <f>IF(F1201=0,G1201,G1201*(1-F1201/表格2[[#This Row],[收盤]]))</f>
        <v>0.88922232569262305</v>
      </c>
      <c r="H1202" s="9">
        <f>ROUND(表格2[[#This Row],[收盤]]*表格2[[#This Row],[七成配息
乘數]],4)</f>
        <v>98.205699999999993</v>
      </c>
    </row>
    <row r="1203" spans="1:8" x14ac:dyDescent="0.25">
      <c r="A1203" s="2">
        <v>40872</v>
      </c>
      <c r="B1203" s="1">
        <v>110.389999</v>
      </c>
      <c r="C1203" s="4">
        <f>IFERROR(VLOOKUP(表格2[[#This Row],[日期]],表格1[],2,FALSE),0)</f>
        <v>0</v>
      </c>
      <c r="D1203" s="13">
        <f>IF(C1202=0,D1202,D1202*(1-C1202/表格2[[#This Row],[收盤]]))</f>
        <v>0.84552156165748682</v>
      </c>
      <c r="E1203" s="1">
        <f>ROUND(表格2[[#This Row],[收盤]]*表格2[[#This Row],[配息乘數]],4)</f>
        <v>93.337100000000007</v>
      </c>
      <c r="F1203" s="1">
        <f>表格2[[#This Row],[配息]]*0.7</f>
        <v>0</v>
      </c>
      <c r="G1203" s="14">
        <f>IF(F1202=0,G1202,G1202*(1-F1202/表格2[[#This Row],[收盤]]))</f>
        <v>0.88922232569262305</v>
      </c>
      <c r="H1203" s="9">
        <f>ROUND(表格2[[#This Row],[收盤]]*表格2[[#This Row],[七成配息
乘數]],4)</f>
        <v>98.161299999999997</v>
      </c>
    </row>
    <row r="1204" spans="1:8" x14ac:dyDescent="0.25">
      <c r="A1204" s="2">
        <v>40870</v>
      </c>
      <c r="B1204" s="1">
        <v>110.83000199999999</v>
      </c>
      <c r="C1204" s="4">
        <f>IFERROR(VLOOKUP(表格2[[#This Row],[日期]],表格1[],2,FALSE),0)</f>
        <v>0</v>
      </c>
      <c r="D1204" s="13">
        <f>IF(C1203=0,D1203,D1203*(1-C1203/表格2[[#This Row],[收盤]]))</f>
        <v>0.84552156165748682</v>
      </c>
      <c r="E1204" s="1">
        <f>ROUND(表格2[[#This Row],[收盤]]*表格2[[#This Row],[配息乘數]],4)</f>
        <v>93.709199999999996</v>
      </c>
      <c r="F1204" s="1">
        <f>表格2[[#This Row],[配息]]*0.7</f>
        <v>0</v>
      </c>
      <c r="G1204" s="14">
        <f>IF(F1203=0,G1203,G1203*(1-F1203/表格2[[#This Row],[收盤]]))</f>
        <v>0.88922232569262305</v>
      </c>
      <c r="H1204" s="9">
        <f>ROUND(表格2[[#This Row],[收盤]]*表格2[[#This Row],[七成配息
乘數]],4)</f>
        <v>98.552499999999995</v>
      </c>
    </row>
    <row r="1205" spans="1:8" x14ac:dyDescent="0.25">
      <c r="A1205" s="2">
        <v>40869</v>
      </c>
      <c r="B1205" s="1">
        <v>111.400002</v>
      </c>
      <c r="C1205" s="4">
        <f>IFERROR(VLOOKUP(表格2[[#This Row],[日期]],表格1[],2,FALSE),0)</f>
        <v>0</v>
      </c>
      <c r="D1205" s="13">
        <f>IF(C1204=0,D1204,D1204*(1-C1204/表格2[[#This Row],[收盤]]))</f>
        <v>0.84552156165748682</v>
      </c>
      <c r="E1205" s="1">
        <f>ROUND(表格2[[#This Row],[收盤]]*表格2[[#This Row],[配息乘數]],4)</f>
        <v>94.191100000000006</v>
      </c>
      <c r="F1205" s="1">
        <f>表格2[[#This Row],[配息]]*0.7</f>
        <v>0</v>
      </c>
      <c r="G1205" s="14">
        <f>IF(F1204=0,G1204,G1204*(1-F1204/表格2[[#This Row],[收盤]]))</f>
        <v>0.88922232569262305</v>
      </c>
      <c r="H1205" s="9">
        <f>ROUND(表格2[[#This Row],[收盤]]*表格2[[#This Row],[七成配息
乘數]],4)</f>
        <v>99.059399999999997</v>
      </c>
    </row>
    <row r="1206" spans="1:8" x14ac:dyDescent="0.25">
      <c r="A1206" s="2">
        <v>40868</v>
      </c>
      <c r="B1206" s="1">
        <v>111.69000200000001</v>
      </c>
      <c r="C1206" s="4">
        <f>IFERROR(VLOOKUP(表格2[[#This Row],[日期]],表格1[],2,FALSE),0)</f>
        <v>0</v>
      </c>
      <c r="D1206" s="13">
        <f>IF(C1205=0,D1205,D1205*(1-C1205/表格2[[#This Row],[收盤]]))</f>
        <v>0.84552156165748682</v>
      </c>
      <c r="E1206" s="1">
        <f>ROUND(表格2[[#This Row],[收盤]]*表格2[[#This Row],[配息乘數]],4)</f>
        <v>94.436300000000003</v>
      </c>
      <c r="F1206" s="1">
        <f>表格2[[#This Row],[配息]]*0.7</f>
        <v>0</v>
      </c>
      <c r="G1206" s="14">
        <f>IF(F1205=0,G1205,G1205*(1-F1205/表格2[[#This Row],[收盤]]))</f>
        <v>0.88922232569262305</v>
      </c>
      <c r="H1206" s="9">
        <f>ROUND(表格2[[#This Row],[收盤]]*表格2[[#This Row],[七成配息
乘數]],4)</f>
        <v>99.3172</v>
      </c>
    </row>
    <row r="1207" spans="1:8" x14ac:dyDescent="0.25">
      <c r="A1207" s="2">
        <v>40865</v>
      </c>
      <c r="B1207" s="1">
        <v>112.150002</v>
      </c>
      <c r="C1207" s="4">
        <f>IFERROR(VLOOKUP(表格2[[#This Row],[日期]],表格1[],2,FALSE),0)</f>
        <v>0</v>
      </c>
      <c r="D1207" s="13">
        <f>IF(C1206=0,D1206,D1206*(1-C1206/表格2[[#This Row],[收盤]]))</f>
        <v>0.84552156165748682</v>
      </c>
      <c r="E1207" s="1">
        <f>ROUND(表格2[[#This Row],[收盤]]*表格2[[#This Row],[配息乘數]],4)</f>
        <v>94.825199999999995</v>
      </c>
      <c r="F1207" s="1">
        <f>表格2[[#This Row],[配息]]*0.7</f>
        <v>0</v>
      </c>
      <c r="G1207" s="14">
        <f>IF(F1206=0,G1206,G1206*(1-F1206/表格2[[#This Row],[收盤]]))</f>
        <v>0.88922232569262305</v>
      </c>
      <c r="H1207" s="9">
        <f>ROUND(表格2[[#This Row],[收盤]]*表格2[[#This Row],[七成配息
乘數]],4)</f>
        <v>99.726299999999995</v>
      </c>
    </row>
    <row r="1208" spans="1:8" x14ac:dyDescent="0.25">
      <c r="A1208" s="2">
        <v>40864</v>
      </c>
      <c r="B1208" s="1">
        <v>111.970001</v>
      </c>
      <c r="C1208" s="4">
        <f>IFERROR(VLOOKUP(表格2[[#This Row],[日期]],表格1[],2,FALSE),0)</f>
        <v>0</v>
      </c>
      <c r="D1208" s="13">
        <f>IF(C1207=0,D1207,D1207*(1-C1207/表格2[[#This Row],[收盤]]))</f>
        <v>0.84552156165748682</v>
      </c>
      <c r="E1208" s="1">
        <f>ROUND(表格2[[#This Row],[收盤]]*表格2[[#This Row],[配息乘數]],4)</f>
        <v>94.673100000000005</v>
      </c>
      <c r="F1208" s="1">
        <f>表格2[[#This Row],[配息]]*0.7</f>
        <v>0</v>
      </c>
      <c r="G1208" s="14">
        <f>IF(F1207=0,G1207,G1207*(1-F1207/表格2[[#This Row],[收盤]]))</f>
        <v>0.88922232569262305</v>
      </c>
      <c r="H1208" s="9">
        <f>ROUND(表格2[[#This Row],[收盤]]*表格2[[#This Row],[七成配息
乘數]],4)</f>
        <v>99.566199999999995</v>
      </c>
    </row>
    <row r="1209" spans="1:8" x14ac:dyDescent="0.25">
      <c r="A1209" s="2">
        <v>40863</v>
      </c>
      <c r="B1209" s="1">
        <v>112.860001</v>
      </c>
      <c r="C1209" s="4">
        <f>IFERROR(VLOOKUP(表格2[[#This Row],[日期]],表格1[],2,FALSE),0)</f>
        <v>0</v>
      </c>
      <c r="D1209" s="13">
        <f>IF(C1208=0,D1208,D1208*(1-C1208/表格2[[#This Row],[收盤]]))</f>
        <v>0.84552156165748682</v>
      </c>
      <c r="E1209" s="1">
        <f>ROUND(表格2[[#This Row],[收盤]]*表格2[[#This Row],[配息乘數]],4)</f>
        <v>95.425600000000003</v>
      </c>
      <c r="F1209" s="1">
        <f>表格2[[#This Row],[配息]]*0.7</f>
        <v>0</v>
      </c>
      <c r="G1209" s="14">
        <f>IF(F1208=0,G1208,G1208*(1-F1208/表格2[[#This Row],[收盤]]))</f>
        <v>0.88922232569262305</v>
      </c>
      <c r="H1209" s="9">
        <f>ROUND(表格2[[#This Row],[收盤]]*表格2[[#This Row],[七成配息
乘數]],4)</f>
        <v>100.35760000000001</v>
      </c>
    </row>
    <row r="1210" spans="1:8" x14ac:dyDescent="0.25">
      <c r="A1210" s="2">
        <v>40862</v>
      </c>
      <c r="B1210" s="1">
        <v>113.220001</v>
      </c>
      <c r="C1210" s="4">
        <f>IFERROR(VLOOKUP(表格2[[#This Row],[日期]],表格1[],2,FALSE),0)</f>
        <v>0</v>
      </c>
      <c r="D1210" s="13">
        <f>IF(C1209=0,D1209,D1209*(1-C1209/表格2[[#This Row],[收盤]]))</f>
        <v>0.84552156165748682</v>
      </c>
      <c r="E1210" s="1">
        <f>ROUND(表格2[[#This Row],[收盤]]*表格2[[#This Row],[配息乘數]],4)</f>
        <v>95.73</v>
      </c>
      <c r="F1210" s="1">
        <f>表格2[[#This Row],[配息]]*0.7</f>
        <v>0</v>
      </c>
      <c r="G1210" s="14">
        <f>IF(F1209=0,G1209,G1209*(1-F1209/表格2[[#This Row],[收盤]]))</f>
        <v>0.88922232569262305</v>
      </c>
      <c r="H1210" s="9">
        <f>ROUND(表格2[[#This Row],[收盤]]*表格2[[#This Row],[七成配息
乘數]],4)</f>
        <v>100.6778</v>
      </c>
    </row>
    <row r="1211" spans="1:8" x14ac:dyDescent="0.25">
      <c r="A1211" s="2">
        <v>40861</v>
      </c>
      <c r="B1211" s="1">
        <v>113.33000199999999</v>
      </c>
      <c r="C1211" s="4">
        <f>IFERROR(VLOOKUP(表格2[[#This Row],[日期]],表格1[],2,FALSE),0)</f>
        <v>0</v>
      </c>
      <c r="D1211" s="13">
        <f>IF(C1210=0,D1210,D1210*(1-C1210/表格2[[#This Row],[收盤]]))</f>
        <v>0.84552156165748682</v>
      </c>
      <c r="E1211" s="1">
        <f>ROUND(表格2[[#This Row],[收盤]]*表格2[[#This Row],[配息乘數]],4)</f>
        <v>95.822999999999993</v>
      </c>
      <c r="F1211" s="1">
        <f>表格2[[#This Row],[配息]]*0.7</f>
        <v>0</v>
      </c>
      <c r="G1211" s="14">
        <f>IF(F1210=0,G1210,G1210*(1-F1210/表格2[[#This Row],[收盤]]))</f>
        <v>0.88922232569262305</v>
      </c>
      <c r="H1211" s="9">
        <f>ROUND(表格2[[#This Row],[收盤]]*表格2[[#This Row],[七成配息
乘數]],4)</f>
        <v>100.7756</v>
      </c>
    </row>
    <row r="1212" spans="1:8" x14ac:dyDescent="0.25">
      <c r="A1212" s="2">
        <v>40858</v>
      </c>
      <c r="B1212" s="1">
        <v>113.339996</v>
      </c>
      <c r="C1212" s="4">
        <f>IFERROR(VLOOKUP(表格2[[#This Row],[日期]],表格1[],2,FALSE),0)</f>
        <v>0</v>
      </c>
      <c r="D1212" s="13">
        <f>IF(C1211=0,D1211,D1211*(1-C1211/表格2[[#This Row],[收盤]]))</f>
        <v>0.84552156165748682</v>
      </c>
      <c r="E1212" s="1">
        <f>ROUND(表格2[[#This Row],[收盤]]*表格2[[#This Row],[配息乘數]],4)</f>
        <v>95.831400000000002</v>
      </c>
      <c r="F1212" s="1">
        <f>表格2[[#This Row],[配息]]*0.7</f>
        <v>0</v>
      </c>
      <c r="G1212" s="14">
        <f>IF(F1211=0,G1211,G1211*(1-F1211/表格2[[#This Row],[收盤]]))</f>
        <v>0.88922232569262305</v>
      </c>
      <c r="H1212" s="9">
        <f>ROUND(表格2[[#This Row],[收盤]]*表格2[[#This Row],[七成配息
乘數]],4)</f>
        <v>100.78449999999999</v>
      </c>
    </row>
    <row r="1213" spans="1:8" x14ac:dyDescent="0.25">
      <c r="A1213" s="2">
        <v>40857</v>
      </c>
      <c r="B1213" s="1">
        <v>113.540001</v>
      </c>
      <c r="C1213" s="4">
        <f>IFERROR(VLOOKUP(表格2[[#This Row],[日期]],表格1[],2,FALSE),0)</f>
        <v>0</v>
      </c>
      <c r="D1213" s="13">
        <f>IF(C1212=0,D1212,D1212*(1-C1212/表格2[[#This Row],[收盤]]))</f>
        <v>0.84552156165748682</v>
      </c>
      <c r="E1213" s="1">
        <f>ROUND(表格2[[#This Row],[收盤]]*表格2[[#This Row],[配息乘數]],4)</f>
        <v>96.000500000000002</v>
      </c>
      <c r="F1213" s="1">
        <f>表格2[[#This Row],[配息]]*0.7</f>
        <v>0</v>
      </c>
      <c r="G1213" s="14">
        <f>IF(F1212=0,G1212,G1212*(1-F1212/表格2[[#This Row],[收盤]]))</f>
        <v>0.88922232569262305</v>
      </c>
      <c r="H1213" s="9">
        <f>ROUND(表格2[[#This Row],[收盤]]*表格2[[#This Row],[七成配息
乘數]],4)</f>
        <v>100.9623</v>
      </c>
    </row>
    <row r="1214" spans="1:8" x14ac:dyDescent="0.25">
      <c r="A1214" s="2">
        <v>40856</v>
      </c>
      <c r="B1214" s="1">
        <v>114.110001</v>
      </c>
      <c r="C1214" s="4">
        <f>IFERROR(VLOOKUP(表格2[[#This Row],[日期]],表格1[],2,FALSE),0)</f>
        <v>0</v>
      </c>
      <c r="D1214" s="13">
        <f>IF(C1213=0,D1213,D1213*(1-C1213/表格2[[#This Row],[收盤]]))</f>
        <v>0.84552156165748682</v>
      </c>
      <c r="E1214" s="1">
        <f>ROUND(表格2[[#This Row],[收盤]]*表格2[[#This Row],[配息乘數]],4)</f>
        <v>96.482500000000002</v>
      </c>
      <c r="F1214" s="1">
        <f>表格2[[#This Row],[配息]]*0.7</f>
        <v>0</v>
      </c>
      <c r="G1214" s="14">
        <f>IF(F1213=0,G1213,G1213*(1-F1213/表格2[[#This Row],[收盤]]))</f>
        <v>0.88922232569262305</v>
      </c>
      <c r="H1214" s="9">
        <f>ROUND(表格2[[#This Row],[收盤]]*表格2[[#This Row],[七成配息
乘數]],4)</f>
        <v>101.4692</v>
      </c>
    </row>
    <row r="1215" spans="1:8" x14ac:dyDescent="0.25">
      <c r="A1215" s="2">
        <v>40855</v>
      </c>
      <c r="B1215" s="1">
        <v>114.410004</v>
      </c>
      <c r="C1215" s="4">
        <f>IFERROR(VLOOKUP(表格2[[#This Row],[日期]],表格1[],2,FALSE),0)</f>
        <v>0</v>
      </c>
      <c r="D1215" s="13">
        <f>IF(C1214=0,D1214,D1214*(1-C1214/表格2[[#This Row],[收盤]]))</f>
        <v>0.84552156165748682</v>
      </c>
      <c r="E1215" s="1">
        <f>ROUND(表格2[[#This Row],[收盤]]*表格2[[#This Row],[配息乘數]],4)</f>
        <v>96.736099999999993</v>
      </c>
      <c r="F1215" s="1">
        <f>表格2[[#This Row],[配息]]*0.7</f>
        <v>0</v>
      </c>
      <c r="G1215" s="14">
        <f>IF(F1214=0,G1214,G1214*(1-F1214/表格2[[#This Row],[收盤]]))</f>
        <v>0.88922232569262305</v>
      </c>
      <c r="H1215" s="9">
        <f>ROUND(表格2[[#This Row],[收盤]]*表格2[[#This Row],[七成配息
乘數]],4)</f>
        <v>101.7359</v>
      </c>
    </row>
    <row r="1216" spans="1:8" x14ac:dyDescent="0.25">
      <c r="A1216" s="2">
        <v>40854</v>
      </c>
      <c r="B1216" s="1">
        <v>115.120003</v>
      </c>
      <c r="C1216" s="4">
        <f>IFERROR(VLOOKUP(表格2[[#This Row],[日期]],表格1[],2,FALSE),0)</f>
        <v>0</v>
      </c>
      <c r="D1216" s="13">
        <f>IF(C1215=0,D1215,D1215*(1-C1215/表格2[[#This Row],[收盤]]))</f>
        <v>0.84552156165748682</v>
      </c>
      <c r="E1216" s="1">
        <f>ROUND(表格2[[#This Row],[收盤]]*表格2[[#This Row],[配息乘數]],4)</f>
        <v>97.336399999999998</v>
      </c>
      <c r="F1216" s="1">
        <f>表格2[[#This Row],[配息]]*0.7</f>
        <v>0</v>
      </c>
      <c r="G1216" s="14">
        <f>IF(F1215=0,G1215,G1215*(1-F1215/表格2[[#This Row],[收盤]]))</f>
        <v>0.88922232569262305</v>
      </c>
      <c r="H1216" s="9">
        <f>ROUND(表格2[[#This Row],[收盤]]*表格2[[#This Row],[七成配息
乘數]],4)</f>
        <v>102.3673</v>
      </c>
    </row>
    <row r="1217" spans="1:8" x14ac:dyDescent="0.25">
      <c r="A1217" s="2">
        <v>40851</v>
      </c>
      <c r="B1217" s="1">
        <v>115.58000199999999</v>
      </c>
      <c r="C1217" s="4">
        <f>IFERROR(VLOOKUP(表格2[[#This Row],[日期]],表格1[],2,FALSE),0)</f>
        <v>0</v>
      </c>
      <c r="D1217" s="13">
        <f>IF(C1216=0,D1216,D1216*(1-C1216/表格2[[#This Row],[收盤]]))</f>
        <v>0.84552156165748682</v>
      </c>
      <c r="E1217" s="1">
        <f>ROUND(表格2[[#This Row],[收盤]]*表格2[[#This Row],[配息乘數]],4)</f>
        <v>97.725399999999993</v>
      </c>
      <c r="F1217" s="1">
        <f>表格2[[#This Row],[配息]]*0.7</f>
        <v>0</v>
      </c>
      <c r="G1217" s="14">
        <f>IF(F1216=0,G1216,G1216*(1-F1216/表格2[[#This Row],[收盤]]))</f>
        <v>0.88922232569262305</v>
      </c>
      <c r="H1217" s="9">
        <f>ROUND(表格2[[#This Row],[收盤]]*表格2[[#This Row],[七成配息
乘數]],4)</f>
        <v>102.77630000000001</v>
      </c>
    </row>
    <row r="1218" spans="1:8" x14ac:dyDescent="0.25">
      <c r="A1218" s="2">
        <v>40850</v>
      </c>
      <c r="B1218" s="1">
        <v>115.349998</v>
      </c>
      <c r="C1218" s="4">
        <f>IFERROR(VLOOKUP(表格2[[#This Row],[日期]],表格1[],2,FALSE),0)</f>
        <v>0</v>
      </c>
      <c r="D1218" s="13">
        <f>IF(C1217=0,D1217,D1217*(1-C1217/表格2[[#This Row],[收盤]]))</f>
        <v>0.84552156165748682</v>
      </c>
      <c r="E1218" s="1">
        <f>ROUND(表格2[[#This Row],[收盤]]*表格2[[#This Row],[配息乘數]],4)</f>
        <v>97.530900000000003</v>
      </c>
      <c r="F1218" s="1">
        <f>表格2[[#This Row],[配息]]*0.7</f>
        <v>0</v>
      </c>
      <c r="G1218" s="14">
        <f>IF(F1217=0,G1217,G1217*(1-F1217/表格2[[#This Row],[收盤]]))</f>
        <v>0.88922232569262305</v>
      </c>
      <c r="H1218" s="9">
        <f>ROUND(表格2[[#This Row],[收盤]]*表格2[[#This Row],[七成配息
乘數]],4)</f>
        <v>102.5718</v>
      </c>
    </row>
    <row r="1219" spans="1:8" x14ac:dyDescent="0.25">
      <c r="A1219" s="2">
        <v>40849</v>
      </c>
      <c r="B1219" s="1">
        <v>115.290001</v>
      </c>
      <c r="C1219" s="4">
        <f>IFERROR(VLOOKUP(表格2[[#This Row],[日期]],表格1[],2,FALSE),0)</f>
        <v>0</v>
      </c>
      <c r="D1219" s="13">
        <f>IF(C1218=0,D1218,D1218*(1-C1218/表格2[[#This Row],[收盤]]))</f>
        <v>0.84552156165748682</v>
      </c>
      <c r="E1219" s="1">
        <f>ROUND(表格2[[#This Row],[收盤]]*表格2[[#This Row],[配息乘數]],4)</f>
        <v>97.480199999999996</v>
      </c>
      <c r="F1219" s="1">
        <f>表格2[[#This Row],[配息]]*0.7</f>
        <v>0</v>
      </c>
      <c r="G1219" s="14">
        <f>IF(F1218=0,G1218,G1218*(1-F1218/表格2[[#This Row],[收盤]]))</f>
        <v>0.88922232569262305</v>
      </c>
      <c r="H1219" s="9">
        <f>ROUND(表格2[[#This Row],[收盤]]*表格2[[#This Row],[七成配息
乘數]],4)</f>
        <v>102.5184</v>
      </c>
    </row>
    <row r="1220" spans="1:8" x14ac:dyDescent="0.25">
      <c r="A1220" s="2">
        <v>40848</v>
      </c>
      <c r="B1220" s="1">
        <v>114.870003</v>
      </c>
      <c r="C1220" s="4">
        <f>IFERROR(VLOOKUP(表格2[[#This Row],[日期]],表格1[],2,FALSE),0)</f>
        <v>0.40200000000000002</v>
      </c>
      <c r="D1220" s="13">
        <f>IF(C1219=0,D1219,D1219*(1-C1219/表格2[[#This Row],[收盤]]))</f>
        <v>0.84552156165748682</v>
      </c>
      <c r="E1220" s="1">
        <f>ROUND(表格2[[#This Row],[收盤]]*表格2[[#This Row],[配息乘數]],4)</f>
        <v>97.125100000000003</v>
      </c>
      <c r="F1220" s="1">
        <f>表格2[[#This Row],[配息]]*0.7</f>
        <v>0.28139999999999998</v>
      </c>
      <c r="G1220" s="14">
        <f>IF(F1219=0,G1219,G1219*(1-F1219/表格2[[#This Row],[收盤]]))</f>
        <v>0.88922232569262305</v>
      </c>
      <c r="H1220" s="9">
        <f>ROUND(表格2[[#This Row],[收盤]]*表格2[[#This Row],[七成配息
乘數]],4)</f>
        <v>102.145</v>
      </c>
    </row>
    <row r="1221" spans="1:8" x14ac:dyDescent="0.25">
      <c r="A1221" s="2">
        <v>40847</v>
      </c>
      <c r="B1221" s="1">
        <v>114.699997</v>
      </c>
      <c r="C1221" s="4">
        <f>IFERROR(VLOOKUP(表格2[[#This Row],[日期]],表格1[],2,FALSE),0)</f>
        <v>0</v>
      </c>
      <c r="D1221" s="13">
        <f>IF(C1220=0,D1220,D1220*(1-C1220/表格2[[#This Row],[收盤]]))</f>
        <v>0.84255818173877317</v>
      </c>
      <c r="E1221" s="1">
        <f>ROUND(表格2[[#This Row],[收盤]]*表格2[[#This Row],[配息乘數]],4)</f>
        <v>96.641400000000004</v>
      </c>
      <c r="F1221" s="1">
        <f>表格2[[#This Row],[配息]]*0.7</f>
        <v>0</v>
      </c>
      <c r="G1221" s="14">
        <f>IF(F1220=0,G1220,G1220*(1-F1220/表格2[[#This Row],[收盤]]))</f>
        <v>0.88704074618961826</v>
      </c>
      <c r="H1221" s="9">
        <f>ROUND(表格2[[#This Row],[收盤]]*表格2[[#This Row],[七成配息
乘數]],4)</f>
        <v>101.7436</v>
      </c>
    </row>
    <row r="1222" spans="1:8" x14ac:dyDescent="0.25">
      <c r="A1222" s="2">
        <v>40844</v>
      </c>
      <c r="B1222" s="1">
        <v>114.44000200000001</v>
      </c>
      <c r="C1222" s="4">
        <f>IFERROR(VLOOKUP(表格2[[#This Row],[日期]],表格1[],2,FALSE),0)</f>
        <v>0</v>
      </c>
      <c r="D1222" s="13">
        <f>IF(C1221=0,D1221,D1221*(1-C1221/表格2[[#This Row],[收盤]]))</f>
        <v>0.84255818173877317</v>
      </c>
      <c r="E1222" s="1">
        <f>ROUND(表格2[[#This Row],[收盤]]*表格2[[#This Row],[配息乘數]],4)</f>
        <v>96.422399999999996</v>
      </c>
      <c r="F1222" s="1">
        <f>表格2[[#This Row],[配息]]*0.7</f>
        <v>0</v>
      </c>
      <c r="G1222" s="14">
        <f>IF(F1221=0,G1221,G1221*(1-F1221/表格2[[#This Row],[收盤]]))</f>
        <v>0.88704074618961826</v>
      </c>
      <c r="H1222" s="9">
        <f>ROUND(表格2[[#This Row],[收盤]]*表格2[[#This Row],[七成配息
乘數]],4)</f>
        <v>101.5129</v>
      </c>
    </row>
    <row r="1223" spans="1:8" x14ac:dyDescent="0.25">
      <c r="A1223" s="2">
        <v>40843</v>
      </c>
      <c r="B1223" s="1">
        <v>114</v>
      </c>
      <c r="C1223" s="4">
        <f>IFERROR(VLOOKUP(表格2[[#This Row],[日期]],表格1[],2,FALSE),0)</f>
        <v>0</v>
      </c>
      <c r="D1223" s="13">
        <f>IF(C1222=0,D1222,D1222*(1-C1222/表格2[[#This Row],[收盤]]))</f>
        <v>0.84255818173877317</v>
      </c>
      <c r="E1223" s="1">
        <f>ROUND(表格2[[#This Row],[收盤]]*表格2[[#This Row],[配息乘數]],4)</f>
        <v>96.051599999999993</v>
      </c>
      <c r="F1223" s="1">
        <f>表格2[[#This Row],[配息]]*0.7</f>
        <v>0</v>
      </c>
      <c r="G1223" s="14">
        <f>IF(F1222=0,G1222,G1222*(1-F1222/表格2[[#This Row],[收盤]]))</f>
        <v>0.88704074618961826</v>
      </c>
      <c r="H1223" s="9">
        <f>ROUND(表格2[[#This Row],[收盤]]*表格2[[#This Row],[七成配息
乘數]],4)</f>
        <v>101.12260000000001</v>
      </c>
    </row>
    <row r="1224" spans="1:8" x14ac:dyDescent="0.25">
      <c r="A1224" s="2">
        <v>40842</v>
      </c>
      <c r="B1224" s="1">
        <v>114.019997</v>
      </c>
      <c r="C1224" s="4">
        <f>IFERROR(VLOOKUP(表格2[[#This Row],[日期]],表格1[],2,FALSE),0)</f>
        <v>0</v>
      </c>
      <c r="D1224" s="13">
        <f>IF(C1223=0,D1223,D1223*(1-C1223/表格2[[#This Row],[收盤]]))</f>
        <v>0.84255818173877317</v>
      </c>
      <c r="E1224" s="1">
        <f>ROUND(表格2[[#This Row],[收盤]]*表格2[[#This Row],[配息乘數]],4)</f>
        <v>96.0685</v>
      </c>
      <c r="F1224" s="1">
        <f>表格2[[#This Row],[配息]]*0.7</f>
        <v>0</v>
      </c>
      <c r="G1224" s="14">
        <f>IF(F1223=0,G1223,G1223*(1-F1223/表格2[[#This Row],[收盤]]))</f>
        <v>0.88704074618961826</v>
      </c>
      <c r="H1224" s="9">
        <f>ROUND(表格2[[#This Row],[收盤]]*表格2[[#This Row],[七成配息
乘數]],4)</f>
        <v>101.1404</v>
      </c>
    </row>
    <row r="1225" spans="1:8" x14ac:dyDescent="0.25">
      <c r="A1225" s="2">
        <v>40841</v>
      </c>
      <c r="B1225" s="1">
        <v>114.099998</v>
      </c>
      <c r="C1225" s="4">
        <f>IFERROR(VLOOKUP(表格2[[#This Row],[日期]],表格1[],2,FALSE),0)</f>
        <v>0</v>
      </c>
      <c r="D1225" s="13">
        <f>IF(C1224=0,D1224,D1224*(1-C1224/表格2[[#This Row],[收盤]]))</f>
        <v>0.84255818173877317</v>
      </c>
      <c r="E1225" s="1">
        <f>ROUND(表格2[[#This Row],[收盤]]*表格2[[#This Row],[配息乘數]],4)</f>
        <v>96.135900000000007</v>
      </c>
      <c r="F1225" s="1">
        <f>表格2[[#This Row],[配息]]*0.7</f>
        <v>0</v>
      </c>
      <c r="G1225" s="14">
        <f>IF(F1224=0,G1224,G1224*(1-F1224/表格2[[#This Row],[收盤]]))</f>
        <v>0.88704074618961826</v>
      </c>
      <c r="H1225" s="9">
        <f>ROUND(表格2[[#This Row],[收盤]]*表格2[[#This Row],[七成配息
乘數]],4)</f>
        <v>101.21129999999999</v>
      </c>
    </row>
    <row r="1226" spans="1:8" x14ac:dyDescent="0.25">
      <c r="A1226" s="2">
        <v>40840</v>
      </c>
      <c r="B1226" s="1">
        <v>113.540001</v>
      </c>
      <c r="C1226" s="4">
        <f>IFERROR(VLOOKUP(表格2[[#This Row],[日期]],表格1[],2,FALSE),0)</f>
        <v>0</v>
      </c>
      <c r="D1226" s="13">
        <f>IF(C1225=0,D1225,D1225*(1-C1225/表格2[[#This Row],[收盤]]))</f>
        <v>0.84255818173877317</v>
      </c>
      <c r="E1226" s="1">
        <f>ROUND(表格2[[#This Row],[收盤]]*表格2[[#This Row],[配息乘數]],4)</f>
        <v>95.664100000000005</v>
      </c>
      <c r="F1226" s="1">
        <f>表格2[[#This Row],[配息]]*0.7</f>
        <v>0</v>
      </c>
      <c r="G1226" s="14">
        <f>IF(F1225=0,G1225,G1225*(1-F1225/表格2[[#This Row],[收盤]]))</f>
        <v>0.88704074618961826</v>
      </c>
      <c r="H1226" s="9">
        <f>ROUND(表格2[[#This Row],[收盤]]*表格2[[#This Row],[七成配息
乘數]],4)</f>
        <v>100.7146</v>
      </c>
    </row>
    <row r="1227" spans="1:8" x14ac:dyDescent="0.25">
      <c r="A1227" s="2">
        <v>40837</v>
      </c>
      <c r="B1227" s="1">
        <v>112.959999</v>
      </c>
      <c r="C1227" s="4">
        <f>IFERROR(VLOOKUP(表格2[[#This Row],[日期]],表格1[],2,FALSE),0)</f>
        <v>0</v>
      </c>
      <c r="D1227" s="13">
        <f>IF(C1226=0,D1226,D1226*(1-C1226/表格2[[#This Row],[收盤]]))</f>
        <v>0.84255818173877317</v>
      </c>
      <c r="E1227" s="1">
        <f>ROUND(表格2[[#This Row],[收盤]]*表格2[[#This Row],[配息乘數]],4)</f>
        <v>95.175399999999996</v>
      </c>
      <c r="F1227" s="1">
        <f>表格2[[#This Row],[配息]]*0.7</f>
        <v>0</v>
      </c>
      <c r="G1227" s="14">
        <f>IF(F1226=0,G1226,G1226*(1-F1226/表格2[[#This Row],[收盤]]))</f>
        <v>0.88704074618961826</v>
      </c>
      <c r="H1227" s="9">
        <f>ROUND(表格2[[#This Row],[收盤]]*表格2[[#This Row],[七成配息
乘數]],4)</f>
        <v>100.20010000000001</v>
      </c>
    </row>
    <row r="1228" spans="1:8" x14ac:dyDescent="0.25">
      <c r="A1228" s="2">
        <v>40836</v>
      </c>
      <c r="B1228" s="1">
        <v>112.589996</v>
      </c>
      <c r="C1228" s="4">
        <f>IFERROR(VLOOKUP(表格2[[#This Row],[日期]],表格1[],2,FALSE),0)</f>
        <v>0</v>
      </c>
      <c r="D1228" s="13">
        <f>IF(C1227=0,D1227,D1227*(1-C1227/表格2[[#This Row],[收盤]]))</f>
        <v>0.84255818173877317</v>
      </c>
      <c r="E1228" s="1">
        <f>ROUND(表格2[[#This Row],[收盤]]*表格2[[#This Row],[配息乘數]],4)</f>
        <v>94.863600000000005</v>
      </c>
      <c r="F1228" s="1">
        <f>表格2[[#This Row],[配息]]*0.7</f>
        <v>0</v>
      </c>
      <c r="G1228" s="14">
        <f>IF(F1227=0,G1227,G1227*(1-F1227/表格2[[#This Row],[收盤]]))</f>
        <v>0.88704074618961826</v>
      </c>
      <c r="H1228" s="9">
        <f>ROUND(表格2[[#This Row],[收盤]]*表格2[[#This Row],[七成配息
乘數]],4)</f>
        <v>99.871899999999997</v>
      </c>
    </row>
    <row r="1229" spans="1:8" x14ac:dyDescent="0.25">
      <c r="A1229" s="2">
        <v>40835</v>
      </c>
      <c r="B1229" s="1">
        <v>112.339996</v>
      </c>
      <c r="C1229" s="4">
        <f>IFERROR(VLOOKUP(表格2[[#This Row],[日期]],表格1[],2,FALSE),0)</f>
        <v>0</v>
      </c>
      <c r="D1229" s="13">
        <f>IF(C1228=0,D1228,D1228*(1-C1228/表格2[[#This Row],[收盤]]))</f>
        <v>0.84255818173877317</v>
      </c>
      <c r="E1229" s="1">
        <f>ROUND(表格2[[#This Row],[收盤]]*表格2[[#This Row],[配息乘數]],4)</f>
        <v>94.653000000000006</v>
      </c>
      <c r="F1229" s="1">
        <f>表格2[[#This Row],[配息]]*0.7</f>
        <v>0</v>
      </c>
      <c r="G1229" s="14">
        <f>IF(F1228=0,G1228,G1228*(1-F1228/表格2[[#This Row],[收盤]]))</f>
        <v>0.88704074618961826</v>
      </c>
      <c r="H1229" s="9">
        <f>ROUND(表格2[[#This Row],[收盤]]*表格2[[#This Row],[七成配息
乘數]],4)</f>
        <v>99.650199999999998</v>
      </c>
    </row>
    <row r="1230" spans="1:8" x14ac:dyDescent="0.25">
      <c r="A1230" s="2">
        <v>40834</v>
      </c>
      <c r="B1230" s="1">
        <v>112.050003</v>
      </c>
      <c r="C1230" s="4">
        <f>IFERROR(VLOOKUP(表格2[[#This Row],[日期]],表格1[],2,FALSE),0)</f>
        <v>0</v>
      </c>
      <c r="D1230" s="13">
        <f>IF(C1229=0,D1229,D1229*(1-C1229/表格2[[#This Row],[收盤]]))</f>
        <v>0.84255818173877317</v>
      </c>
      <c r="E1230" s="1">
        <f>ROUND(表格2[[#This Row],[收盤]]*表格2[[#This Row],[配息乘數]],4)</f>
        <v>94.408600000000007</v>
      </c>
      <c r="F1230" s="1">
        <f>表格2[[#This Row],[配息]]*0.7</f>
        <v>0</v>
      </c>
      <c r="G1230" s="14">
        <f>IF(F1229=0,G1229,G1229*(1-F1229/表格2[[#This Row],[收盤]]))</f>
        <v>0.88704074618961826</v>
      </c>
      <c r="H1230" s="9">
        <f>ROUND(表格2[[#This Row],[收盤]]*表格2[[#This Row],[七成配息
乘數]],4)</f>
        <v>99.392899999999997</v>
      </c>
    </row>
    <row r="1231" spans="1:8" x14ac:dyDescent="0.25">
      <c r="A1231" s="2">
        <v>40833</v>
      </c>
      <c r="B1231" s="1">
        <v>111.660004</v>
      </c>
      <c r="C1231" s="4">
        <f>IFERROR(VLOOKUP(表格2[[#This Row],[日期]],表格1[],2,FALSE),0)</f>
        <v>0</v>
      </c>
      <c r="D1231" s="13">
        <f>IF(C1230=0,D1230,D1230*(1-C1230/表格2[[#This Row],[收盤]]))</f>
        <v>0.84255818173877317</v>
      </c>
      <c r="E1231" s="1">
        <f>ROUND(表格2[[#This Row],[收盤]]*表格2[[#This Row],[配息乘數]],4)</f>
        <v>94.08</v>
      </c>
      <c r="F1231" s="1">
        <f>表格2[[#This Row],[配息]]*0.7</f>
        <v>0</v>
      </c>
      <c r="G1231" s="14">
        <f>IF(F1230=0,G1230,G1230*(1-F1230/表格2[[#This Row],[收盤]]))</f>
        <v>0.88704074618961826</v>
      </c>
      <c r="H1231" s="9">
        <f>ROUND(表格2[[#This Row],[收盤]]*表格2[[#This Row],[七成配息
乘數]],4)</f>
        <v>99.046999999999997</v>
      </c>
    </row>
    <row r="1232" spans="1:8" x14ac:dyDescent="0.25">
      <c r="A1232" s="2">
        <v>40830</v>
      </c>
      <c r="B1232" s="1">
        <v>111.739998</v>
      </c>
      <c r="C1232" s="4">
        <f>IFERROR(VLOOKUP(表格2[[#This Row],[日期]],表格1[],2,FALSE),0)</f>
        <v>0</v>
      </c>
      <c r="D1232" s="13">
        <f>IF(C1231=0,D1231,D1231*(1-C1231/表格2[[#This Row],[收盤]]))</f>
        <v>0.84255818173877317</v>
      </c>
      <c r="E1232" s="1">
        <f>ROUND(表格2[[#This Row],[收盤]]*表格2[[#This Row],[配息乘數]],4)</f>
        <v>94.147400000000005</v>
      </c>
      <c r="F1232" s="1">
        <f>表格2[[#This Row],[配息]]*0.7</f>
        <v>0</v>
      </c>
      <c r="G1232" s="14">
        <f>IF(F1231=0,G1231,G1231*(1-F1231/表格2[[#This Row],[收盤]]))</f>
        <v>0.88704074618961826</v>
      </c>
      <c r="H1232" s="9">
        <f>ROUND(表格2[[#This Row],[收盤]]*表格2[[#This Row],[七成配息
乘數]],4)</f>
        <v>99.117900000000006</v>
      </c>
    </row>
    <row r="1233" spans="1:8" x14ac:dyDescent="0.25">
      <c r="A1233" s="2">
        <v>40829</v>
      </c>
      <c r="B1233" s="1">
        <v>111.80999799999999</v>
      </c>
      <c r="C1233" s="4">
        <f>IFERROR(VLOOKUP(表格2[[#This Row],[日期]],表格1[],2,FALSE),0)</f>
        <v>0</v>
      </c>
      <c r="D1233" s="13">
        <f>IF(C1232=0,D1232,D1232*(1-C1232/表格2[[#This Row],[收盤]]))</f>
        <v>0.84255818173877317</v>
      </c>
      <c r="E1233" s="1">
        <f>ROUND(表格2[[#This Row],[收盤]]*表格2[[#This Row],[配息乘數]],4)</f>
        <v>94.206400000000002</v>
      </c>
      <c r="F1233" s="1">
        <f>表格2[[#This Row],[配息]]*0.7</f>
        <v>0</v>
      </c>
      <c r="G1233" s="14">
        <f>IF(F1232=0,G1232,G1232*(1-F1232/表格2[[#This Row],[收盤]]))</f>
        <v>0.88704074618961826</v>
      </c>
      <c r="H1233" s="9">
        <f>ROUND(表格2[[#This Row],[收盤]]*表格2[[#This Row],[七成配息
乘數]],4)</f>
        <v>99.18</v>
      </c>
    </row>
    <row r="1234" spans="1:8" x14ac:dyDescent="0.25">
      <c r="A1234" s="2">
        <v>40828</v>
      </c>
      <c r="B1234" s="1">
        <v>111.709999</v>
      </c>
      <c r="C1234" s="4">
        <f>IFERROR(VLOOKUP(表格2[[#This Row],[日期]],表格1[],2,FALSE),0)</f>
        <v>0</v>
      </c>
      <c r="D1234" s="13">
        <f>IF(C1233=0,D1233,D1233*(1-C1233/表格2[[#This Row],[收盤]]))</f>
        <v>0.84255818173877317</v>
      </c>
      <c r="E1234" s="1">
        <f>ROUND(表格2[[#This Row],[收盤]]*表格2[[#This Row],[配息乘數]],4)</f>
        <v>94.122200000000007</v>
      </c>
      <c r="F1234" s="1">
        <f>表格2[[#This Row],[配息]]*0.7</f>
        <v>0</v>
      </c>
      <c r="G1234" s="14">
        <f>IF(F1233=0,G1233,G1233*(1-F1233/表格2[[#This Row],[收盤]]))</f>
        <v>0.88704074618961826</v>
      </c>
      <c r="H1234" s="9">
        <f>ROUND(表格2[[#This Row],[收盤]]*表格2[[#This Row],[七成配息
乘數]],4)</f>
        <v>99.091300000000004</v>
      </c>
    </row>
    <row r="1235" spans="1:8" x14ac:dyDescent="0.25">
      <c r="A1235" s="2">
        <v>40827</v>
      </c>
      <c r="B1235" s="1">
        <v>111.540001</v>
      </c>
      <c r="C1235" s="4">
        <f>IFERROR(VLOOKUP(表格2[[#This Row],[日期]],表格1[],2,FALSE),0)</f>
        <v>0</v>
      </c>
      <c r="D1235" s="13">
        <f>IF(C1234=0,D1234,D1234*(1-C1234/表格2[[#This Row],[收盤]]))</f>
        <v>0.84255818173877317</v>
      </c>
      <c r="E1235" s="1">
        <f>ROUND(表格2[[#This Row],[收盤]]*表格2[[#This Row],[配息乘數]],4)</f>
        <v>93.978899999999996</v>
      </c>
      <c r="F1235" s="1">
        <f>表格2[[#This Row],[配息]]*0.7</f>
        <v>0</v>
      </c>
      <c r="G1235" s="14">
        <f>IF(F1234=0,G1234,G1234*(1-F1234/表格2[[#This Row],[收盤]]))</f>
        <v>0.88704074618961826</v>
      </c>
      <c r="H1235" s="9">
        <f>ROUND(表格2[[#This Row],[收盤]]*表格2[[#This Row],[七成配息
乘數]],4)</f>
        <v>98.9405</v>
      </c>
    </row>
    <row r="1236" spans="1:8" x14ac:dyDescent="0.25">
      <c r="A1236" s="2">
        <v>40826</v>
      </c>
      <c r="B1236" s="1">
        <v>111.239998</v>
      </c>
      <c r="C1236" s="4">
        <f>IFERROR(VLOOKUP(表格2[[#This Row],[日期]],表格1[],2,FALSE),0)</f>
        <v>0</v>
      </c>
      <c r="D1236" s="13">
        <f>IF(C1235=0,D1235,D1235*(1-C1235/表格2[[#This Row],[收盤]]))</f>
        <v>0.84255818173877317</v>
      </c>
      <c r="E1236" s="1">
        <f>ROUND(表格2[[#This Row],[收盤]]*表格2[[#This Row],[配息乘數]],4)</f>
        <v>93.726200000000006</v>
      </c>
      <c r="F1236" s="1">
        <f>表格2[[#This Row],[配息]]*0.7</f>
        <v>0</v>
      </c>
      <c r="G1236" s="14">
        <f>IF(F1235=0,G1235,G1235*(1-F1235/表格2[[#This Row],[收盤]]))</f>
        <v>0.88704074618961826</v>
      </c>
      <c r="H1236" s="9">
        <f>ROUND(表格2[[#This Row],[收盤]]*表格2[[#This Row],[七成配息
乘數]],4)</f>
        <v>98.674400000000006</v>
      </c>
    </row>
    <row r="1237" spans="1:8" x14ac:dyDescent="0.25">
      <c r="A1237" s="2">
        <v>40823</v>
      </c>
      <c r="B1237" s="1">
        <v>111.029999</v>
      </c>
      <c r="C1237" s="4">
        <f>IFERROR(VLOOKUP(表格2[[#This Row],[日期]],表格1[],2,FALSE),0)</f>
        <v>0</v>
      </c>
      <c r="D1237" s="13">
        <f>IF(C1236=0,D1236,D1236*(1-C1236/表格2[[#This Row],[收盤]]))</f>
        <v>0.84255818173877317</v>
      </c>
      <c r="E1237" s="1">
        <f>ROUND(表格2[[#This Row],[收盤]]*表格2[[#This Row],[配息乘數]],4)</f>
        <v>93.549199999999999</v>
      </c>
      <c r="F1237" s="1">
        <f>表格2[[#This Row],[配息]]*0.7</f>
        <v>0</v>
      </c>
      <c r="G1237" s="14">
        <f>IF(F1236=0,G1236,G1236*(1-F1236/表格2[[#This Row],[收盤]]))</f>
        <v>0.88704074618961826</v>
      </c>
      <c r="H1237" s="9">
        <f>ROUND(表格2[[#This Row],[收盤]]*表格2[[#This Row],[七成配息
乘數]],4)</f>
        <v>98.488100000000003</v>
      </c>
    </row>
    <row r="1238" spans="1:8" x14ac:dyDescent="0.25">
      <c r="A1238" s="2">
        <v>40822</v>
      </c>
      <c r="B1238" s="1">
        <v>111.129997</v>
      </c>
      <c r="C1238" s="4">
        <f>IFERROR(VLOOKUP(表格2[[#This Row],[日期]],表格1[],2,FALSE),0)</f>
        <v>0</v>
      </c>
      <c r="D1238" s="13">
        <f>IF(C1237=0,D1237,D1237*(1-C1237/表格2[[#This Row],[收盤]]))</f>
        <v>0.84255818173877317</v>
      </c>
      <c r="E1238" s="1">
        <f>ROUND(表格2[[#This Row],[收盤]]*表格2[[#This Row],[配息乘數]],4)</f>
        <v>93.633499999999998</v>
      </c>
      <c r="F1238" s="1">
        <f>表格2[[#This Row],[配息]]*0.7</f>
        <v>0</v>
      </c>
      <c r="G1238" s="14">
        <f>IF(F1237=0,G1237,G1237*(1-F1237/表格2[[#This Row],[收盤]]))</f>
        <v>0.88704074618961826</v>
      </c>
      <c r="H1238" s="9">
        <f>ROUND(表格2[[#This Row],[收盤]]*表格2[[#This Row],[七成配息
乘數]],4)</f>
        <v>98.576800000000006</v>
      </c>
    </row>
    <row r="1239" spans="1:8" x14ac:dyDescent="0.25">
      <c r="A1239" s="2">
        <v>40821</v>
      </c>
      <c r="B1239" s="1">
        <v>111.58000199999999</v>
      </c>
      <c r="C1239" s="4">
        <f>IFERROR(VLOOKUP(表格2[[#This Row],[日期]],表格1[],2,FALSE),0)</f>
        <v>0</v>
      </c>
      <c r="D1239" s="13">
        <f>IF(C1238=0,D1238,D1238*(1-C1238/表格2[[#This Row],[收盤]]))</f>
        <v>0.84255818173877317</v>
      </c>
      <c r="E1239" s="1">
        <f>ROUND(表格2[[#This Row],[收盤]]*表格2[[#This Row],[配息乘數]],4)</f>
        <v>94.012600000000006</v>
      </c>
      <c r="F1239" s="1">
        <f>表格2[[#This Row],[配息]]*0.7</f>
        <v>0</v>
      </c>
      <c r="G1239" s="14">
        <f>IF(F1238=0,G1238,G1238*(1-F1238/表格2[[#This Row],[收盤]]))</f>
        <v>0.88704074618961826</v>
      </c>
      <c r="H1239" s="9">
        <f>ROUND(表格2[[#This Row],[收盤]]*表格2[[#This Row],[七成配息
乘數]],4)</f>
        <v>98.975999999999999</v>
      </c>
    </row>
    <row r="1240" spans="1:8" x14ac:dyDescent="0.25">
      <c r="A1240" s="2">
        <v>40820</v>
      </c>
      <c r="B1240" s="1">
        <v>111.120003</v>
      </c>
      <c r="C1240" s="4">
        <f>IFERROR(VLOOKUP(表格2[[#This Row],[日期]],表格1[],2,FALSE),0)</f>
        <v>0</v>
      </c>
      <c r="D1240" s="13">
        <f>IF(C1239=0,D1239,D1239*(1-C1239/表格2[[#This Row],[收盤]]))</f>
        <v>0.84255818173877317</v>
      </c>
      <c r="E1240" s="1">
        <f>ROUND(表格2[[#This Row],[收盤]]*表格2[[#This Row],[配息乘數]],4)</f>
        <v>93.625100000000003</v>
      </c>
      <c r="F1240" s="1">
        <f>表格2[[#This Row],[配息]]*0.7</f>
        <v>0</v>
      </c>
      <c r="G1240" s="14">
        <f>IF(F1239=0,G1239,G1239*(1-F1239/表格2[[#This Row],[收盤]]))</f>
        <v>0.88704074618961826</v>
      </c>
      <c r="H1240" s="9">
        <f>ROUND(表格2[[#This Row],[收盤]]*表格2[[#This Row],[七成配息
乘數]],4)</f>
        <v>98.567999999999998</v>
      </c>
    </row>
    <row r="1241" spans="1:8" x14ac:dyDescent="0.25">
      <c r="A1241" s="2">
        <v>40819</v>
      </c>
      <c r="B1241" s="1">
        <v>112.099998</v>
      </c>
      <c r="C1241" s="4">
        <f>IFERROR(VLOOKUP(表格2[[#This Row],[日期]],表格1[],2,FALSE),0)</f>
        <v>0.41799999999999998</v>
      </c>
      <c r="D1241" s="13">
        <f>IF(C1240=0,D1240,D1240*(1-C1240/表格2[[#This Row],[收盤]]))</f>
        <v>0.84255818173877317</v>
      </c>
      <c r="E1241" s="1">
        <f>ROUND(表格2[[#This Row],[收盤]]*表格2[[#This Row],[配息乘數]],4)</f>
        <v>94.450800000000001</v>
      </c>
      <c r="F1241" s="1">
        <f>表格2[[#This Row],[配息]]*0.7</f>
        <v>0.29259999999999997</v>
      </c>
      <c r="G1241" s="14">
        <f>IF(F1240=0,G1240,G1240*(1-F1240/表格2[[#This Row],[收盤]]))</f>
        <v>0.88704074618961826</v>
      </c>
      <c r="H1241" s="9">
        <f>ROUND(表格2[[#This Row],[收盤]]*表格2[[#This Row],[七成配息
乘數]],4)</f>
        <v>99.437299999999993</v>
      </c>
    </row>
    <row r="1242" spans="1:8" x14ac:dyDescent="0.25">
      <c r="A1242" s="2">
        <v>40816</v>
      </c>
      <c r="B1242" s="1">
        <v>112.30999799999999</v>
      </c>
      <c r="C1242" s="4">
        <f>IFERROR(VLOOKUP(表格2[[#This Row],[日期]],表格1[],2,FALSE),0)</f>
        <v>0</v>
      </c>
      <c r="D1242" s="13">
        <f>IF(C1241=0,D1241,D1241*(1-C1241/表格2[[#This Row],[收盤]]))</f>
        <v>0.83942231381749688</v>
      </c>
      <c r="E1242" s="1">
        <f>ROUND(表格2[[#This Row],[收盤]]*表格2[[#This Row],[配息乘數]],4)</f>
        <v>94.275499999999994</v>
      </c>
      <c r="F1242" s="1">
        <f>表格2[[#This Row],[配息]]*0.7</f>
        <v>0</v>
      </c>
      <c r="G1242" s="14">
        <f>IF(F1241=0,G1241,G1241*(1-F1241/表格2[[#This Row],[收盤]]))</f>
        <v>0.88472974870981158</v>
      </c>
      <c r="H1242" s="9">
        <f>ROUND(表格2[[#This Row],[收盤]]*表格2[[#This Row],[七成配息
乘數]],4)</f>
        <v>99.364000000000004</v>
      </c>
    </row>
    <row r="1243" spans="1:8" x14ac:dyDescent="0.25">
      <c r="A1243" s="2">
        <v>40815</v>
      </c>
      <c r="B1243" s="1">
        <v>111.75</v>
      </c>
      <c r="C1243" s="4">
        <f>IFERROR(VLOOKUP(表格2[[#This Row],[日期]],表格1[],2,FALSE),0)</f>
        <v>0</v>
      </c>
      <c r="D1243" s="13">
        <f>IF(C1242=0,D1242,D1242*(1-C1242/表格2[[#This Row],[收盤]]))</f>
        <v>0.83942231381749688</v>
      </c>
      <c r="E1243" s="1">
        <f>ROUND(表格2[[#This Row],[收盤]]*表格2[[#This Row],[配息乘數]],4)</f>
        <v>93.805400000000006</v>
      </c>
      <c r="F1243" s="1">
        <f>表格2[[#This Row],[配息]]*0.7</f>
        <v>0</v>
      </c>
      <c r="G1243" s="14">
        <f>IF(F1242=0,G1242,G1242*(1-F1242/表格2[[#This Row],[收盤]]))</f>
        <v>0.88472974870981158</v>
      </c>
      <c r="H1243" s="9">
        <f>ROUND(表格2[[#This Row],[收盤]]*表格2[[#This Row],[七成配息
乘數]],4)</f>
        <v>98.868499999999997</v>
      </c>
    </row>
    <row r="1244" spans="1:8" x14ac:dyDescent="0.25">
      <c r="A1244" s="2">
        <v>40814</v>
      </c>
      <c r="B1244" s="1">
        <v>111.870003</v>
      </c>
      <c r="C1244" s="4">
        <f>IFERROR(VLOOKUP(表格2[[#This Row],[日期]],表格1[],2,FALSE),0)</f>
        <v>0</v>
      </c>
      <c r="D1244" s="13">
        <f>IF(C1243=0,D1243,D1243*(1-C1243/表格2[[#This Row],[收盤]]))</f>
        <v>0.83942231381749688</v>
      </c>
      <c r="E1244" s="1">
        <f>ROUND(表格2[[#This Row],[收盤]]*表格2[[#This Row],[配息乘數]],4)</f>
        <v>93.906199999999998</v>
      </c>
      <c r="F1244" s="1">
        <f>表格2[[#This Row],[配息]]*0.7</f>
        <v>0</v>
      </c>
      <c r="G1244" s="14">
        <f>IF(F1243=0,G1243,G1243*(1-F1243/表格2[[#This Row],[收盤]]))</f>
        <v>0.88472974870981158</v>
      </c>
      <c r="H1244" s="9">
        <f>ROUND(表格2[[#This Row],[收盤]]*表格2[[#This Row],[七成配息
乘數]],4)</f>
        <v>98.974699999999999</v>
      </c>
    </row>
    <row r="1245" spans="1:8" x14ac:dyDescent="0.25">
      <c r="A1245" s="2">
        <v>40813</v>
      </c>
      <c r="B1245" s="1">
        <v>112.32</v>
      </c>
      <c r="C1245" s="4">
        <f>IFERROR(VLOOKUP(表格2[[#This Row],[日期]],表格1[],2,FALSE),0)</f>
        <v>0</v>
      </c>
      <c r="D1245" s="13">
        <f>IF(C1244=0,D1244,D1244*(1-C1244/表格2[[#This Row],[收盤]]))</f>
        <v>0.83942231381749688</v>
      </c>
      <c r="E1245" s="1">
        <f>ROUND(表格2[[#This Row],[收盤]]*表格2[[#This Row],[配息乘數]],4)</f>
        <v>94.283900000000003</v>
      </c>
      <c r="F1245" s="1">
        <f>表格2[[#This Row],[配息]]*0.7</f>
        <v>0</v>
      </c>
      <c r="G1245" s="14">
        <f>IF(F1244=0,G1244,G1244*(1-F1244/表格2[[#This Row],[收盤]]))</f>
        <v>0.88472974870981158</v>
      </c>
      <c r="H1245" s="9">
        <f>ROUND(表格2[[#This Row],[收盤]]*表格2[[#This Row],[七成配息
乘數]],4)</f>
        <v>99.372799999999998</v>
      </c>
    </row>
    <row r="1246" spans="1:8" x14ac:dyDescent="0.25">
      <c r="A1246" s="2">
        <v>40812</v>
      </c>
      <c r="B1246" s="1">
        <v>112.68</v>
      </c>
      <c r="C1246" s="4">
        <f>IFERROR(VLOOKUP(表格2[[#This Row],[日期]],表格1[],2,FALSE),0)</f>
        <v>0</v>
      </c>
      <c r="D1246" s="13">
        <f>IF(C1245=0,D1245,D1245*(1-C1245/表格2[[#This Row],[收盤]]))</f>
        <v>0.83942231381749688</v>
      </c>
      <c r="E1246" s="1">
        <f>ROUND(表格2[[#This Row],[收盤]]*表格2[[#This Row],[配息乘數]],4)</f>
        <v>94.586100000000002</v>
      </c>
      <c r="F1246" s="1">
        <f>表格2[[#This Row],[配息]]*0.7</f>
        <v>0</v>
      </c>
      <c r="G1246" s="14">
        <f>IF(F1245=0,G1245,G1245*(1-F1245/表格2[[#This Row],[收盤]]))</f>
        <v>0.88472974870981158</v>
      </c>
      <c r="H1246" s="9">
        <f>ROUND(表格2[[#This Row],[收盤]]*表格2[[#This Row],[七成配息
乘數]],4)</f>
        <v>99.691299999999998</v>
      </c>
    </row>
    <row r="1247" spans="1:8" x14ac:dyDescent="0.25">
      <c r="A1247" s="2">
        <v>40809</v>
      </c>
      <c r="B1247" s="1">
        <v>112.889999</v>
      </c>
      <c r="C1247" s="4">
        <f>IFERROR(VLOOKUP(表格2[[#This Row],[日期]],表格1[],2,FALSE),0)</f>
        <v>0</v>
      </c>
      <c r="D1247" s="13">
        <f>IF(C1246=0,D1246,D1246*(1-C1246/表格2[[#This Row],[收盤]]))</f>
        <v>0.83942231381749688</v>
      </c>
      <c r="E1247" s="1">
        <f>ROUND(表格2[[#This Row],[收盤]]*表格2[[#This Row],[配息乘數]],4)</f>
        <v>94.7624</v>
      </c>
      <c r="F1247" s="1">
        <f>表格2[[#This Row],[配息]]*0.7</f>
        <v>0</v>
      </c>
      <c r="G1247" s="14">
        <f>IF(F1246=0,G1246,G1246*(1-F1246/表格2[[#This Row],[收盤]]))</f>
        <v>0.88472974870981158</v>
      </c>
      <c r="H1247" s="9">
        <f>ROUND(表格2[[#This Row],[收盤]]*表格2[[#This Row],[七成配息
乘數]],4)</f>
        <v>99.877099999999999</v>
      </c>
    </row>
    <row r="1248" spans="1:8" x14ac:dyDescent="0.25">
      <c r="A1248" s="2">
        <v>40808</v>
      </c>
      <c r="B1248" s="1">
        <v>113.589996</v>
      </c>
      <c r="C1248" s="4">
        <f>IFERROR(VLOOKUP(表格2[[#This Row],[日期]],表格1[],2,FALSE),0)</f>
        <v>0</v>
      </c>
      <c r="D1248" s="13">
        <f>IF(C1247=0,D1247,D1247*(1-C1247/表格2[[#This Row],[收盤]]))</f>
        <v>0.83942231381749688</v>
      </c>
      <c r="E1248" s="1">
        <f>ROUND(表格2[[#This Row],[收盤]]*表格2[[#This Row],[配息乘數]],4)</f>
        <v>95.35</v>
      </c>
      <c r="F1248" s="1">
        <f>表格2[[#This Row],[配息]]*0.7</f>
        <v>0</v>
      </c>
      <c r="G1248" s="14">
        <f>IF(F1247=0,G1247,G1247*(1-F1247/表格2[[#This Row],[收盤]]))</f>
        <v>0.88472974870981158</v>
      </c>
      <c r="H1248" s="9">
        <f>ROUND(表格2[[#This Row],[收盤]]*表格2[[#This Row],[七成配息
乘數]],4)</f>
        <v>100.49639999999999</v>
      </c>
    </row>
    <row r="1249" spans="1:8" x14ac:dyDescent="0.25">
      <c r="A1249" s="2">
        <v>40807</v>
      </c>
      <c r="B1249" s="1">
        <v>113.370003</v>
      </c>
      <c r="C1249" s="4">
        <f>IFERROR(VLOOKUP(表格2[[#This Row],[日期]],表格1[],2,FALSE),0)</f>
        <v>0</v>
      </c>
      <c r="D1249" s="13">
        <f>IF(C1248=0,D1248,D1248*(1-C1248/表格2[[#This Row],[收盤]]))</f>
        <v>0.83942231381749688</v>
      </c>
      <c r="E1249" s="1">
        <f>ROUND(表格2[[#This Row],[收盤]]*表格2[[#This Row],[配息乘數]],4)</f>
        <v>95.165300000000002</v>
      </c>
      <c r="F1249" s="1">
        <f>表格2[[#This Row],[配息]]*0.7</f>
        <v>0</v>
      </c>
      <c r="G1249" s="14">
        <f>IF(F1248=0,G1248,G1248*(1-F1248/表格2[[#This Row],[收盤]]))</f>
        <v>0.88472974870981158</v>
      </c>
      <c r="H1249" s="9">
        <f>ROUND(表格2[[#This Row],[收盤]]*表格2[[#This Row],[七成配息
乘數]],4)</f>
        <v>100.3018</v>
      </c>
    </row>
    <row r="1250" spans="1:8" x14ac:dyDescent="0.25">
      <c r="A1250" s="2">
        <v>40806</v>
      </c>
      <c r="B1250" s="1">
        <v>113.110001</v>
      </c>
      <c r="C1250" s="4">
        <f>IFERROR(VLOOKUP(表格2[[#This Row],[日期]],表格1[],2,FALSE),0)</f>
        <v>0</v>
      </c>
      <c r="D1250" s="13">
        <f>IF(C1249=0,D1249,D1249*(1-C1249/表格2[[#This Row],[收盤]]))</f>
        <v>0.83942231381749688</v>
      </c>
      <c r="E1250" s="1">
        <f>ROUND(表格2[[#This Row],[收盤]]*表格2[[#This Row],[配息乘數]],4)</f>
        <v>94.947100000000006</v>
      </c>
      <c r="F1250" s="1">
        <f>表格2[[#This Row],[配息]]*0.7</f>
        <v>0</v>
      </c>
      <c r="G1250" s="14">
        <f>IF(F1249=0,G1249,G1249*(1-F1249/表格2[[#This Row],[收盤]]))</f>
        <v>0.88472974870981158</v>
      </c>
      <c r="H1250" s="9">
        <f>ROUND(表格2[[#This Row],[收盤]]*表格2[[#This Row],[七成配息
乘數]],4)</f>
        <v>100.0718</v>
      </c>
    </row>
    <row r="1251" spans="1:8" x14ac:dyDescent="0.25">
      <c r="A1251" s="2">
        <v>40805</v>
      </c>
      <c r="B1251" s="1">
        <v>113.05999799999999</v>
      </c>
      <c r="C1251" s="4">
        <f>IFERROR(VLOOKUP(表格2[[#This Row],[日期]],表格1[],2,FALSE),0)</f>
        <v>0</v>
      </c>
      <c r="D1251" s="13">
        <f>IF(C1250=0,D1250,D1250*(1-C1250/表格2[[#This Row],[收盤]]))</f>
        <v>0.83942231381749688</v>
      </c>
      <c r="E1251" s="1">
        <f>ROUND(表格2[[#This Row],[收盤]]*表格2[[#This Row],[配息乘數]],4)</f>
        <v>94.905100000000004</v>
      </c>
      <c r="F1251" s="1">
        <f>表格2[[#This Row],[配息]]*0.7</f>
        <v>0</v>
      </c>
      <c r="G1251" s="14">
        <f>IF(F1250=0,G1250,G1250*(1-F1250/表格2[[#This Row],[收盤]]))</f>
        <v>0.88472974870981158</v>
      </c>
      <c r="H1251" s="9">
        <f>ROUND(表格2[[#This Row],[收盤]]*表格2[[#This Row],[七成配息
乘數]],4)</f>
        <v>100.0275</v>
      </c>
    </row>
    <row r="1252" spans="1:8" x14ac:dyDescent="0.25">
      <c r="A1252" s="2">
        <v>40802</v>
      </c>
      <c r="B1252" s="1">
        <v>112.44000200000001</v>
      </c>
      <c r="C1252" s="4">
        <f>IFERROR(VLOOKUP(表格2[[#This Row],[日期]],表格1[],2,FALSE),0)</f>
        <v>0</v>
      </c>
      <c r="D1252" s="13">
        <f>IF(C1251=0,D1251,D1251*(1-C1251/表格2[[#This Row],[收盤]]))</f>
        <v>0.83942231381749688</v>
      </c>
      <c r="E1252" s="1">
        <f>ROUND(表格2[[#This Row],[收盤]]*表格2[[#This Row],[配息乘數]],4)</f>
        <v>94.384600000000006</v>
      </c>
      <c r="F1252" s="1">
        <f>表格2[[#This Row],[配息]]*0.7</f>
        <v>0</v>
      </c>
      <c r="G1252" s="14">
        <f>IF(F1251=0,G1251,G1251*(1-F1251/表格2[[#This Row],[收盤]]))</f>
        <v>0.88472974870981158</v>
      </c>
      <c r="H1252" s="9">
        <f>ROUND(表格2[[#This Row],[收盤]]*表格2[[#This Row],[七成配息
乘數]],4)</f>
        <v>99.478999999999999</v>
      </c>
    </row>
    <row r="1253" spans="1:8" x14ac:dyDescent="0.25">
      <c r="A1253" s="2">
        <v>40801</v>
      </c>
      <c r="B1253" s="1">
        <v>112.44000200000001</v>
      </c>
      <c r="C1253" s="4">
        <f>IFERROR(VLOOKUP(表格2[[#This Row],[日期]],表格1[],2,FALSE),0)</f>
        <v>0</v>
      </c>
      <c r="D1253" s="13">
        <f>IF(C1252=0,D1252,D1252*(1-C1252/表格2[[#This Row],[收盤]]))</f>
        <v>0.83942231381749688</v>
      </c>
      <c r="E1253" s="1">
        <f>ROUND(表格2[[#This Row],[收盤]]*表格2[[#This Row],[配息乘數]],4)</f>
        <v>94.384600000000006</v>
      </c>
      <c r="F1253" s="1">
        <f>表格2[[#This Row],[配息]]*0.7</f>
        <v>0</v>
      </c>
      <c r="G1253" s="14">
        <f>IF(F1252=0,G1252,G1252*(1-F1252/表格2[[#This Row],[收盤]]))</f>
        <v>0.88472974870981158</v>
      </c>
      <c r="H1253" s="9">
        <f>ROUND(表格2[[#This Row],[收盤]]*表格2[[#This Row],[七成配息
乘數]],4)</f>
        <v>99.478999999999999</v>
      </c>
    </row>
    <row r="1254" spans="1:8" x14ac:dyDescent="0.25">
      <c r="A1254" s="2">
        <v>40800</v>
      </c>
      <c r="B1254" s="1">
        <v>112.83000199999999</v>
      </c>
      <c r="C1254" s="4">
        <f>IFERROR(VLOOKUP(表格2[[#This Row],[日期]],表格1[],2,FALSE),0)</f>
        <v>0</v>
      </c>
      <c r="D1254" s="13">
        <f>IF(C1253=0,D1253,D1253*(1-C1253/表格2[[#This Row],[收盤]]))</f>
        <v>0.83942231381749688</v>
      </c>
      <c r="E1254" s="1">
        <f>ROUND(表格2[[#This Row],[收盤]]*表格2[[#This Row],[配息乘數]],4)</f>
        <v>94.712000000000003</v>
      </c>
      <c r="F1254" s="1">
        <f>表格2[[#This Row],[配息]]*0.7</f>
        <v>0</v>
      </c>
      <c r="G1254" s="14">
        <f>IF(F1253=0,G1253,G1253*(1-F1253/表格2[[#This Row],[收盤]]))</f>
        <v>0.88472974870981158</v>
      </c>
      <c r="H1254" s="9">
        <f>ROUND(表格2[[#This Row],[收盤]]*表格2[[#This Row],[七成配息
乘數]],4)</f>
        <v>99.824100000000001</v>
      </c>
    </row>
    <row r="1255" spans="1:8" x14ac:dyDescent="0.25">
      <c r="A1255" s="2">
        <v>40799</v>
      </c>
      <c r="B1255" s="1">
        <v>112.879997</v>
      </c>
      <c r="C1255" s="4">
        <f>IFERROR(VLOOKUP(表格2[[#This Row],[日期]],表格1[],2,FALSE),0)</f>
        <v>0</v>
      </c>
      <c r="D1255" s="13">
        <f>IF(C1254=0,D1254,D1254*(1-C1254/表格2[[#This Row],[收盤]]))</f>
        <v>0.83942231381749688</v>
      </c>
      <c r="E1255" s="1">
        <f>ROUND(表格2[[#This Row],[收盤]]*表格2[[#This Row],[配息乘數]],4)</f>
        <v>94.754000000000005</v>
      </c>
      <c r="F1255" s="1">
        <f>表格2[[#This Row],[配息]]*0.7</f>
        <v>0</v>
      </c>
      <c r="G1255" s="14">
        <f>IF(F1254=0,G1254,G1254*(1-F1254/表格2[[#This Row],[收盤]]))</f>
        <v>0.88472974870981158</v>
      </c>
      <c r="H1255" s="9">
        <f>ROUND(表格2[[#This Row],[收盤]]*表格2[[#This Row],[七成配息
乘數]],4)</f>
        <v>99.868300000000005</v>
      </c>
    </row>
    <row r="1256" spans="1:8" x14ac:dyDescent="0.25">
      <c r="A1256" s="2">
        <v>40798</v>
      </c>
      <c r="B1256" s="1">
        <v>112.900002</v>
      </c>
      <c r="C1256" s="4">
        <f>IFERROR(VLOOKUP(表格2[[#This Row],[日期]],表格1[],2,FALSE),0)</f>
        <v>0</v>
      </c>
      <c r="D1256" s="13">
        <f>IF(C1255=0,D1255,D1255*(1-C1255/表格2[[#This Row],[收盤]]))</f>
        <v>0.83942231381749688</v>
      </c>
      <c r="E1256" s="1">
        <f>ROUND(表格2[[#This Row],[收盤]]*表格2[[#This Row],[配息乘數]],4)</f>
        <v>94.770799999999994</v>
      </c>
      <c r="F1256" s="1">
        <f>表格2[[#This Row],[配息]]*0.7</f>
        <v>0</v>
      </c>
      <c r="G1256" s="14">
        <f>IF(F1255=0,G1255,G1255*(1-F1255/表格2[[#This Row],[收盤]]))</f>
        <v>0.88472974870981158</v>
      </c>
      <c r="H1256" s="9">
        <f>ROUND(表格2[[#This Row],[收盤]]*表格2[[#This Row],[七成配息
乘數]],4)</f>
        <v>99.885999999999996</v>
      </c>
    </row>
    <row r="1257" spans="1:8" x14ac:dyDescent="0.25">
      <c r="A1257" s="2">
        <v>40795</v>
      </c>
      <c r="B1257" s="1">
        <v>113.589996</v>
      </c>
      <c r="C1257" s="4">
        <f>IFERROR(VLOOKUP(表格2[[#This Row],[日期]],表格1[],2,FALSE),0)</f>
        <v>0</v>
      </c>
      <c r="D1257" s="13">
        <f>IF(C1256=0,D1256,D1256*(1-C1256/表格2[[#This Row],[收盤]]))</f>
        <v>0.83942231381749688</v>
      </c>
      <c r="E1257" s="1">
        <f>ROUND(表格2[[#This Row],[收盤]]*表格2[[#This Row],[配息乘數]],4)</f>
        <v>95.35</v>
      </c>
      <c r="F1257" s="1">
        <f>表格2[[#This Row],[配息]]*0.7</f>
        <v>0</v>
      </c>
      <c r="G1257" s="14">
        <f>IF(F1256=0,G1256,G1256*(1-F1256/表格2[[#This Row],[收盤]]))</f>
        <v>0.88472974870981158</v>
      </c>
      <c r="H1257" s="9">
        <f>ROUND(表格2[[#This Row],[收盤]]*表格2[[#This Row],[七成配息
乘數]],4)</f>
        <v>100.49639999999999</v>
      </c>
    </row>
    <row r="1258" spans="1:8" x14ac:dyDescent="0.25">
      <c r="A1258" s="2">
        <v>40794</v>
      </c>
      <c r="B1258" s="1">
        <v>113.470001</v>
      </c>
      <c r="C1258" s="4">
        <f>IFERROR(VLOOKUP(表格2[[#This Row],[日期]],表格1[],2,FALSE),0)</f>
        <v>0</v>
      </c>
      <c r="D1258" s="13">
        <f>IF(C1257=0,D1257,D1257*(1-C1257/表格2[[#This Row],[收盤]]))</f>
        <v>0.83942231381749688</v>
      </c>
      <c r="E1258" s="1">
        <f>ROUND(表格2[[#This Row],[收盤]]*表格2[[#This Row],[配息乘數]],4)</f>
        <v>95.249300000000005</v>
      </c>
      <c r="F1258" s="1">
        <f>表格2[[#This Row],[配息]]*0.7</f>
        <v>0</v>
      </c>
      <c r="G1258" s="14">
        <f>IF(F1257=0,G1257,G1257*(1-F1257/表格2[[#This Row],[收盤]]))</f>
        <v>0.88472974870981158</v>
      </c>
      <c r="H1258" s="9">
        <f>ROUND(表格2[[#This Row],[收盤]]*表格2[[#This Row],[七成配息
乘數]],4)</f>
        <v>100.3903</v>
      </c>
    </row>
    <row r="1259" spans="1:8" x14ac:dyDescent="0.25">
      <c r="A1259" s="2">
        <v>40793</v>
      </c>
      <c r="B1259" s="1">
        <v>113.57</v>
      </c>
      <c r="C1259" s="4">
        <f>IFERROR(VLOOKUP(表格2[[#This Row],[日期]],表格1[],2,FALSE),0)</f>
        <v>0</v>
      </c>
      <c r="D1259" s="13">
        <f>IF(C1258=0,D1258,D1258*(1-C1258/表格2[[#This Row],[收盤]]))</f>
        <v>0.83942231381749688</v>
      </c>
      <c r="E1259" s="1">
        <f>ROUND(表格2[[#This Row],[收盤]]*表格2[[#This Row],[配息乘數]],4)</f>
        <v>95.333200000000005</v>
      </c>
      <c r="F1259" s="1">
        <f>表格2[[#This Row],[配息]]*0.7</f>
        <v>0</v>
      </c>
      <c r="G1259" s="14">
        <f>IF(F1258=0,G1258,G1258*(1-F1258/表格2[[#This Row],[收盤]]))</f>
        <v>0.88472974870981158</v>
      </c>
      <c r="H1259" s="9">
        <f>ROUND(表格2[[#This Row],[收盤]]*表格2[[#This Row],[七成配息
乘數]],4)</f>
        <v>100.47880000000001</v>
      </c>
    </row>
    <row r="1260" spans="1:8" x14ac:dyDescent="0.25">
      <c r="A1260" s="2">
        <v>40792</v>
      </c>
      <c r="B1260" s="1">
        <v>113.349998</v>
      </c>
      <c r="C1260" s="4">
        <f>IFERROR(VLOOKUP(表格2[[#This Row],[日期]],表格1[],2,FALSE),0)</f>
        <v>0</v>
      </c>
      <c r="D1260" s="13">
        <f>IF(C1259=0,D1259,D1259*(1-C1259/表格2[[#This Row],[收盤]]))</f>
        <v>0.83942231381749688</v>
      </c>
      <c r="E1260" s="1">
        <f>ROUND(表格2[[#This Row],[收盤]]*表格2[[#This Row],[配息乘數]],4)</f>
        <v>95.148499999999999</v>
      </c>
      <c r="F1260" s="1">
        <f>表格2[[#This Row],[配息]]*0.7</f>
        <v>0</v>
      </c>
      <c r="G1260" s="14">
        <f>IF(F1259=0,G1259,G1259*(1-F1259/表格2[[#This Row],[收盤]]))</f>
        <v>0.88472974870981158</v>
      </c>
      <c r="H1260" s="9">
        <f>ROUND(表格2[[#This Row],[收盤]]*表格2[[#This Row],[七成配息
乘數]],4)</f>
        <v>100.2841</v>
      </c>
    </row>
    <row r="1261" spans="1:8" x14ac:dyDescent="0.25">
      <c r="A1261" s="2">
        <v>40788</v>
      </c>
      <c r="B1261" s="1">
        <v>112.69000200000001</v>
      </c>
      <c r="C1261" s="4">
        <f>IFERROR(VLOOKUP(表格2[[#This Row],[日期]],表格1[],2,FALSE),0)</f>
        <v>0</v>
      </c>
      <c r="D1261" s="13">
        <f>IF(C1260=0,D1260,D1260*(1-C1260/表格2[[#This Row],[收盤]]))</f>
        <v>0.83942231381749688</v>
      </c>
      <c r="E1261" s="1">
        <f>ROUND(表格2[[#This Row],[收盤]]*表格2[[#This Row],[配息乘數]],4)</f>
        <v>94.594499999999996</v>
      </c>
      <c r="F1261" s="1">
        <f>表格2[[#This Row],[配息]]*0.7</f>
        <v>0</v>
      </c>
      <c r="G1261" s="14">
        <f>IF(F1260=0,G1260,G1260*(1-F1260/表格2[[#This Row],[收盤]]))</f>
        <v>0.88472974870981158</v>
      </c>
      <c r="H1261" s="9">
        <f>ROUND(表格2[[#This Row],[收盤]]*表格2[[#This Row],[七成配息
乘數]],4)</f>
        <v>99.700199999999995</v>
      </c>
    </row>
    <row r="1262" spans="1:8" x14ac:dyDescent="0.25">
      <c r="A1262" s="2">
        <v>40787</v>
      </c>
      <c r="B1262" s="1">
        <v>112</v>
      </c>
      <c r="C1262" s="4">
        <f>IFERROR(VLOOKUP(表格2[[#This Row],[日期]],表格1[],2,FALSE),0)</f>
        <v>0.41299999999999998</v>
      </c>
      <c r="D1262" s="13">
        <f>IF(C1261=0,D1261,D1261*(1-C1261/表格2[[#This Row],[收盤]]))</f>
        <v>0.83942231381749688</v>
      </c>
      <c r="E1262" s="1">
        <f>ROUND(表格2[[#This Row],[收盤]]*表格2[[#This Row],[配息乘數]],4)</f>
        <v>94.015299999999996</v>
      </c>
      <c r="F1262" s="1">
        <f>表格2[[#This Row],[配息]]*0.7</f>
        <v>0.28909999999999997</v>
      </c>
      <c r="G1262" s="14">
        <f>IF(F1261=0,G1261,G1261*(1-F1261/表格2[[#This Row],[收盤]]))</f>
        <v>0.88472974870981158</v>
      </c>
      <c r="H1262" s="9">
        <f>ROUND(表格2[[#This Row],[收盤]]*表格2[[#This Row],[七成配息
乘數]],4)</f>
        <v>99.089699999999993</v>
      </c>
    </row>
    <row r="1263" spans="1:8" x14ac:dyDescent="0.25">
      <c r="A1263" s="2">
        <v>40786</v>
      </c>
      <c r="B1263" s="1">
        <v>112.33000199999999</v>
      </c>
      <c r="C1263" s="4">
        <f>IFERROR(VLOOKUP(表格2[[#This Row],[日期]],表格1[],2,FALSE),0)</f>
        <v>0</v>
      </c>
      <c r="D1263" s="13">
        <f>IF(C1262=0,D1262,D1262*(1-C1262/表格2[[#This Row],[收盤]]))</f>
        <v>0.83633603758288388</v>
      </c>
      <c r="E1263" s="1">
        <f>ROUND(表格2[[#This Row],[收盤]]*表格2[[#This Row],[配息乘數]],4)</f>
        <v>93.945599999999999</v>
      </c>
      <c r="F1263" s="1">
        <f>表格2[[#This Row],[配息]]*0.7</f>
        <v>0</v>
      </c>
      <c r="G1263" s="14">
        <f>IF(F1262=0,G1262,G1262*(1-F1262/表格2[[#This Row],[收盤]]))</f>
        <v>0.88245274910331284</v>
      </c>
      <c r="H1263" s="9">
        <f>ROUND(表格2[[#This Row],[收盤]]*表格2[[#This Row],[七成配息
乘數]],4)</f>
        <v>99.125900000000001</v>
      </c>
    </row>
    <row r="1264" spans="1:8" x14ac:dyDescent="0.25">
      <c r="A1264" s="2">
        <v>40785</v>
      </c>
      <c r="B1264" s="1">
        <v>111.989998</v>
      </c>
      <c r="C1264" s="4">
        <f>IFERROR(VLOOKUP(表格2[[#This Row],[日期]],表格1[],2,FALSE),0)</f>
        <v>0</v>
      </c>
      <c r="D1264" s="13">
        <f>IF(C1263=0,D1263,D1263*(1-C1263/表格2[[#This Row],[收盤]]))</f>
        <v>0.83633603758288388</v>
      </c>
      <c r="E1264" s="1">
        <f>ROUND(表格2[[#This Row],[收盤]]*表格2[[#This Row],[配息乘數]],4)</f>
        <v>93.661299999999997</v>
      </c>
      <c r="F1264" s="1">
        <f>表格2[[#This Row],[配息]]*0.7</f>
        <v>0</v>
      </c>
      <c r="G1264" s="14">
        <f>IF(F1263=0,G1263,G1263*(1-F1263/表格2[[#This Row],[收盤]]))</f>
        <v>0.88245274910331284</v>
      </c>
      <c r="H1264" s="9">
        <f>ROUND(表格2[[#This Row],[收盤]]*表格2[[#This Row],[七成配息
乘數]],4)</f>
        <v>98.825900000000004</v>
      </c>
    </row>
    <row r="1265" spans="1:8" x14ac:dyDescent="0.25">
      <c r="A1265" s="2">
        <v>40784</v>
      </c>
      <c r="B1265" s="1">
        <v>111.400002</v>
      </c>
      <c r="C1265" s="4">
        <f>IFERROR(VLOOKUP(表格2[[#This Row],[日期]],表格1[],2,FALSE),0)</f>
        <v>0</v>
      </c>
      <c r="D1265" s="13">
        <f>IF(C1264=0,D1264,D1264*(1-C1264/表格2[[#This Row],[收盤]]))</f>
        <v>0.83633603758288388</v>
      </c>
      <c r="E1265" s="1">
        <f>ROUND(表格2[[#This Row],[收盤]]*表格2[[#This Row],[配息乘數]],4)</f>
        <v>93.1678</v>
      </c>
      <c r="F1265" s="1">
        <f>表格2[[#This Row],[配息]]*0.7</f>
        <v>0</v>
      </c>
      <c r="G1265" s="14">
        <f>IF(F1264=0,G1264,G1264*(1-F1264/表格2[[#This Row],[收盤]]))</f>
        <v>0.88245274910331284</v>
      </c>
      <c r="H1265" s="9">
        <f>ROUND(表格2[[#This Row],[收盤]]*表格2[[#This Row],[七成配息
乘數]],4)</f>
        <v>98.305199999999999</v>
      </c>
    </row>
    <row r="1266" spans="1:8" x14ac:dyDescent="0.25">
      <c r="A1266" s="2">
        <v>40781</v>
      </c>
      <c r="B1266" s="1">
        <v>111.040001</v>
      </c>
      <c r="C1266" s="4">
        <f>IFERROR(VLOOKUP(表格2[[#This Row],[日期]],表格1[],2,FALSE),0)</f>
        <v>0</v>
      </c>
      <c r="D1266" s="13">
        <f>IF(C1265=0,D1265,D1265*(1-C1265/表格2[[#This Row],[收盤]]))</f>
        <v>0.83633603758288388</v>
      </c>
      <c r="E1266" s="1">
        <f>ROUND(表格2[[#This Row],[收盤]]*表格2[[#This Row],[配息乘數]],4)</f>
        <v>92.866799999999998</v>
      </c>
      <c r="F1266" s="1">
        <f>表格2[[#This Row],[配息]]*0.7</f>
        <v>0</v>
      </c>
      <c r="G1266" s="14">
        <f>IF(F1265=0,G1265,G1265*(1-F1265/表格2[[#This Row],[收盤]]))</f>
        <v>0.88245274910331284</v>
      </c>
      <c r="H1266" s="9">
        <f>ROUND(表格2[[#This Row],[收盤]]*表格2[[#This Row],[七成配息
乘數]],4)</f>
        <v>97.9876</v>
      </c>
    </row>
    <row r="1267" spans="1:8" x14ac:dyDescent="0.25">
      <c r="A1267" s="2">
        <v>40780</v>
      </c>
      <c r="B1267" s="1">
        <v>110.989998</v>
      </c>
      <c r="C1267" s="4">
        <f>IFERROR(VLOOKUP(表格2[[#This Row],[日期]],表格1[],2,FALSE),0)</f>
        <v>0</v>
      </c>
      <c r="D1267" s="13">
        <f>IF(C1266=0,D1266,D1266*(1-C1266/表格2[[#This Row],[收盤]]))</f>
        <v>0.83633603758288388</v>
      </c>
      <c r="E1267" s="1">
        <f>ROUND(表格2[[#This Row],[收盤]]*表格2[[#This Row],[配息乘數]],4)</f>
        <v>92.8249</v>
      </c>
      <c r="F1267" s="1">
        <f>表格2[[#This Row],[配息]]*0.7</f>
        <v>0</v>
      </c>
      <c r="G1267" s="14">
        <f>IF(F1266=0,G1266,G1266*(1-F1266/表格2[[#This Row],[收盤]]))</f>
        <v>0.88245274910331284</v>
      </c>
      <c r="H1267" s="9">
        <f>ROUND(表格2[[#This Row],[收盤]]*表格2[[#This Row],[七成配息
乘數]],4)</f>
        <v>97.943399999999997</v>
      </c>
    </row>
    <row r="1268" spans="1:8" x14ac:dyDescent="0.25">
      <c r="A1268" s="2">
        <v>40779</v>
      </c>
      <c r="B1268" s="1">
        <v>110.379997</v>
      </c>
      <c r="C1268" s="4">
        <f>IFERROR(VLOOKUP(表格2[[#This Row],[日期]],表格1[],2,FALSE),0)</f>
        <v>0</v>
      </c>
      <c r="D1268" s="13">
        <f>IF(C1267=0,D1267,D1267*(1-C1267/表格2[[#This Row],[收盤]]))</f>
        <v>0.83633603758288388</v>
      </c>
      <c r="E1268" s="1">
        <f>ROUND(表格2[[#This Row],[收盤]]*表格2[[#This Row],[配息乘數]],4)</f>
        <v>92.314800000000005</v>
      </c>
      <c r="F1268" s="1">
        <f>表格2[[#This Row],[配息]]*0.7</f>
        <v>0</v>
      </c>
      <c r="G1268" s="14">
        <f>IF(F1267=0,G1267,G1267*(1-F1267/表格2[[#This Row],[收盤]]))</f>
        <v>0.88245274910331284</v>
      </c>
      <c r="H1268" s="9">
        <f>ROUND(表格2[[#This Row],[收盤]]*表格2[[#This Row],[七成配息
乘數]],4)</f>
        <v>97.405100000000004</v>
      </c>
    </row>
    <row r="1269" spans="1:8" x14ac:dyDescent="0.25">
      <c r="A1269" s="2">
        <v>40778</v>
      </c>
      <c r="B1269" s="1">
        <v>111.699997</v>
      </c>
      <c r="C1269" s="4">
        <f>IFERROR(VLOOKUP(表格2[[#This Row],[日期]],表格1[],2,FALSE),0)</f>
        <v>0</v>
      </c>
      <c r="D1269" s="13">
        <f>IF(C1268=0,D1268,D1268*(1-C1268/表格2[[#This Row],[收盤]]))</f>
        <v>0.83633603758288388</v>
      </c>
      <c r="E1269" s="1">
        <f>ROUND(表格2[[#This Row],[收盤]]*表格2[[#This Row],[配息乘數]],4)</f>
        <v>93.418700000000001</v>
      </c>
      <c r="F1269" s="1">
        <f>表格2[[#This Row],[配息]]*0.7</f>
        <v>0</v>
      </c>
      <c r="G1269" s="14">
        <f>IF(F1268=0,G1268,G1268*(1-F1268/表格2[[#This Row],[收盤]]))</f>
        <v>0.88245274910331284</v>
      </c>
      <c r="H1269" s="9">
        <f>ROUND(表格2[[#This Row],[收盤]]*表格2[[#This Row],[七成配息
乘數]],4)</f>
        <v>98.57</v>
      </c>
    </row>
    <row r="1270" spans="1:8" x14ac:dyDescent="0.25">
      <c r="A1270" s="2">
        <v>40777</v>
      </c>
      <c r="B1270" s="1">
        <v>112.989998</v>
      </c>
      <c r="C1270" s="4">
        <f>IFERROR(VLOOKUP(表格2[[#This Row],[日期]],表格1[],2,FALSE),0)</f>
        <v>0</v>
      </c>
      <c r="D1270" s="13">
        <f>IF(C1269=0,D1269,D1269*(1-C1269/表格2[[#This Row],[收盤]]))</f>
        <v>0.83633603758288388</v>
      </c>
      <c r="E1270" s="1">
        <f>ROUND(表格2[[#This Row],[收盤]]*表格2[[#This Row],[配息乘數]],4)</f>
        <v>94.497600000000006</v>
      </c>
      <c r="F1270" s="1">
        <f>表格2[[#This Row],[配息]]*0.7</f>
        <v>0</v>
      </c>
      <c r="G1270" s="14">
        <f>IF(F1269=0,G1269,G1269*(1-F1269/表格2[[#This Row],[收盤]]))</f>
        <v>0.88245274910331284</v>
      </c>
      <c r="H1270" s="9">
        <f>ROUND(表格2[[#This Row],[收盤]]*表格2[[#This Row],[七成配息
乘數]],4)</f>
        <v>99.708299999999994</v>
      </c>
    </row>
    <row r="1271" spans="1:8" x14ac:dyDescent="0.25">
      <c r="A1271" s="2">
        <v>40774</v>
      </c>
      <c r="B1271" s="1">
        <v>113.410004</v>
      </c>
      <c r="C1271" s="4">
        <f>IFERROR(VLOOKUP(表格2[[#This Row],[日期]],表格1[],2,FALSE),0)</f>
        <v>0</v>
      </c>
      <c r="D1271" s="13">
        <f>IF(C1270=0,D1270,D1270*(1-C1270/表格2[[#This Row],[收盤]]))</f>
        <v>0.83633603758288388</v>
      </c>
      <c r="E1271" s="1">
        <f>ROUND(表格2[[#This Row],[收盤]]*表格2[[#This Row],[配息乘數]],4)</f>
        <v>94.8489</v>
      </c>
      <c r="F1271" s="1">
        <f>表格2[[#This Row],[配息]]*0.7</f>
        <v>0</v>
      </c>
      <c r="G1271" s="14">
        <f>IF(F1270=0,G1270,G1270*(1-F1270/表格2[[#This Row],[收盤]]))</f>
        <v>0.88245274910331284</v>
      </c>
      <c r="H1271" s="9">
        <f>ROUND(表格2[[#This Row],[收盤]]*表格2[[#This Row],[七成配息
乘數]],4)</f>
        <v>100.07899999999999</v>
      </c>
    </row>
    <row r="1272" spans="1:8" x14ac:dyDescent="0.25">
      <c r="A1272" s="2">
        <v>40773</v>
      </c>
      <c r="B1272" s="1">
        <v>113.550003</v>
      </c>
      <c r="C1272" s="4">
        <f>IFERROR(VLOOKUP(表格2[[#This Row],[日期]],表格1[],2,FALSE),0)</f>
        <v>0</v>
      </c>
      <c r="D1272" s="13">
        <f>IF(C1271=0,D1271,D1271*(1-C1271/表格2[[#This Row],[收盤]]))</f>
        <v>0.83633603758288388</v>
      </c>
      <c r="E1272" s="1">
        <f>ROUND(表格2[[#This Row],[收盤]]*表格2[[#This Row],[配息乘數]],4)</f>
        <v>94.965999999999994</v>
      </c>
      <c r="F1272" s="1">
        <f>表格2[[#This Row],[配息]]*0.7</f>
        <v>0</v>
      </c>
      <c r="G1272" s="14">
        <f>IF(F1271=0,G1271,G1271*(1-F1271/表格2[[#This Row],[收盤]]))</f>
        <v>0.88245274910331284</v>
      </c>
      <c r="H1272" s="9">
        <f>ROUND(表格2[[#This Row],[收盤]]*表格2[[#This Row],[七成配息
乘數]],4)</f>
        <v>100.2025</v>
      </c>
    </row>
    <row r="1273" spans="1:8" x14ac:dyDescent="0.25">
      <c r="A1273" s="2">
        <v>40772</v>
      </c>
      <c r="B1273" s="1">
        <v>113.400002</v>
      </c>
      <c r="C1273" s="4">
        <f>IFERROR(VLOOKUP(表格2[[#This Row],[日期]],表格1[],2,FALSE),0)</f>
        <v>0</v>
      </c>
      <c r="D1273" s="13">
        <f>IF(C1272=0,D1272,D1272*(1-C1272/表格2[[#This Row],[收盤]]))</f>
        <v>0.83633603758288388</v>
      </c>
      <c r="E1273" s="1">
        <f>ROUND(表格2[[#This Row],[收盤]]*表格2[[#This Row],[配息乘數]],4)</f>
        <v>94.840500000000006</v>
      </c>
      <c r="F1273" s="1">
        <f>表格2[[#This Row],[配息]]*0.7</f>
        <v>0</v>
      </c>
      <c r="G1273" s="14">
        <f>IF(F1272=0,G1272,G1272*(1-F1272/表格2[[#This Row],[收盤]]))</f>
        <v>0.88245274910331284</v>
      </c>
      <c r="H1273" s="9">
        <f>ROUND(表格2[[#This Row],[收盤]]*表格2[[#This Row],[七成配息
乘數]],4)</f>
        <v>100.0701</v>
      </c>
    </row>
    <row r="1274" spans="1:8" x14ac:dyDescent="0.25">
      <c r="A1274" s="2">
        <v>40771</v>
      </c>
      <c r="B1274" s="1">
        <v>113.089996</v>
      </c>
      <c r="C1274" s="4">
        <f>IFERROR(VLOOKUP(表格2[[#This Row],[日期]],表格1[],2,FALSE),0)</f>
        <v>0</v>
      </c>
      <c r="D1274" s="13">
        <f>IF(C1273=0,D1273,D1273*(1-C1273/表格2[[#This Row],[收盤]]))</f>
        <v>0.83633603758288388</v>
      </c>
      <c r="E1274" s="1">
        <f>ROUND(表格2[[#This Row],[收盤]]*表格2[[#This Row],[配息乘數]],4)</f>
        <v>94.581199999999995</v>
      </c>
      <c r="F1274" s="1">
        <f>表格2[[#This Row],[配息]]*0.7</f>
        <v>0</v>
      </c>
      <c r="G1274" s="14">
        <f>IF(F1273=0,G1273,G1273*(1-F1273/表格2[[#This Row],[收盤]]))</f>
        <v>0.88245274910331284</v>
      </c>
      <c r="H1274" s="9">
        <f>ROUND(表格2[[#This Row],[收盤]]*表格2[[#This Row],[七成配息
乘數]],4)</f>
        <v>99.796599999999998</v>
      </c>
    </row>
    <row r="1275" spans="1:8" x14ac:dyDescent="0.25">
      <c r="A1275" s="2">
        <v>40770</v>
      </c>
      <c r="B1275" s="1">
        <v>112.68</v>
      </c>
      <c r="C1275" s="4">
        <f>IFERROR(VLOOKUP(表格2[[#This Row],[日期]],表格1[],2,FALSE),0)</f>
        <v>0</v>
      </c>
      <c r="D1275" s="13">
        <f>IF(C1274=0,D1274,D1274*(1-C1274/表格2[[#This Row],[收盤]]))</f>
        <v>0.83633603758288388</v>
      </c>
      <c r="E1275" s="1">
        <f>ROUND(表格2[[#This Row],[收盤]]*表格2[[#This Row],[配息乘數]],4)</f>
        <v>94.238299999999995</v>
      </c>
      <c r="F1275" s="1">
        <f>表格2[[#This Row],[配息]]*0.7</f>
        <v>0</v>
      </c>
      <c r="G1275" s="14">
        <f>IF(F1274=0,G1274,G1274*(1-F1274/表格2[[#This Row],[收盤]]))</f>
        <v>0.88245274910331284</v>
      </c>
      <c r="H1275" s="9">
        <f>ROUND(表格2[[#This Row],[收盤]]*表格2[[#This Row],[七成配息
乘數]],4)</f>
        <v>99.434799999999996</v>
      </c>
    </row>
    <row r="1276" spans="1:8" x14ac:dyDescent="0.25">
      <c r="A1276" s="2">
        <v>40767</v>
      </c>
      <c r="B1276" s="1">
        <v>112.470001</v>
      </c>
      <c r="C1276" s="4">
        <f>IFERROR(VLOOKUP(表格2[[#This Row],[日期]],表格1[],2,FALSE),0)</f>
        <v>0</v>
      </c>
      <c r="D1276" s="13">
        <f>IF(C1275=0,D1275,D1275*(1-C1275/表格2[[#This Row],[收盤]]))</f>
        <v>0.83633603758288388</v>
      </c>
      <c r="E1276" s="1">
        <f>ROUND(表格2[[#This Row],[收盤]]*表格2[[#This Row],[配息乘數]],4)</f>
        <v>94.062700000000007</v>
      </c>
      <c r="F1276" s="1">
        <f>表格2[[#This Row],[配息]]*0.7</f>
        <v>0</v>
      </c>
      <c r="G1276" s="14">
        <f>IF(F1275=0,G1275,G1275*(1-F1275/表格2[[#This Row],[收盤]]))</f>
        <v>0.88245274910331284</v>
      </c>
      <c r="H1276" s="9">
        <f>ROUND(表格2[[#This Row],[收盤]]*表格2[[#This Row],[七成配息
乘數]],4)</f>
        <v>99.249499999999998</v>
      </c>
    </row>
    <row r="1277" spans="1:8" x14ac:dyDescent="0.25">
      <c r="A1277" s="2">
        <v>40766</v>
      </c>
      <c r="B1277" s="1">
        <v>111.199997</v>
      </c>
      <c r="C1277" s="4">
        <f>IFERROR(VLOOKUP(表格2[[#This Row],[日期]],表格1[],2,FALSE),0)</f>
        <v>0</v>
      </c>
      <c r="D1277" s="13">
        <f>IF(C1276=0,D1276,D1276*(1-C1276/表格2[[#This Row],[收盤]]))</f>
        <v>0.83633603758288388</v>
      </c>
      <c r="E1277" s="1">
        <f>ROUND(表格2[[#This Row],[收盤]]*表格2[[#This Row],[配息乘數]],4)</f>
        <v>93.000600000000006</v>
      </c>
      <c r="F1277" s="1">
        <f>表格2[[#This Row],[配息]]*0.7</f>
        <v>0</v>
      </c>
      <c r="G1277" s="14">
        <f>IF(F1276=0,G1276,G1276*(1-F1276/表格2[[#This Row],[收盤]]))</f>
        <v>0.88245274910331284</v>
      </c>
      <c r="H1277" s="9">
        <f>ROUND(表格2[[#This Row],[收盤]]*表格2[[#This Row],[七成配息
乘數]],4)</f>
        <v>98.128699999999995</v>
      </c>
    </row>
    <row r="1278" spans="1:8" x14ac:dyDescent="0.25">
      <c r="A1278" s="2">
        <v>40765</v>
      </c>
      <c r="B1278" s="1">
        <v>113.529999</v>
      </c>
      <c r="C1278" s="4">
        <f>IFERROR(VLOOKUP(表格2[[#This Row],[日期]],表格1[],2,FALSE),0)</f>
        <v>0</v>
      </c>
      <c r="D1278" s="13">
        <f>IF(C1277=0,D1277,D1277*(1-C1277/表格2[[#This Row],[收盤]]))</f>
        <v>0.83633603758288388</v>
      </c>
      <c r="E1278" s="1">
        <f>ROUND(表格2[[#This Row],[收盤]]*表格2[[#This Row],[配息乘數]],4)</f>
        <v>94.949200000000005</v>
      </c>
      <c r="F1278" s="1">
        <f>表格2[[#This Row],[配息]]*0.7</f>
        <v>0</v>
      </c>
      <c r="G1278" s="14">
        <f>IF(F1277=0,G1277,G1277*(1-F1277/表格2[[#This Row],[收盤]]))</f>
        <v>0.88245274910331284</v>
      </c>
      <c r="H1278" s="9">
        <f>ROUND(表格2[[#This Row],[收盤]]*表格2[[#This Row],[七成配息
乘數]],4)</f>
        <v>100.1849</v>
      </c>
    </row>
    <row r="1279" spans="1:8" x14ac:dyDescent="0.25">
      <c r="A1279" s="2">
        <v>40764</v>
      </c>
      <c r="B1279" s="1">
        <v>112.519997</v>
      </c>
      <c r="C1279" s="4">
        <f>IFERROR(VLOOKUP(表格2[[#This Row],[日期]],表格1[],2,FALSE),0)</f>
        <v>0</v>
      </c>
      <c r="D1279" s="13">
        <f>IF(C1278=0,D1278,D1278*(1-C1278/表格2[[#This Row],[收盤]]))</f>
        <v>0.83633603758288388</v>
      </c>
      <c r="E1279" s="1">
        <f>ROUND(表格2[[#This Row],[收盤]]*表格2[[#This Row],[配息乘數]],4)</f>
        <v>94.104500000000002</v>
      </c>
      <c r="F1279" s="1">
        <f>表格2[[#This Row],[配息]]*0.7</f>
        <v>0</v>
      </c>
      <c r="G1279" s="14">
        <f>IF(F1278=0,G1278,G1278*(1-F1278/表格2[[#This Row],[收盤]]))</f>
        <v>0.88245274910331284</v>
      </c>
      <c r="H1279" s="9">
        <f>ROUND(表格2[[#This Row],[收盤]]*表格2[[#This Row],[七成配息
乘數]],4)</f>
        <v>99.293599999999998</v>
      </c>
    </row>
    <row r="1280" spans="1:8" x14ac:dyDescent="0.25">
      <c r="A1280" s="2">
        <v>40763</v>
      </c>
      <c r="B1280" s="1">
        <v>111.519997</v>
      </c>
      <c r="C1280" s="4">
        <f>IFERROR(VLOOKUP(表格2[[#This Row],[日期]],表格1[],2,FALSE),0)</f>
        <v>0</v>
      </c>
      <c r="D1280" s="13">
        <f>IF(C1279=0,D1279,D1279*(1-C1279/表格2[[#This Row],[收盤]]))</f>
        <v>0.83633603758288388</v>
      </c>
      <c r="E1280" s="1">
        <f>ROUND(表格2[[#This Row],[收盤]]*表格2[[#This Row],[配息乘數]],4)</f>
        <v>93.268199999999993</v>
      </c>
      <c r="F1280" s="1">
        <f>表格2[[#This Row],[配息]]*0.7</f>
        <v>0</v>
      </c>
      <c r="G1280" s="14">
        <f>IF(F1279=0,G1279,G1279*(1-F1279/表格2[[#This Row],[收盤]]))</f>
        <v>0.88245274910331284</v>
      </c>
      <c r="H1280" s="9">
        <f>ROUND(表格2[[#This Row],[收盤]]*表格2[[#This Row],[七成配息
乘數]],4)</f>
        <v>98.411100000000005</v>
      </c>
    </row>
    <row r="1281" spans="1:8" x14ac:dyDescent="0.25">
      <c r="A1281" s="2">
        <v>40760</v>
      </c>
      <c r="B1281" s="1">
        <v>112.589996</v>
      </c>
      <c r="C1281" s="4">
        <f>IFERROR(VLOOKUP(表格2[[#This Row],[日期]],表格1[],2,FALSE),0)</f>
        <v>0</v>
      </c>
      <c r="D1281" s="13">
        <f>IF(C1280=0,D1280,D1280*(1-C1280/表格2[[#This Row],[收盤]]))</f>
        <v>0.83633603758288388</v>
      </c>
      <c r="E1281" s="1">
        <f>ROUND(表格2[[#This Row],[收盤]]*表格2[[#This Row],[配息乘數]],4)</f>
        <v>94.1631</v>
      </c>
      <c r="F1281" s="1">
        <f>表格2[[#This Row],[配息]]*0.7</f>
        <v>0</v>
      </c>
      <c r="G1281" s="14">
        <f>IF(F1280=0,G1280,G1280*(1-F1280/表格2[[#This Row],[收盤]]))</f>
        <v>0.88245274910331284</v>
      </c>
      <c r="H1281" s="9">
        <f>ROUND(表格2[[#This Row],[收盤]]*表格2[[#This Row],[七成配息
乘數]],4)</f>
        <v>99.355400000000003</v>
      </c>
    </row>
    <row r="1282" spans="1:8" x14ac:dyDescent="0.25">
      <c r="A1282" s="2">
        <v>40759</v>
      </c>
      <c r="B1282" s="1">
        <v>114</v>
      </c>
      <c r="C1282" s="4">
        <f>IFERROR(VLOOKUP(表格2[[#This Row],[日期]],表格1[],2,FALSE),0)</f>
        <v>0</v>
      </c>
      <c r="D1282" s="13">
        <f>IF(C1281=0,D1281,D1281*(1-C1281/表格2[[#This Row],[收盤]]))</f>
        <v>0.83633603758288388</v>
      </c>
      <c r="E1282" s="1">
        <f>ROUND(表格2[[#This Row],[收盤]]*表格2[[#This Row],[配息乘數]],4)</f>
        <v>95.342299999999994</v>
      </c>
      <c r="F1282" s="1">
        <f>表格2[[#This Row],[配息]]*0.7</f>
        <v>0</v>
      </c>
      <c r="G1282" s="14">
        <f>IF(F1281=0,G1281,G1281*(1-F1281/表格2[[#This Row],[收盤]]))</f>
        <v>0.88245274910331284</v>
      </c>
      <c r="H1282" s="9">
        <f>ROUND(表格2[[#This Row],[收盤]]*表格2[[#This Row],[七成配息
乘數]],4)</f>
        <v>100.5996</v>
      </c>
    </row>
    <row r="1283" spans="1:8" x14ac:dyDescent="0.25">
      <c r="A1283" s="2">
        <v>40758</v>
      </c>
      <c r="B1283" s="1">
        <v>113.18</v>
      </c>
      <c r="C1283" s="4">
        <f>IFERROR(VLOOKUP(表格2[[#This Row],[日期]],表格1[],2,FALSE),0)</f>
        <v>0</v>
      </c>
      <c r="D1283" s="13">
        <f>IF(C1282=0,D1282,D1282*(1-C1282/表格2[[#This Row],[收盤]]))</f>
        <v>0.83633603758288388</v>
      </c>
      <c r="E1283" s="1">
        <f>ROUND(表格2[[#This Row],[收盤]]*表格2[[#This Row],[配息乘數]],4)</f>
        <v>94.656499999999994</v>
      </c>
      <c r="F1283" s="1">
        <f>表格2[[#This Row],[配息]]*0.7</f>
        <v>0</v>
      </c>
      <c r="G1283" s="14">
        <f>IF(F1282=0,G1282,G1282*(1-F1282/表格2[[#This Row],[收盤]]))</f>
        <v>0.88245274910331284</v>
      </c>
      <c r="H1283" s="9">
        <f>ROUND(表格2[[#This Row],[收盤]]*表格2[[#This Row],[七成配息
乘數]],4)</f>
        <v>99.876000000000005</v>
      </c>
    </row>
    <row r="1284" spans="1:8" x14ac:dyDescent="0.25">
      <c r="A1284" s="2">
        <v>40757</v>
      </c>
      <c r="B1284" s="1">
        <v>113.220001</v>
      </c>
      <c r="C1284" s="4">
        <f>IFERROR(VLOOKUP(表格2[[#This Row],[日期]],表格1[],2,FALSE),0)</f>
        <v>0</v>
      </c>
      <c r="D1284" s="13">
        <f>IF(C1283=0,D1283,D1283*(1-C1283/表格2[[#This Row],[收盤]]))</f>
        <v>0.83633603758288388</v>
      </c>
      <c r="E1284" s="1">
        <f>ROUND(表格2[[#This Row],[收盤]]*表格2[[#This Row],[配息乘數]],4)</f>
        <v>94.69</v>
      </c>
      <c r="F1284" s="1">
        <f>表格2[[#This Row],[配息]]*0.7</f>
        <v>0</v>
      </c>
      <c r="G1284" s="14">
        <f>IF(F1283=0,G1283,G1283*(1-F1283/表格2[[#This Row],[收盤]]))</f>
        <v>0.88245274910331284</v>
      </c>
      <c r="H1284" s="9">
        <f>ROUND(表格2[[#This Row],[收盤]]*表格2[[#This Row],[七成配息
乘數]],4)</f>
        <v>99.911299999999997</v>
      </c>
    </row>
    <row r="1285" spans="1:8" x14ac:dyDescent="0.25">
      <c r="A1285" s="2">
        <v>40756</v>
      </c>
      <c r="B1285" s="1">
        <v>112.279999</v>
      </c>
      <c r="C1285" s="4">
        <f>IFERROR(VLOOKUP(表格2[[#This Row],[日期]],表格1[],2,FALSE),0)</f>
        <v>0.42099999999999999</v>
      </c>
      <c r="D1285" s="13">
        <f>IF(C1284=0,D1284,D1284*(1-C1284/表格2[[#This Row],[收盤]]))</f>
        <v>0.83633603758288388</v>
      </c>
      <c r="E1285" s="1">
        <f>ROUND(表格2[[#This Row],[收盤]]*表格2[[#This Row],[配息乘數]],4)</f>
        <v>93.903800000000004</v>
      </c>
      <c r="F1285" s="1">
        <f>表格2[[#This Row],[配息]]*0.7</f>
        <v>0.29469999999999996</v>
      </c>
      <c r="G1285" s="14">
        <f>IF(F1284=0,G1284,G1284*(1-F1284/表格2[[#This Row],[收盤]]))</f>
        <v>0.88245274910331284</v>
      </c>
      <c r="H1285" s="9">
        <f>ROUND(表格2[[#This Row],[收盤]]*表格2[[#This Row],[七成配息
乘數]],4)</f>
        <v>99.081800000000001</v>
      </c>
    </row>
    <row r="1286" spans="1:8" x14ac:dyDescent="0.25">
      <c r="A1286" s="2">
        <v>40753</v>
      </c>
      <c r="B1286" s="1">
        <v>112.370003</v>
      </c>
      <c r="C1286" s="4">
        <f>IFERROR(VLOOKUP(表格2[[#This Row],[日期]],表格1[],2,FALSE),0)</f>
        <v>0</v>
      </c>
      <c r="D1286" s="13">
        <f>IF(C1285=0,D1285,D1285*(1-C1285/表格2[[#This Row],[收盤]]))</f>
        <v>0.83320266157129486</v>
      </c>
      <c r="E1286" s="1">
        <f>ROUND(表格2[[#This Row],[收盤]]*表格2[[#This Row],[配息乘數]],4)</f>
        <v>93.626999999999995</v>
      </c>
      <c r="F1286" s="1">
        <f>表格2[[#This Row],[配息]]*0.7</f>
        <v>0</v>
      </c>
      <c r="G1286" s="14">
        <f>IF(F1285=0,G1285,G1285*(1-F1285/表格2[[#This Row],[收盤]]))</f>
        <v>0.88013844085184167</v>
      </c>
      <c r="H1286" s="9">
        <f>ROUND(表格2[[#This Row],[收盤]]*表格2[[#This Row],[七成配息
乘數]],4)</f>
        <v>98.901200000000003</v>
      </c>
    </row>
    <row r="1287" spans="1:8" x14ac:dyDescent="0.25">
      <c r="A1287" s="2">
        <v>40752</v>
      </c>
      <c r="B1287" s="1">
        <v>111.370003</v>
      </c>
      <c r="C1287" s="4">
        <f>IFERROR(VLOOKUP(表格2[[#This Row],[日期]],表格1[],2,FALSE),0)</f>
        <v>0</v>
      </c>
      <c r="D1287" s="13">
        <f>IF(C1286=0,D1286,D1286*(1-C1286/表格2[[#This Row],[收盤]]))</f>
        <v>0.83320266157129486</v>
      </c>
      <c r="E1287" s="1">
        <f>ROUND(表格2[[#This Row],[收盤]]*表格2[[#This Row],[配息乘數]],4)</f>
        <v>92.793800000000005</v>
      </c>
      <c r="F1287" s="1">
        <f>表格2[[#This Row],[配息]]*0.7</f>
        <v>0</v>
      </c>
      <c r="G1287" s="14">
        <f>IF(F1286=0,G1286,G1286*(1-F1286/表格2[[#This Row],[收盤]]))</f>
        <v>0.88013844085184167</v>
      </c>
      <c r="H1287" s="9">
        <f>ROUND(表格2[[#This Row],[收盤]]*表格2[[#This Row],[七成配息
乘數]],4)</f>
        <v>98.021000000000001</v>
      </c>
    </row>
    <row r="1288" spans="1:8" x14ac:dyDescent="0.25">
      <c r="A1288" s="2">
        <v>40751</v>
      </c>
      <c r="B1288" s="1">
        <v>111.129997</v>
      </c>
      <c r="C1288" s="4">
        <f>IFERROR(VLOOKUP(表格2[[#This Row],[日期]],表格1[],2,FALSE),0)</f>
        <v>0</v>
      </c>
      <c r="D1288" s="13">
        <f>IF(C1287=0,D1287,D1287*(1-C1287/表格2[[#This Row],[收盤]]))</f>
        <v>0.83320266157129486</v>
      </c>
      <c r="E1288" s="1">
        <f>ROUND(表格2[[#This Row],[收盤]]*表格2[[#This Row],[配息乘數]],4)</f>
        <v>92.593800000000002</v>
      </c>
      <c r="F1288" s="1">
        <f>表格2[[#This Row],[配息]]*0.7</f>
        <v>0</v>
      </c>
      <c r="G1288" s="14">
        <f>IF(F1287=0,G1287,G1287*(1-F1287/表格2[[#This Row],[收盤]]))</f>
        <v>0.88013844085184167</v>
      </c>
      <c r="H1288" s="9">
        <f>ROUND(表格2[[#This Row],[收盤]]*表格2[[#This Row],[七成配息
乘數]],4)</f>
        <v>97.809799999999996</v>
      </c>
    </row>
    <row r="1289" spans="1:8" x14ac:dyDescent="0.25">
      <c r="A1289" s="2">
        <v>40750</v>
      </c>
      <c r="B1289" s="1">
        <v>111.459999</v>
      </c>
      <c r="C1289" s="4">
        <f>IFERROR(VLOOKUP(表格2[[#This Row],[日期]],表格1[],2,FALSE),0)</f>
        <v>0</v>
      </c>
      <c r="D1289" s="13">
        <f>IF(C1288=0,D1288,D1288*(1-C1288/表格2[[#This Row],[收盤]]))</f>
        <v>0.83320266157129486</v>
      </c>
      <c r="E1289" s="1">
        <f>ROUND(表格2[[#This Row],[收盤]]*表格2[[#This Row],[配息乘數]],4)</f>
        <v>92.868799999999993</v>
      </c>
      <c r="F1289" s="1">
        <f>表格2[[#This Row],[配息]]*0.7</f>
        <v>0</v>
      </c>
      <c r="G1289" s="14">
        <f>IF(F1288=0,G1288,G1288*(1-F1288/表格2[[#This Row],[收盤]]))</f>
        <v>0.88013844085184167</v>
      </c>
      <c r="H1289" s="9">
        <f>ROUND(表格2[[#This Row],[收盤]]*表格2[[#This Row],[七成配息
乘數]],4)</f>
        <v>98.100200000000001</v>
      </c>
    </row>
    <row r="1290" spans="1:8" x14ac:dyDescent="0.25">
      <c r="A1290" s="2">
        <v>40749</v>
      </c>
      <c r="B1290" s="1">
        <v>110.970001</v>
      </c>
      <c r="C1290" s="4">
        <f>IFERROR(VLOOKUP(表格2[[#This Row],[日期]],表格1[],2,FALSE),0)</f>
        <v>0</v>
      </c>
      <c r="D1290" s="13">
        <f>IF(C1289=0,D1289,D1289*(1-C1289/表格2[[#This Row],[收盤]]))</f>
        <v>0.83320266157129486</v>
      </c>
      <c r="E1290" s="1">
        <f>ROUND(表格2[[#This Row],[收盤]]*表格2[[#This Row],[配息乘數]],4)</f>
        <v>92.460499999999996</v>
      </c>
      <c r="F1290" s="1">
        <f>表格2[[#This Row],[配息]]*0.7</f>
        <v>0</v>
      </c>
      <c r="G1290" s="14">
        <f>IF(F1289=0,G1289,G1289*(1-F1289/表格2[[#This Row],[收盤]]))</f>
        <v>0.88013844085184167</v>
      </c>
      <c r="H1290" s="9">
        <f>ROUND(表格2[[#This Row],[收盤]]*表格2[[#This Row],[七成配息
乘數]],4)</f>
        <v>97.668999999999997</v>
      </c>
    </row>
    <row r="1291" spans="1:8" x14ac:dyDescent="0.25">
      <c r="A1291" s="2">
        <v>40746</v>
      </c>
      <c r="B1291" s="1">
        <v>111.5</v>
      </c>
      <c r="C1291" s="4">
        <f>IFERROR(VLOOKUP(表格2[[#This Row],[日期]],表格1[],2,FALSE),0)</f>
        <v>0</v>
      </c>
      <c r="D1291" s="13">
        <f>IF(C1290=0,D1290,D1290*(1-C1290/表格2[[#This Row],[收盤]]))</f>
        <v>0.83320266157129486</v>
      </c>
      <c r="E1291" s="1">
        <f>ROUND(表格2[[#This Row],[收盤]]*表格2[[#This Row],[配息乘數]],4)</f>
        <v>92.902100000000004</v>
      </c>
      <c r="F1291" s="1">
        <f>表格2[[#This Row],[配息]]*0.7</f>
        <v>0</v>
      </c>
      <c r="G1291" s="14">
        <f>IF(F1290=0,G1290,G1290*(1-F1290/表格2[[#This Row],[收盤]]))</f>
        <v>0.88013844085184167</v>
      </c>
      <c r="H1291" s="9">
        <f>ROUND(表格2[[#This Row],[收盤]]*表格2[[#This Row],[七成配息
乘數]],4)</f>
        <v>98.135400000000004</v>
      </c>
    </row>
    <row r="1292" spans="1:8" x14ac:dyDescent="0.25">
      <c r="A1292" s="2">
        <v>40745</v>
      </c>
      <c r="B1292" s="1">
        <v>111.050003</v>
      </c>
      <c r="C1292" s="4">
        <f>IFERROR(VLOOKUP(表格2[[#This Row],[日期]],表格1[],2,FALSE),0)</f>
        <v>0</v>
      </c>
      <c r="D1292" s="13">
        <f>IF(C1291=0,D1291,D1291*(1-C1291/表格2[[#This Row],[收盤]]))</f>
        <v>0.83320266157129486</v>
      </c>
      <c r="E1292" s="1">
        <f>ROUND(表格2[[#This Row],[收盤]]*表格2[[#This Row],[配息乘數]],4)</f>
        <v>92.527199999999993</v>
      </c>
      <c r="F1292" s="1">
        <f>表格2[[#This Row],[配息]]*0.7</f>
        <v>0</v>
      </c>
      <c r="G1292" s="14">
        <f>IF(F1291=0,G1291,G1291*(1-F1291/表格2[[#This Row],[收盤]]))</f>
        <v>0.88013844085184167</v>
      </c>
      <c r="H1292" s="9">
        <f>ROUND(表格2[[#This Row],[收盤]]*表格2[[#This Row],[七成配息
乘數]],4)</f>
        <v>97.739400000000003</v>
      </c>
    </row>
    <row r="1293" spans="1:8" x14ac:dyDescent="0.25">
      <c r="A1293" s="2">
        <v>40744</v>
      </c>
      <c r="B1293" s="1">
        <v>111.220001</v>
      </c>
      <c r="C1293" s="4">
        <f>IFERROR(VLOOKUP(表格2[[#This Row],[日期]],表格1[],2,FALSE),0)</f>
        <v>0</v>
      </c>
      <c r="D1293" s="13">
        <f>IF(C1292=0,D1292,D1292*(1-C1292/表格2[[#This Row],[收盤]]))</f>
        <v>0.83320266157129486</v>
      </c>
      <c r="E1293" s="1">
        <f>ROUND(表格2[[#This Row],[收盤]]*表格2[[#This Row],[配息乘數]],4)</f>
        <v>92.668800000000005</v>
      </c>
      <c r="F1293" s="1">
        <f>表格2[[#This Row],[配息]]*0.7</f>
        <v>0</v>
      </c>
      <c r="G1293" s="14">
        <f>IF(F1292=0,G1292,G1292*(1-F1292/表格2[[#This Row],[收盤]]))</f>
        <v>0.88013844085184167</v>
      </c>
      <c r="H1293" s="9">
        <f>ROUND(表格2[[#This Row],[收盤]]*表格2[[#This Row],[七成配息
乘數]],4)</f>
        <v>97.888999999999996</v>
      </c>
    </row>
    <row r="1294" spans="1:8" x14ac:dyDescent="0.25">
      <c r="A1294" s="2">
        <v>40743</v>
      </c>
      <c r="B1294" s="1">
        <v>111.480003</v>
      </c>
      <c r="C1294" s="4">
        <f>IFERROR(VLOOKUP(表格2[[#This Row],[日期]],表格1[],2,FALSE),0)</f>
        <v>0</v>
      </c>
      <c r="D1294" s="13">
        <f>IF(C1293=0,D1293,D1293*(1-C1293/表格2[[#This Row],[收盤]]))</f>
        <v>0.83320266157129486</v>
      </c>
      <c r="E1294" s="1">
        <f>ROUND(表格2[[#This Row],[收盤]]*表格2[[#This Row],[配息乘數]],4)</f>
        <v>92.885400000000004</v>
      </c>
      <c r="F1294" s="1">
        <f>表格2[[#This Row],[配息]]*0.7</f>
        <v>0</v>
      </c>
      <c r="G1294" s="14">
        <f>IF(F1293=0,G1293,G1293*(1-F1293/表格2[[#This Row],[收盤]]))</f>
        <v>0.88013844085184167</v>
      </c>
      <c r="H1294" s="9">
        <f>ROUND(表格2[[#This Row],[收盤]]*表格2[[#This Row],[七成配息
乘數]],4)</f>
        <v>98.117800000000003</v>
      </c>
    </row>
    <row r="1295" spans="1:8" x14ac:dyDescent="0.25">
      <c r="A1295" s="2">
        <v>40742</v>
      </c>
      <c r="B1295" s="1">
        <v>110.94000200000001</v>
      </c>
      <c r="C1295" s="4">
        <f>IFERROR(VLOOKUP(表格2[[#This Row],[日期]],表格1[],2,FALSE),0)</f>
        <v>0</v>
      </c>
      <c r="D1295" s="13">
        <f>IF(C1294=0,D1294,D1294*(1-C1294/表格2[[#This Row],[收盤]]))</f>
        <v>0.83320266157129486</v>
      </c>
      <c r="E1295" s="1">
        <f>ROUND(表格2[[#This Row],[收盤]]*表格2[[#This Row],[配息乘數]],4)</f>
        <v>92.435500000000005</v>
      </c>
      <c r="F1295" s="1">
        <f>表格2[[#This Row],[配息]]*0.7</f>
        <v>0</v>
      </c>
      <c r="G1295" s="14">
        <f>IF(F1294=0,G1294,G1294*(1-F1294/表格2[[#This Row],[收盤]]))</f>
        <v>0.88013844085184167</v>
      </c>
      <c r="H1295" s="9">
        <f>ROUND(表格2[[#This Row],[收盤]]*表格2[[#This Row],[七成配息
乘數]],4)</f>
        <v>97.642600000000002</v>
      </c>
    </row>
    <row r="1296" spans="1:8" x14ac:dyDescent="0.25">
      <c r="A1296" s="2">
        <v>40739</v>
      </c>
      <c r="B1296" s="1">
        <v>111.370003</v>
      </c>
      <c r="C1296" s="4">
        <f>IFERROR(VLOOKUP(表格2[[#This Row],[日期]],表格1[],2,FALSE),0)</f>
        <v>0</v>
      </c>
      <c r="D1296" s="13">
        <f>IF(C1295=0,D1295,D1295*(1-C1295/表格2[[#This Row],[收盤]]))</f>
        <v>0.83320266157129486</v>
      </c>
      <c r="E1296" s="1">
        <f>ROUND(表格2[[#This Row],[收盤]]*表格2[[#This Row],[配息乘數]],4)</f>
        <v>92.793800000000005</v>
      </c>
      <c r="F1296" s="1">
        <f>表格2[[#This Row],[配息]]*0.7</f>
        <v>0</v>
      </c>
      <c r="G1296" s="14">
        <f>IF(F1295=0,G1295,G1295*(1-F1295/表格2[[#This Row],[收盤]]))</f>
        <v>0.88013844085184167</v>
      </c>
      <c r="H1296" s="9">
        <f>ROUND(表格2[[#This Row],[收盤]]*表格2[[#This Row],[七成配息
乘數]],4)</f>
        <v>98.021000000000001</v>
      </c>
    </row>
    <row r="1297" spans="1:8" x14ac:dyDescent="0.25">
      <c r="A1297" s="2">
        <v>40738</v>
      </c>
      <c r="B1297" s="1">
        <v>111.120003</v>
      </c>
      <c r="C1297" s="4">
        <f>IFERROR(VLOOKUP(表格2[[#This Row],[日期]],表格1[],2,FALSE),0)</f>
        <v>0</v>
      </c>
      <c r="D1297" s="13">
        <f>IF(C1296=0,D1296,D1296*(1-C1296/表格2[[#This Row],[收盤]]))</f>
        <v>0.83320266157129486</v>
      </c>
      <c r="E1297" s="1">
        <f>ROUND(表格2[[#This Row],[收盤]]*表格2[[#This Row],[配息乘數]],4)</f>
        <v>92.585499999999996</v>
      </c>
      <c r="F1297" s="1">
        <f>表格2[[#This Row],[配息]]*0.7</f>
        <v>0</v>
      </c>
      <c r="G1297" s="14">
        <f>IF(F1296=0,G1296,G1296*(1-F1296/表格2[[#This Row],[收盤]]))</f>
        <v>0.88013844085184167</v>
      </c>
      <c r="H1297" s="9">
        <f>ROUND(表格2[[#This Row],[收盤]]*表格2[[#This Row],[七成配息
乘數]],4)</f>
        <v>97.801000000000002</v>
      </c>
    </row>
    <row r="1298" spans="1:8" x14ac:dyDescent="0.25">
      <c r="A1298" s="2">
        <v>40737</v>
      </c>
      <c r="B1298" s="1">
        <v>111.80999799999999</v>
      </c>
      <c r="C1298" s="4">
        <f>IFERROR(VLOOKUP(表格2[[#This Row],[日期]],表格1[],2,FALSE),0)</f>
        <v>0</v>
      </c>
      <c r="D1298" s="13">
        <f>IF(C1297=0,D1297,D1297*(1-C1297/表格2[[#This Row],[收盤]]))</f>
        <v>0.83320266157129486</v>
      </c>
      <c r="E1298" s="1">
        <f>ROUND(表格2[[#This Row],[收盤]]*表格2[[#This Row],[配息乘數]],4)</f>
        <v>93.160399999999996</v>
      </c>
      <c r="F1298" s="1">
        <f>表格2[[#This Row],[配息]]*0.7</f>
        <v>0</v>
      </c>
      <c r="G1298" s="14">
        <f>IF(F1297=0,G1297,G1297*(1-F1297/表格2[[#This Row],[收盤]]))</f>
        <v>0.88013844085184167</v>
      </c>
      <c r="H1298" s="9">
        <f>ROUND(表格2[[#This Row],[收盤]]*表格2[[#This Row],[七成配息
乘數]],4)</f>
        <v>98.408299999999997</v>
      </c>
    </row>
    <row r="1299" spans="1:8" x14ac:dyDescent="0.25">
      <c r="A1299" s="2">
        <v>40736</v>
      </c>
      <c r="B1299" s="1">
        <v>111.529999</v>
      </c>
      <c r="C1299" s="4">
        <f>IFERROR(VLOOKUP(表格2[[#This Row],[日期]],表格1[],2,FALSE),0)</f>
        <v>0</v>
      </c>
      <c r="D1299" s="13">
        <f>IF(C1298=0,D1298,D1298*(1-C1298/表格2[[#This Row],[收盤]]))</f>
        <v>0.83320266157129486</v>
      </c>
      <c r="E1299" s="1">
        <f>ROUND(表格2[[#This Row],[收盤]]*表格2[[#This Row],[配息乘數]],4)</f>
        <v>92.927099999999996</v>
      </c>
      <c r="F1299" s="1">
        <f>表格2[[#This Row],[配息]]*0.7</f>
        <v>0</v>
      </c>
      <c r="G1299" s="14">
        <f>IF(F1298=0,G1298,G1298*(1-F1298/表格2[[#This Row],[收盤]]))</f>
        <v>0.88013844085184167</v>
      </c>
      <c r="H1299" s="9">
        <f>ROUND(表格2[[#This Row],[收盤]]*表格2[[#This Row],[七成配息
乘數]],4)</f>
        <v>98.161799999999999</v>
      </c>
    </row>
    <row r="1300" spans="1:8" x14ac:dyDescent="0.25">
      <c r="A1300" s="2">
        <v>40735</v>
      </c>
      <c r="B1300" s="1">
        <v>111.44000200000001</v>
      </c>
      <c r="C1300" s="4">
        <f>IFERROR(VLOOKUP(表格2[[#This Row],[日期]],表格1[],2,FALSE),0)</f>
        <v>0</v>
      </c>
      <c r="D1300" s="13">
        <f>IF(C1299=0,D1299,D1299*(1-C1299/表格2[[#This Row],[收盤]]))</f>
        <v>0.83320266157129486</v>
      </c>
      <c r="E1300" s="1">
        <f>ROUND(表格2[[#This Row],[收盤]]*表格2[[#This Row],[配息乘數]],4)</f>
        <v>92.852099999999993</v>
      </c>
      <c r="F1300" s="1">
        <f>表格2[[#This Row],[配息]]*0.7</f>
        <v>0</v>
      </c>
      <c r="G1300" s="14">
        <f>IF(F1299=0,G1299,G1299*(1-F1299/表格2[[#This Row],[收盤]]))</f>
        <v>0.88013844085184167</v>
      </c>
      <c r="H1300" s="9">
        <f>ROUND(表格2[[#This Row],[收盤]]*表格2[[#This Row],[七成配息
乘數]],4)</f>
        <v>98.082599999999999</v>
      </c>
    </row>
    <row r="1301" spans="1:8" x14ac:dyDescent="0.25">
      <c r="A1301" s="2">
        <v>40732</v>
      </c>
      <c r="B1301" s="1">
        <v>111.07</v>
      </c>
      <c r="C1301" s="4">
        <f>IFERROR(VLOOKUP(表格2[[#This Row],[日期]],表格1[],2,FALSE),0)</f>
        <v>0</v>
      </c>
      <c r="D1301" s="13">
        <f>IF(C1300=0,D1300,D1300*(1-C1300/表格2[[#This Row],[收盤]]))</f>
        <v>0.83320266157129486</v>
      </c>
      <c r="E1301" s="1">
        <f>ROUND(表格2[[#This Row],[收盤]]*表格2[[#This Row],[配息乘數]],4)</f>
        <v>92.543800000000005</v>
      </c>
      <c r="F1301" s="1">
        <f>表格2[[#This Row],[配息]]*0.7</f>
        <v>0</v>
      </c>
      <c r="G1301" s="14">
        <f>IF(F1300=0,G1300,G1300*(1-F1300/表格2[[#This Row],[收盤]]))</f>
        <v>0.88013844085184167</v>
      </c>
      <c r="H1301" s="9">
        <f>ROUND(表格2[[#This Row],[收盤]]*表格2[[#This Row],[七成配息
乘數]],4)</f>
        <v>97.757000000000005</v>
      </c>
    </row>
    <row r="1302" spans="1:8" x14ac:dyDescent="0.25">
      <c r="A1302" s="2">
        <v>40731</v>
      </c>
      <c r="B1302" s="1">
        <v>110.360001</v>
      </c>
      <c r="C1302" s="4">
        <f>IFERROR(VLOOKUP(表格2[[#This Row],[日期]],表格1[],2,FALSE),0)</f>
        <v>0</v>
      </c>
      <c r="D1302" s="13">
        <f>IF(C1301=0,D1301,D1301*(1-C1301/表格2[[#This Row],[收盤]]))</f>
        <v>0.83320266157129486</v>
      </c>
      <c r="E1302" s="1">
        <f>ROUND(表格2[[#This Row],[收盤]]*表格2[[#This Row],[配息乘數]],4)</f>
        <v>91.952200000000005</v>
      </c>
      <c r="F1302" s="1">
        <f>表格2[[#This Row],[配息]]*0.7</f>
        <v>0</v>
      </c>
      <c r="G1302" s="14">
        <f>IF(F1301=0,G1301,G1301*(1-F1301/表格2[[#This Row],[收盤]]))</f>
        <v>0.88013844085184167</v>
      </c>
      <c r="H1302" s="9">
        <f>ROUND(表格2[[#This Row],[收盤]]*表格2[[#This Row],[七成配息
乘數]],4)</f>
        <v>97.132099999999994</v>
      </c>
    </row>
    <row r="1303" spans="1:8" x14ac:dyDescent="0.25">
      <c r="A1303" s="2">
        <v>40730</v>
      </c>
      <c r="B1303" s="1">
        <v>110.33000199999999</v>
      </c>
      <c r="C1303" s="4">
        <f>IFERROR(VLOOKUP(表格2[[#This Row],[日期]],表格1[],2,FALSE),0)</f>
        <v>0</v>
      </c>
      <c r="D1303" s="13">
        <f>IF(C1302=0,D1302,D1302*(1-C1302/表格2[[#This Row],[收盤]]))</f>
        <v>0.83320266157129486</v>
      </c>
      <c r="E1303" s="1">
        <f>ROUND(表格2[[#This Row],[收盤]]*表格2[[#This Row],[配息乘數]],4)</f>
        <v>91.927300000000002</v>
      </c>
      <c r="F1303" s="1">
        <f>表格2[[#This Row],[配息]]*0.7</f>
        <v>0</v>
      </c>
      <c r="G1303" s="14">
        <f>IF(F1302=0,G1302,G1302*(1-F1302/表格2[[#This Row],[收盤]]))</f>
        <v>0.88013844085184167</v>
      </c>
      <c r="H1303" s="9">
        <f>ROUND(表格2[[#This Row],[收盤]]*表格2[[#This Row],[七成配息
乘數]],4)</f>
        <v>97.105699999999999</v>
      </c>
    </row>
    <row r="1304" spans="1:8" x14ac:dyDescent="0.25">
      <c r="A1304" s="2">
        <v>40729</v>
      </c>
      <c r="B1304" s="1">
        <v>110.099998</v>
      </c>
      <c r="C1304" s="4">
        <f>IFERROR(VLOOKUP(表格2[[#This Row],[日期]],表格1[],2,FALSE),0)</f>
        <v>0</v>
      </c>
      <c r="D1304" s="13">
        <f>IF(C1303=0,D1303,D1303*(1-C1303/表格2[[#This Row],[收盤]]))</f>
        <v>0.83320266157129486</v>
      </c>
      <c r="E1304" s="1">
        <f>ROUND(表格2[[#This Row],[收盤]]*表格2[[#This Row],[配息乘數]],4)</f>
        <v>91.735600000000005</v>
      </c>
      <c r="F1304" s="1">
        <f>表格2[[#This Row],[配息]]*0.7</f>
        <v>0</v>
      </c>
      <c r="G1304" s="14">
        <f>IF(F1303=0,G1303,G1303*(1-F1303/表格2[[#This Row],[收盤]]))</f>
        <v>0.88013844085184167</v>
      </c>
      <c r="H1304" s="9">
        <f>ROUND(表格2[[#This Row],[收盤]]*表格2[[#This Row],[七成配息
乘數]],4)</f>
        <v>96.903199999999998</v>
      </c>
    </row>
    <row r="1305" spans="1:8" x14ac:dyDescent="0.25">
      <c r="A1305" s="2">
        <v>40725</v>
      </c>
      <c r="B1305" s="1">
        <v>109.709999</v>
      </c>
      <c r="C1305" s="4">
        <f>IFERROR(VLOOKUP(表格2[[#This Row],[日期]],表格1[],2,FALSE),0)</f>
        <v>0.42599999999999999</v>
      </c>
      <c r="D1305" s="13">
        <f>IF(C1304=0,D1304,D1304*(1-C1304/表格2[[#This Row],[收盤]]))</f>
        <v>0.83320266157129486</v>
      </c>
      <c r="E1305" s="1">
        <f>ROUND(表格2[[#This Row],[收盤]]*表格2[[#This Row],[配息乘數]],4)</f>
        <v>91.410700000000006</v>
      </c>
      <c r="F1305" s="1">
        <f>表格2[[#This Row],[配息]]*0.7</f>
        <v>0.29819999999999997</v>
      </c>
      <c r="G1305" s="14">
        <f>IF(F1304=0,G1304,G1304*(1-F1304/表格2[[#This Row],[收盤]]))</f>
        <v>0.88013844085184167</v>
      </c>
      <c r="H1305" s="9">
        <f>ROUND(表格2[[#This Row],[收盤]]*表格2[[#This Row],[七成配息
乘數]],4)</f>
        <v>96.56</v>
      </c>
    </row>
    <row r="1306" spans="1:8" x14ac:dyDescent="0.25">
      <c r="A1306" s="2">
        <v>40724</v>
      </c>
      <c r="B1306" s="1">
        <v>110.129997</v>
      </c>
      <c r="C1306" s="4">
        <f>IFERROR(VLOOKUP(表格2[[#This Row],[日期]],表格1[],2,FALSE),0)</f>
        <v>0</v>
      </c>
      <c r="D1306" s="13">
        <f>IF(C1305=0,D1305,D1305*(1-C1305/表格2[[#This Row],[收盤]]))</f>
        <v>0.82997970376235775</v>
      </c>
      <c r="E1306" s="1">
        <f>ROUND(表格2[[#This Row],[收盤]]*表格2[[#This Row],[配息乘數]],4)</f>
        <v>91.405699999999996</v>
      </c>
      <c r="F1306" s="1">
        <f>表格2[[#This Row],[配息]]*0.7</f>
        <v>0</v>
      </c>
      <c r="G1306" s="14">
        <f>IF(F1305=0,G1305,G1305*(1-F1305/表格2[[#This Row],[收盤]]))</f>
        <v>0.87775528194680685</v>
      </c>
      <c r="H1306" s="9">
        <f>ROUND(表格2[[#This Row],[收盤]]*表格2[[#This Row],[七成配息
乘數]],4)</f>
        <v>96.667199999999994</v>
      </c>
    </row>
    <row r="1307" spans="1:8" x14ac:dyDescent="0.25">
      <c r="A1307" s="2">
        <v>40723</v>
      </c>
      <c r="B1307" s="1">
        <v>109.970001</v>
      </c>
      <c r="C1307" s="4">
        <f>IFERROR(VLOOKUP(表格2[[#This Row],[日期]],表格1[],2,FALSE),0)</f>
        <v>0</v>
      </c>
      <c r="D1307" s="13">
        <f>IF(C1306=0,D1306,D1306*(1-C1306/表格2[[#This Row],[收盤]]))</f>
        <v>0.82997970376235775</v>
      </c>
      <c r="E1307" s="1">
        <f>ROUND(表格2[[#This Row],[收盤]]*表格2[[#This Row],[配息乘數]],4)</f>
        <v>91.272900000000007</v>
      </c>
      <c r="F1307" s="1">
        <f>表格2[[#This Row],[配息]]*0.7</f>
        <v>0</v>
      </c>
      <c r="G1307" s="14">
        <f>IF(F1306=0,G1306,G1306*(1-F1306/表格2[[#This Row],[收盤]]))</f>
        <v>0.87775528194680685</v>
      </c>
      <c r="H1307" s="9">
        <f>ROUND(表格2[[#This Row],[收盤]]*表格2[[#This Row],[七成配息
乘數]],4)</f>
        <v>96.526700000000005</v>
      </c>
    </row>
    <row r="1308" spans="1:8" x14ac:dyDescent="0.25">
      <c r="A1308" s="2">
        <v>40722</v>
      </c>
      <c r="B1308" s="1">
        <v>110.220001</v>
      </c>
      <c r="C1308" s="4">
        <f>IFERROR(VLOOKUP(表格2[[#This Row],[日期]],表格1[],2,FALSE),0)</f>
        <v>0</v>
      </c>
      <c r="D1308" s="13">
        <f>IF(C1307=0,D1307,D1307*(1-C1307/表格2[[#This Row],[收盤]]))</f>
        <v>0.82997970376235775</v>
      </c>
      <c r="E1308" s="1">
        <f>ROUND(表格2[[#This Row],[收盤]]*表格2[[#This Row],[配息乘數]],4)</f>
        <v>91.480400000000003</v>
      </c>
      <c r="F1308" s="1">
        <f>表格2[[#This Row],[配息]]*0.7</f>
        <v>0</v>
      </c>
      <c r="G1308" s="14">
        <f>IF(F1307=0,G1307,G1307*(1-F1307/表格2[[#This Row],[收盤]]))</f>
        <v>0.87775528194680685</v>
      </c>
      <c r="H1308" s="9">
        <f>ROUND(表格2[[#This Row],[收盤]]*表格2[[#This Row],[七成配息
乘數]],4)</f>
        <v>96.746200000000002</v>
      </c>
    </row>
    <row r="1309" spans="1:8" x14ac:dyDescent="0.25">
      <c r="A1309" s="2">
        <v>40721</v>
      </c>
      <c r="B1309" s="1">
        <v>110.989998</v>
      </c>
      <c r="C1309" s="4">
        <f>IFERROR(VLOOKUP(表格2[[#This Row],[日期]],表格1[],2,FALSE),0)</f>
        <v>0</v>
      </c>
      <c r="D1309" s="13">
        <f>IF(C1308=0,D1308,D1308*(1-C1308/表格2[[#This Row],[收盤]]))</f>
        <v>0.82997970376235775</v>
      </c>
      <c r="E1309" s="1">
        <f>ROUND(表格2[[#This Row],[收盤]]*表格2[[#This Row],[配息乘數]],4)</f>
        <v>92.119399999999999</v>
      </c>
      <c r="F1309" s="1">
        <f>表格2[[#This Row],[配息]]*0.7</f>
        <v>0</v>
      </c>
      <c r="G1309" s="14">
        <f>IF(F1308=0,G1308,G1308*(1-F1308/表格2[[#This Row],[收盤]]))</f>
        <v>0.87775528194680685</v>
      </c>
      <c r="H1309" s="9">
        <f>ROUND(表格2[[#This Row],[收盤]]*表格2[[#This Row],[七成配息
乘數]],4)</f>
        <v>97.4221</v>
      </c>
    </row>
    <row r="1310" spans="1:8" x14ac:dyDescent="0.25">
      <c r="A1310" s="2">
        <v>40718</v>
      </c>
      <c r="B1310" s="1">
        <v>111.349998</v>
      </c>
      <c r="C1310" s="4">
        <f>IFERROR(VLOOKUP(表格2[[#This Row],[日期]],表格1[],2,FALSE),0)</f>
        <v>0</v>
      </c>
      <c r="D1310" s="13">
        <f>IF(C1309=0,D1309,D1309*(1-C1309/表格2[[#This Row],[收盤]]))</f>
        <v>0.82997970376235775</v>
      </c>
      <c r="E1310" s="1">
        <f>ROUND(表格2[[#This Row],[收盤]]*表格2[[#This Row],[配息乘數]],4)</f>
        <v>92.418199999999999</v>
      </c>
      <c r="F1310" s="1">
        <f>表格2[[#This Row],[配息]]*0.7</f>
        <v>0</v>
      </c>
      <c r="G1310" s="14">
        <f>IF(F1309=0,G1309,G1309*(1-F1309/表格2[[#This Row],[收盤]]))</f>
        <v>0.87775528194680685</v>
      </c>
      <c r="H1310" s="9">
        <f>ROUND(表格2[[#This Row],[收盤]]*表格2[[#This Row],[七成配息
乘數]],4)</f>
        <v>97.738</v>
      </c>
    </row>
    <row r="1311" spans="1:8" x14ac:dyDescent="0.25">
      <c r="A1311" s="2">
        <v>40717</v>
      </c>
      <c r="B1311" s="1">
        <v>111.290001</v>
      </c>
      <c r="C1311" s="4">
        <f>IFERROR(VLOOKUP(表格2[[#This Row],[日期]],表格1[],2,FALSE),0)</f>
        <v>0</v>
      </c>
      <c r="D1311" s="13">
        <f>IF(C1310=0,D1310,D1310*(1-C1310/表格2[[#This Row],[收盤]]))</f>
        <v>0.82997970376235775</v>
      </c>
      <c r="E1311" s="1">
        <f>ROUND(表格2[[#This Row],[收盤]]*表格2[[#This Row],[配息乘數]],4)</f>
        <v>92.368399999999994</v>
      </c>
      <c r="F1311" s="1">
        <f>表格2[[#This Row],[配息]]*0.7</f>
        <v>0</v>
      </c>
      <c r="G1311" s="14">
        <f>IF(F1310=0,G1310,G1310*(1-F1310/表格2[[#This Row],[收盤]]))</f>
        <v>0.87775528194680685</v>
      </c>
      <c r="H1311" s="9">
        <f>ROUND(表格2[[#This Row],[收盤]]*表格2[[#This Row],[七成配息
乘數]],4)</f>
        <v>97.685400000000001</v>
      </c>
    </row>
    <row r="1312" spans="1:8" x14ac:dyDescent="0.25">
      <c r="A1312" s="2">
        <v>40716</v>
      </c>
      <c r="B1312" s="1">
        <v>111</v>
      </c>
      <c r="C1312" s="4">
        <f>IFERROR(VLOOKUP(表格2[[#This Row],[日期]],表格1[],2,FALSE),0)</f>
        <v>0</v>
      </c>
      <c r="D1312" s="13">
        <f>IF(C1311=0,D1311,D1311*(1-C1311/表格2[[#This Row],[收盤]]))</f>
        <v>0.82997970376235775</v>
      </c>
      <c r="E1312" s="1">
        <f>ROUND(表格2[[#This Row],[收盤]]*表格2[[#This Row],[配息乘數]],4)</f>
        <v>92.127700000000004</v>
      </c>
      <c r="F1312" s="1">
        <f>表格2[[#This Row],[配息]]*0.7</f>
        <v>0</v>
      </c>
      <c r="G1312" s="14">
        <f>IF(F1311=0,G1311,G1311*(1-F1311/表格2[[#This Row],[收盤]]))</f>
        <v>0.87775528194680685</v>
      </c>
      <c r="H1312" s="9">
        <f>ROUND(表格2[[#This Row],[收盤]]*表格2[[#This Row],[七成配息
乘數]],4)</f>
        <v>97.430800000000005</v>
      </c>
    </row>
    <row r="1313" spans="1:8" x14ac:dyDescent="0.25">
      <c r="A1313" s="2">
        <v>40715</v>
      </c>
      <c r="B1313" s="1">
        <v>110.849998</v>
      </c>
      <c r="C1313" s="4">
        <f>IFERROR(VLOOKUP(表格2[[#This Row],[日期]],表格1[],2,FALSE),0)</f>
        <v>0</v>
      </c>
      <c r="D1313" s="13">
        <f>IF(C1312=0,D1312,D1312*(1-C1312/表格2[[#This Row],[收盤]]))</f>
        <v>0.82997970376235775</v>
      </c>
      <c r="E1313" s="1">
        <f>ROUND(表格2[[#This Row],[收盤]]*表格2[[#This Row],[配息乘數]],4)</f>
        <v>92.003200000000007</v>
      </c>
      <c r="F1313" s="1">
        <f>表格2[[#This Row],[配息]]*0.7</f>
        <v>0</v>
      </c>
      <c r="G1313" s="14">
        <f>IF(F1312=0,G1312,G1312*(1-F1312/表格2[[#This Row],[收盤]]))</f>
        <v>0.87775528194680685</v>
      </c>
      <c r="H1313" s="9">
        <f>ROUND(表格2[[#This Row],[收盤]]*表格2[[#This Row],[七成配息
乘數]],4)</f>
        <v>97.299199999999999</v>
      </c>
    </row>
    <row r="1314" spans="1:8" x14ac:dyDescent="0.25">
      <c r="A1314" s="2">
        <v>40714</v>
      </c>
      <c r="B1314" s="1">
        <v>110.879997</v>
      </c>
      <c r="C1314" s="4">
        <f>IFERROR(VLOOKUP(表格2[[#This Row],[日期]],表格1[],2,FALSE),0)</f>
        <v>0</v>
      </c>
      <c r="D1314" s="13">
        <f>IF(C1313=0,D1313,D1313*(1-C1313/表格2[[#This Row],[收盤]]))</f>
        <v>0.82997970376235775</v>
      </c>
      <c r="E1314" s="1">
        <f>ROUND(表格2[[#This Row],[收盤]]*表格2[[#This Row],[配息乘數]],4)</f>
        <v>92.028099999999995</v>
      </c>
      <c r="F1314" s="1">
        <f>表格2[[#This Row],[配息]]*0.7</f>
        <v>0</v>
      </c>
      <c r="G1314" s="14">
        <f>IF(F1313=0,G1313,G1313*(1-F1313/表格2[[#This Row],[收盤]]))</f>
        <v>0.87775528194680685</v>
      </c>
      <c r="H1314" s="9">
        <f>ROUND(表格2[[#This Row],[收盤]]*表格2[[#This Row],[七成配息
乘數]],4)</f>
        <v>97.325500000000005</v>
      </c>
    </row>
    <row r="1315" spans="1:8" x14ac:dyDescent="0.25">
      <c r="A1315" s="2">
        <v>40711</v>
      </c>
      <c r="B1315" s="1">
        <v>110.860001</v>
      </c>
      <c r="C1315" s="4">
        <f>IFERROR(VLOOKUP(表格2[[#This Row],[日期]],表格1[],2,FALSE),0)</f>
        <v>0</v>
      </c>
      <c r="D1315" s="13">
        <f>IF(C1314=0,D1314,D1314*(1-C1314/表格2[[#This Row],[收盤]]))</f>
        <v>0.82997970376235775</v>
      </c>
      <c r="E1315" s="1">
        <f>ROUND(表格2[[#This Row],[收盤]]*表格2[[#This Row],[配息乘數]],4)</f>
        <v>92.011600000000001</v>
      </c>
      <c r="F1315" s="1">
        <f>表格2[[#This Row],[配息]]*0.7</f>
        <v>0</v>
      </c>
      <c r="G1315" s="14">
        <f>IF(F1314=0,G1314,G1314*(1-F1314/表格2[[#This Row],[收盤]]))</f>
        <v>0.87775528194680685</v>
      </c>
      <c r="H1315" s="9">
        <f>ROUND(表格2[[#This Row],[收盤]]*表格2[[#This Row],[七成配息
乘數]],4)</f>
        <v>97.308000000000007</v>
      </c>
    </row>
    <row r="1316" spans="1:8" x14ac:dyDescent="0.25">
      <c r="A1316" s="2">
        <v>40710</v>
      </c>
      <c r="B1316" s="1">
        <v>110.82</v>
      </c>
      <c r="C1316" s="4">
        <f>IFERROR(VLOOKUP(表格2[[#This Row],[日期]],表格1[],2,FALSE),0)</f>
        <v>0</v>
      </c>
      <c r="D1316" s="13">
        <f>IF(C1315=0,D1315,D1315*(1-C1315/表格2[[#This Row],[收盤]]))</f>
        <v>0.82997970376235775</v>
      </c>
      <c r="E1316" s="1">
        <f>ROUND(表格2[[#This Row],[收盤]]*表格2[[#This Row],[配息乘數]],4)</f>
        <v>91.978399999999993</v>
      </c>
      <c r="F1316" s="1">
        <f>表格2[[#This Row],[配息]]*0.7</f>
        <v>0</v>
      </c>
      <c r="G1316" s="14">
        <f>IF(F1315=0,G1315,G1315*(1-F1315/表格2[[#This Row],[收盤]]))</f>
        <v>0.87775528194680685</v>
      </c>
      <c r="H1316" s="9">
        <f>ROUND(表格2[[#This Row],[收盤]]*表格2[[#This Row],[七成配息
乘數]],4)</f>
        <v>97.272800000000004</v>
      </c>
    </row>
    <row r="1317" spans="1:8" x14ac:dyDescent="0.25">
      <c r="A1317" s="2">
        <v>40709</v>
      </c>
      <c r="B1317" s="1">
        <v>111.029999</v>
      </c>
      <c r="C1317" s="4">
        <f>IFERROR(VLOOKUP(表格2[[#This Row],[日期]],表格1[],2,FALSE),0)</f>
        <v>0</v>
      </c>
      <c r="D1317" s="13">
        <f>IF(C1316=0,D1316,D1316*(1-C1316/表格2[[#This Row],[收盤]]))</f>
        <v>0.82997970376235775</v>
      </c>
      <c r="E1317" s="1">
        <f>ROUND(表格2[[#This Row],[收盤]]*表格2[[#This Row],[配息乘數]],4)</f>
        <v>92.152600000000007</v>
      </c>
      <c r="F1317" s="1">
        <f>表格2[[#This Row],[配息]]*0.7</f>
        <v>0</v>
      </c>
      <c r="G1317" s="14">
        <f>IF(F1316=0,G1316,G1316*(1-F1316/表格2[[#This Row],[收盤]]))</f>
        <v>0.87775528194680685</v>
      </c>
      <c r="H1317" s="9">
        <f>ROUND(表格2[[#This Row],[收盤]]*表格2[[#This Row],[七成配息
乘數]],4)</f>
        <v>97.4572</v>
      </c>
    </row>
    <row r="1318" spans="1:8" x14ac:dyDescent="0.25">
      <c r="A1318" s="2">
        <v>40708</v>
      </c>
      <c r="B1318" s="1">
        <v>110.41999800000001</v>
      </c>
      <c r="C1318" s="4">
        <f>IFERROR(VLOOKUP(表格2[[#This Row],[日期]],表格1[],2,FALSE),0)</f>
        <v>0</v>
      </c>
      <c r="D1318" s="13">
        <f>IF(C1317=0,D1317,D1317*(1-C1317/表格2[[#This Row],[收盤]]))</f>
        <v>0.82997970376235775</v>
      </c>
      <c r="E1318" s="1">
        <f>ROUND(表格2[[#This Row],[收盤]]*表格2[[#This Row],[配息乘數]],4)</f>
        <v>91.6464</v>
      </c>
      <c r="F1318" s="1">
        <f>表格2[[#This Row],[配息]]*0.7</f>
        <v>0</v>
      </c>
      <c r="G1318" s="14">
        <f>IF(F1317=0,G1317,G1317*(1-F1317/表格2[[#This Row],[收盤]]))</f>
        <v>0.87775528194680685</v>
      </c>
      <c r="H1318" s="9">
        <f>ROUND(表格2[[#This Row],[收盤]]*表格2[[#This Row],[七成配息
乘數]],4)</f>
        <v>96.921700000000001</v>
      </c>
    </row>
    <row r="1319" spans="1:8" x14ac:dyDescent="0.25">
      <c r="A1319" s="2">
        <v>40707</v>
      </c>
      <c r="B1319" s="1">
        <v>110.75</v>
      </c>
      <c r="C1319" s="4">
        <f>IFERROR(VLOOKUP(表格2[[#This Row],[日期]],表格1[],2,FALSE),0)</f>
        <v>0</v>
      </c>
      <c r="D1319" s="13">
        <f>IF(C1318=0,D1318,D1318*(1-C1318/表格2[[#This Row],[收盤]]))</f>
        <v>0.82997970376235775</v>
      </c>
      <c r="E1319" s="1">
        <f>ROUND(表格2[[#This Row],[收盤]]*表格2[[#This Row],[配息乘數]],4)</f>
        <v>91.920299999999997</v>
      </c>
      <c r="F1319" s="1">
        <f>表格2[[#This Row],[配息]]*0.7</f>
        <v>0</v>
      </c>
      <c r="G1319" s="14">
        <f>IF(F1318=0,G1318,G1318*(1-F1318/表格2[[#This Row],[收盤]]))</f>
        <v>0.87775528194680685</v>
      </c>
      <c r="H1319" s="9">
        <f>ROUND(表格2[[#This Row],[收盤]]*表格2[[#This Row],[七成配息
乘數]],4)</f>
        <v>97.211399999999998</v>
      </c>
    </row>
    <row r="1320" spans="1:8" x14ac:dyDescent="0.25">
      <c r="A1320" s="2">
        <v>40704</v>
      </c>
      <c r="B1320" s="1">
        <v>110.629997</v>
      </c>
      <c r="C1320" s="4">
        <f>IFERROR(VLOOKUP(表格2[[#This Row],[日期]],表格1[],2,FALSE),0)</f>
        <v>0</v>
      </c>
      <c r="D1320" s="13">
        <f>IF(C1319=0,D1319,D1319*(1-C1319/表格2[[#This Row],[收盤]]))</f>
        <v>0.82997970376235775</v>
      </c>
      <c r="E1320" s="1">
        <f>ROUND(表格2[[#This Row],[收盤]]*表格2[[#This Row],[配息乘數]],4)</f>
        <v>91.820700000000002</v>
      </c>
      <c r="F1320" s="1">
        <f>表格2[[#This Row],[配息]]*0.7</f>
        <v>0</v>
      </c>
      <c r="G1320" s="14">
        <f>IF(F1319=0,G1319,G1319*(1-F1319/表格2[[#This Row],[收盤]]))</f>
        <v>0.87775528194680685</v>
      </c>
      <c r="H1320" s="9">
        <f>ROUND(表格2[[#This Row],[收盤]]*表格2[[#This Row],[七成配息
乘數]],4)</f>
        <v>97.106099999999998</v>
      </c>
    </row>
    <row r="1321" spans="1:8" x14ac:dyDescent="0.25">
      <c r="A1321" s="2">
        <v>40703</v>
      </c>
      <c r="B1321" s="1">
        <v>110.760002</v>
      </c>
      <c r="C1321" s="4">
        <f>IFERROR(VLOOKUP(表格2[[#This Row],[日期]],表格1[],2,FALSE),0)</f>
        <v>0</v>
      </c>
      <c r="D1321" s="13">
        <f>IF(C1320=0,D1320,D1320*(1-C1320/表格2[[#This Row],[收盤]]))</f>
        <v>0.82997970376235775</v>
      </c>
      <c r="E1321" s="1">
        <f>ROUND(表格2[[#This Row],[收盤]]*表格2[[#This Row],[配息乘數]],4)</f>
        <v>91.928600000000003</v>
      </c>
      <c r="F1321" s="1">
        <f>表格2[[#This Row],[配息]]*0.7</f>
        <v>0</v>
      </c>
      <c r="G1321" s="14">
        <f>IF(F1320=0,G1320,G1320*(1-F1320/表格2[[#This Row],[收盤]]))</f>
        <v>0.87775528194680685</v>
      </c>
      <c r="H1321" s="9">
        <f>ROUND(表格2[[#This Row],[收盤]]*表格2[[#This Row],[七成配息
乘數]],4)</f>
        <v>97.220200000000006</v>
      </c>
    </row>
    <row r="1322" spans="1:8" x14ac:dyDescent="0.25">
      <c r="A1322" s="2">
        <v>40702</v>
      </c>
      <c r="B1322" s="1">
        <v>111.05999799999999</v>
      </c>
      <c r="C1322" s="4">
        <f>IFERROR(VLOOKUP(表格2[[#This Row],[日期]],表格1[],2,FALSE),0)</f>
        <v>0</v>
      </c>
      <c r="D1322" s="13">
        <f>IF(C1321=0,D1321,D1321*(1-C1321/表格2[[#This Row],[收盤]]))</f>
        <v>0.82997970376235775</v>
      </c>
      <c r="E1322" s="1">
        <f>ROUND(表格2[[#This Row],[收盤]]*表格2[[#This Row],[配息乘數]],4)</f>
        <v>92.177499999999995</v>
      </c>
      <c r="F1322" s="1">
        <f>表格2[[#This Row],[配息]]*0.7</f>
        <v>0</v>
      </c>
      <c r="G1322" s="14">
        <f>IF(F1321=0,G1321,G1321*(1-F1321/表格2[[#This Row],[收盤]]))</f>
        <v>0.87775528194680685</v>
      </c>
      <c r="H1322" s="9">
        <f>ROUND(表格2[[#This Row],[收盤]]*表格2[[#This Row],[七成配息
乘數]],4)</f>
        <v>97.483500000000006</v>
      </c>
    </row>
    <row r="1323" spans="1:8" x14ac:dyDescent="0.25">
      <c r="A1323" s="2">
        <v>40701</v>
      </c>
      <c r="B1323" s="1">
        <v>110.989998</v>
      </c>
      <c r="C1323" s="4">
        <f>IFERROR(VLOOKUP(表格2[[#This Row],[日期]],表格1[],2,FALSE),0)</f>
        <v>0</v>
      </c>
      <c r="D1323" s="13">
        <f>IF(C1322=0,D1322,D1322*(1-C1322/表格2[[#This Row],[收盤]]))</f>
        <v>0.82997970376235775</v>
      </c>
      <c r="E1323" s="1">
        <f>ROUND(表格2[[#This Row],[收盤]]*表格2[[#This Row],[配息乘數]],4)</f>
        <v>92.119399999999999</v>
      </c>
      <c r="F1323" s="1">
        <f>表格2[[#This Row],[配息]]*0.7</f>
        <v>0</v>
      </c>
      <c r="G1323" s="14">
        <f>IF(F1322=0,G1322,G1322*(1-F1322/表格2[[#This Row],[收盤]]))</f>
        <v>0.87775528194680685</v>
      </c>
      <c r="H1323" s="9">
        <f>ROUND(表格2[[#This Row],[收盤]]*表格2[[#This Row],[七成配息
乘數]],4)</f>
        <v>97.4221</v>
      </c>
    </row>
    <row r="1324" spans="1:8" x14ac:dyDescent="0.25">
      <c r="A1324" s="2">
        <v>40700</v>
      </c>
      <c r="B1324" s="1">
        <v>110.610001</v>
      </c>
      <c r="C1324" s="4">
        <f>IFERROR(VLOOKUP(表格2[[#This Row],[日期]],表格1[],2,FALSE),0)</f>
        <v>0</v>
      </c>
      <c r="D1324" s="13">
        <f>IF(C1323=0,D1323,D1323*(1-C1323/表格2[[#This Row],[收盤]]))</f>
        <v>0.82997970376235775</v>
      </c>
      <c r="E1324" s="1">
        <f>ROUND(表格2[[#This Row],[收盤]]*表格2[[#This Row],[配息乘數]],4)</f>
        <v>91.804100000000005</v>
      </c>
      <c r="F1324" s="1">
        <f>表格2[[#This Row],[配息]]*0.7</f>
        <v>0</v>
      </c>
      <c r="G1324" s="14">
        <f>IF(F1323=0,G1323,G1323*(1-F1323/表格2[[#This Row],[收盤]]))</f>
        <v>0.87775528194680685</v>
      </c>
      <c r="H1324" s="9">
        <f>ROUND(表格2[[#This Row],[收盤]]*表格2[[#This Row],[七成配息
乘數]],4)</f>
        <v>97.088499999999996</v>
      </c>
    </row>
    <row r="1325" spans="1:8" x14ac:dyDescent="0.25">
      <c r="A1325" s="2">
        <v>40697</v>
      </c>
      <c r="B1325" s="1">
        <v>110.800003</v>
      </c>
      <c r="C1325" s="4">
        <f>IFERROR(VLOOKUP(表格2[[#This Row],[日期]],表格1[],2,FALSE),0)</f>
        <v>0</v>
      </c>
      <c r="D1325" s="13">
        <f>IF(C1324=0,D1324,D1324*(1-C1324/表格2[[#This Row],[收盤]]))</f>
        <v>0.82997970376235775</v>
      </c>
      <c r="E1325" s="1">
        <f>ROUND(表格2[[#This Row],[收盤]]*表格2[[#This Row],[配息乘數]],4)</f>
        <v>91.961799999999997</v>
      </c>
      <c r="F1325" s="1">
        <f>表格2[[#This Row],[配息]]*0.7</f>
        <v>0</v>
      </c>
      <c r="G1325" s="14">
        <f>IF(F1324=0,G1324,G1324*(1-F1324/表格2[[#This Row],[收盤]]))</f>
        <v>0.87775528194680685</v>
      </c>
      <c r="H1325" s="9">
        <f>ROUND(表格2[[#This Row],[收盤]]*表格2[[#This Row],[七成配息
乘數]],4)</f>
        <v>97.255300000000005</v>
      </c>
    </row>
    <row r="1326" spans="1:8" x14ac:dyDescent="0.25">
      <c r="A1326" s="2">
        <v>40696</v>
      </c>
      <c r="B1326" s="1">
        <v>110.55999799999999</v>
      </c>
      <c r="C1326" s="4">
        <f>IFERROR(VLOOKUP(表格2[[#This Row],[日期]],表格1[],2,FALSE),0)</f>
        <v>0</v>
      </c>
      <c r="D1326" s="13">
        <f>IF(C1325=0,D1325,D1325*(1-C1325/表格2[[#This Row],[收盤]]))</f>
        <v>0.82997970376235775</v>
      </c>
      <c r="E1326" s="1">
        <f>ROUND(表格2[[#This Row],[收盤]]*表格2[[#This Row],[配息乘數]],4)</f>
        <v>91.762600000000006</v>
      </c>
      <c r="F1326" s="1">
        <f>表格2[[#This Row],[配息]]*0.7</f>
        <v>0</v>
      </c>
      <c r="G1326" s="14">
        <f>IF(F1325=0,G1325,G1325*(1-F1325/表格2[[#This Row],[收盤]]))</f>
        <v>0.87775528194680685</v>
      </c>
      <c r="H1326" s="9">
        <f>ROUND(表格2[[#This Row],[收盤]]*表格2[[#This Row],[七成配息
乘數]],4)</f>
        <v>97.044600000000003</v>
      </c>
    </row>
    <row r="1327" spans="1:8" x14ac:dyDescent="0.25">
      <c r="A1327" s="2">
        <v>40695</v>
      </c>
      <c r="B1327" s="1">
        <v>111.57</v>
      </c>
      <c r="C1327" s="4">
        <f>IFERROR(VLOOKUP(表格2[[#This Row],[日期]],表格1[],2,FALSE),0)</f>
        <v>0.42499999999999999</v>
      </c>
      <c r="D1327" s="13">
        <f>IF(C1326=0,D1326,D1326*(1-C1326/表格2[[#This Row],[收盤]]))</f>
        <v>0.82997970376235775</v>
      </c>
      <c r="E1327" s="1">
        <f>ROUND(表格2[[#This Row],[收盤]]*表格2[[#This Row],[配息乘數]],4)</f>
        <v>92.600800000000007</v>
      </c>
      <c r="F1327" s="1">
        <f>表格2[[#This Row],[配息]]*0.7</f>
        <v>0.29749999999999999</v>
      </c>
      <c r="G1327" s="14">
        <f>IF(F1326=0,G1326,G1326*(1-F1326/表格2[[#This Row],[收盤]]))</f>
        <v>0.87775528194680685</v>
      </c>
      <c r="H1327" s="9">
        <f>ROUND(表格2[[#This Row],[收盤]]*表格2[[#This Row],[七成配息
乘數]],4)</f>
        <v>97.931200000000004</v>
      </c>
    </row>
    <row r="1328" spans="1:8" x14ac:dyDescent="0.25">
      <c r="A1328" s="2">
        <v>40694</v>
      </c>
      <c r="B1328" s="1">
        <v>111.44000200000001</v>
      </c>
      <c r="C1328" s="4">
        <f>IFERROR(VLOOKUP(表格2[[#This Row],[日期]],表格1[],2,FALSE),0)</f>
        <v>0</v>
      </c>
      <c r="D1328" s="13">
        <f>IF(C1327=0,D1327,D1327*(1-C1327/表格2[[#This Row],[收盤]]))</f>
        <v>0.82681440074936063</v>
      </c>
      <c r="E1328" s="1">
        <f>ROUND(表格2[[#This Row],[收盤]]*表格2[[#This Row],[配息乘數]],4)</f>
        <v>92.140199999999993</v>
      </c>
      <c r="F1328" s="1">
        <f>表格2[[#This Row],[配息]]*0.7</f>
        <v>0</v>
      </c>
      <c r="G1328" s="14">
        <f>IF(F1327=0,G1327,G1327*(1-F1327/表格2[[#This Row],[收盤]]))</f>
        <v>0.87541202825250797</v>
      </c>
      <c r="H1328" s="9">
        <f>ROUND(表格2[[#This Row],[收盤]]*表格2[[#This Row],[七成配息
乘數]],4)</f>
        <v>97.555899999999994</v>
      </c>
    </row>
    <row r="1329" spans="1:8" x14ac:dyDescent="0.25">
      <c r="A1329" s="2">
        <v>40690</v>
      </c>
      <c r="B1329" s="1">
        <v>111.449997</v>
      </c>
      <c r="C1329" s="4">
        <f>IFERROR(VLOOKUP(表格2[[#This Row],[日期]],表格1[],2,FALSE),0)</f>
        <v>0</v>
      </c>
      <c r="D1329" s="13">
        <f>IF(C1328=0,D1328,D1328*(1-C1328/表格2[[#This Row],[收盤]]))</f>
        <v>0.82681440074936063</v>
      </c>
      <c r="E1329" s="1">
        <f>ROUND(表格2[[#This Row],[收盤]]*表格2[[#This Row],[配息乘數]],4)</f>
        <v>92.148499999999999</v>
      </c>
      <c r="F1329" s="1">
        <f>表格2[[#This Row],[配息]]*0.7</f>
        <v>0</v>
      </c>
      <c r="G1329" s="14">
        <f>IF(F1328=0,G1328,G1328*(1-F1328/表格2[[#This Row],[收盤]]))</f>
        <v>0.87541202825250797</v>
      </c>
      <c r="H1329" s="9">
        <f>ROUND(表格2[[#This Row],[收盤]]*表格2[[#This Row],[七成配息
乘數]],4)</f>
        <v>97.564700000000002</v>
      </c>
    </row>
    <row r="1330" spans="1:8" x14ac:dyDescent="0.25">
      <c r="A1330" s="2">
        <v>40689</v>
      </c>
      <c r="B1330" s="1">
        <v>111.33000199999999</v>
      </c>
      <c r="C1330" s="4">
        <f>IFERROR(VLOOKUP(表格2[[#This Row],[日期]],表格1[],2,FALSE),0)</f>
        <v>0</v>
      </c>
      <c r="D1330" s="13">
        <f>IF(C1329=0,D1329,D1329*(1-C1329/表格2[[#This Row],[收盤]]))</f>
        <v>0.82681440074936063</v>
      </c>
      <c r="E1330" s="1">
        <f>ROUND(表格2[[#This Row],[收盤]]*表格2[[#This Row],[配息乘數]],4)</f>
        <v>92.049199999999999</v>
      </c>
      <c r="F1330" s="1">
        <f>表格2[[#This Row],[配息]]*0.7</f>
        <v>0</v>
      </c>
      <c r="G1330" s="14">
        <f>IF(F1329=0,G1329,G1329*(1-F1329/表格2[[#This Row],[收盤]]))</f>
        <v>0.87541202825250797</v>
      </c>
      <c r="H1330" s="9">
        <f>ROUND(表格2[[#This Row],[收盤]]*表格2[[#This Row],[七成配息
乘數]],4)</f>
        <v>97.459599999999995</v>
      </c>
    </row>
    <row r="1331" spans="1:8" x14ac:dyDescent="0.25">
      <c r="A1331" s="2">
        <v>40688</v>
      </c>
      <c r="B1331" s="1">
        <v>110.849998</v>
      </c>
      <c r="C1331" s="4">
        <f>IFERROR(VLOOKUP(表格2[[#This Row],[日期]],表格1[],2,FALSE),0)</f>
        <v>0</v>
      </c>
      <c r="D1331" s="13">
        <f>IF(C1330=0,D1330,D1330*(1-C1330/表格2[[#This Row],[收盤]]))</f>
        <v>0.82681440074936063</v>
      </c>
      <c r="E1331" s="1">
        <f>ROUND(表格2[[#This Row],[收盤]]*表格2[[#This Row],[配息乘數]],4)</f>
        <v>91.6524</v>
      </c>
      <c r="F1331" s="1">
        <f>表格2[[#This Row],[配息]]*0.7</f>
        <v>0</v>
      </c>
      <c r="G1331" s="14">
        <f>IF(F1330=0,G1330,G1330*(1-F1330/表格2[[#This Row],[收盤]]))</f>
        <v>0.87541202825250797</v>
      </c>
      <c r="H1331" s="9">
        <f>ROUND(表格2[[#This Row],[收盤]]*表格2[[#This Row],[七成配息
乘數]],4)</f>
        <v>97.039400000000001</v>
      </c>
    </row>
    <row r="1332" spans="1:8" x14ac:dyDescent="0.25">
      <c r="A1332" s="2">
        <v>40687</v>
      </c>
      <c r="B1332" s="1">
        <v>111.07</v>
      </c>
      <c r="C1332" s="4">
        <f>IFERROR(VLOOKUP(表格2[[#This Row],[日期]],表格1[],2,FALSE),0)</f>
        <v>0</v>
      </c>
      <c r="D1332" s="13">
        <f>IF(C1331=0,D1331,D1331*(1-C1331/表格2[[#This Row],[收盤]]))</f>
        <v>0.82681440074936063</v>
      </c>
      <c r="E1332" s="1">
        <f>ROUND(表格2[[#This Row],[收盤]]*表格2[[#This Row],[配息乘數]],4)</f>
        <v>91.834299999999999</v>
      </c>
      <c r="F1332" s="1">
        <f>表格2[[#This Row],[配息]]*0.7</f>
        <v>0</v>
      </c>
      <c r="G1332" s="14">
        <f>IF(F1331=0,G1331,G1331*(1-F1331/表格2[[#This Row],[收盤]]))</f>
        <v>0.87541202825250797</v>
      </c>
      <c r="H1332" s="9">
        <f>ROUND(表格2[[#This Row],[收盤]]*表格2[[#This Row],[七成配息
乘數]],4)</f>
        <v>97.231999999999999</v>
      </c>
    </row>
    <row r="1333" spans="1:8" x14ac:dyDescent="0.25">
      <c r="A1333" s="2">
        <v>40686</v>
      </c>
      <c r="B1333" s="1">
        <v>110.93</v>
      </c>
      <c r="C1333" s="4">
        <f>IFERROR(VLOOKUP(表格2[[#This Row],[日期]],表格1[],2,FALSE),0)</f>
        <v>0</v>
      </c>
      <c r="D1333" s="13">
        <f>IF(C1332=0,D1332,D1332*(1-C1332/表格2[[#This Row],[收盤]]))</f>
        <v>0.82681440074936063</v>
      </c>
      <c r="E1333" s="1">
        <f>ROUND(表格2[[#This Row],[收盤]]*表格2[[#This Row],[配息乘數]],4)</f>
        <v>91.718500000000006</v>
      </c>
      <c r="F1333" s="1">
        <f>表格2[[#This Row],[配息]]*0.7</f>
        <v>0</v>
      </c>
      <c r="G1333" s="14">
        <f>IF(F1332=0,G1332,G1332*(1-F1332/表格2[[#This Row],[收盤]]))</f>
        <v>0.87541202825250797</v>
      </c>
      <c r="H1333" s="9">
        <f>ROUND(表格2[[#This Row],[收盤]]*表格2[[#This Row],[七成配息
乘數]],4)</f>
        <v>97.109499999999997</v>
      </c>
    </row>
    <row r="1334" spans="1:8" x14ac:dyDescent="0.25">
      <c r="A1334" s="2">
        <v>40683</v>
      </c>
      <c r="B1334" s="1">
        <v>111</v>
      </c>
      <c r="C1334" s="4">
        <f>IFERROR(VLOOKUP(表格2[[#This Row],[日期]],表格1[],2,FALSE),0)</f>
        <v>0</v>
      </c>
      <c r="D1334" s="13">
        <f>IF(C1333=0,D1333,D1333*(1-C1333/表格2[[#This Row],[收盤]]))</f>
        <v>0.82681440074936063</v>
      </c>
      <c r="E1334" s="1">
        <f>ROUND(表格2[[#This Row],[收盤]]*表格2[[#This Row],[配息乘數]],4)</f>
        <v>91.776399999999995</v>
      </c>
      <c r="F1334" s="1">
        <f>表格2[[#This Row],[配息]]*0.7</f>
        <v>0</v>
      </c>
      <c r="G1334" s="14">
        <f>IF(F1333=0,G1333,G1333*(1-F1333/表格2[[#This Row],[收盤]]))</f>
        <v>0.87541202825250797</v>
      </c>
      <c r="H1334" s="9">
        <f>ROUND(表格2[[#This Row],[收盤]]*表格2[[#This Row],[七成配息
乘數]],4)</f>
        <v>97.170699999999997</v>
      </c>
    </row>
    <row r="1335" spans="1:8" x14ac:dyDescent="0.25">
      <c r="A1335" s="2">
        <v>40682</v>
      </c>
      <c r="B1335" s="1">
        <v>111.08000199999999</v>
      </c>
      <c r="C1335" s="4">
        <f>IFERROR(VLOOKUP(表格2[[#This Row],[日期]],表格1[],2,FALSE),0)</f>
        <v>0</v>
      </c>
      <c r="D1335" s="13">
        <f>IF(C1334=0,D1334,D1334*(1-C1334/表格2[[#This Row],[收盤]]))</f>
        <v>0.82681440074936063</v>
      </c>
      <c r="E1335" s="1">
        <f>ROUND(表格2[[#This Row],[收盤]]*表格2[[#This Row],[配息乘數]],4)</f>
        <v>91.842500000000001</v>
      </c>
      <c r="F1335" s="1">
        <f>表格2[[#This Row],[配息]]*0.7</f>
        <v>0</v>
      </c>
      <c r="G1335" s="14">
        <f>IF(F1334=0,G1334,G1334*(1-F1334/表格2[[#This Row],[收盤]]))</f>
        <v>0.87541202825250797</v>
      </c>
      <c r="H1335" s="9">
        <f>ROUND(表格2[[#This Row],[收盤]]*表格2[[#This Row],[七成配息
乘數]],4)</f>
        <v>97.240799999999993</v>
      </c>
    </row>
    <row r="1336" spans="1:8" x14ac:dyDescent="0.25">
      <c r="A1336" s="2">
        <v>40681</v>
      </c>
      <c r="B1336" s="1">
        <v>110.889999</v>
      </c>
      <c r="C1336" s="4">
        <f>IFERROR(VLOOKUP(表格2[[#This Row],[日期]],表格1[],2,FALSE),0)</f>
        <v>0</v>
      </c>
      <c r="D1336" s="13">
        <f>IF(C1335=0,D1335,D1335*(1-C1335/表格2[[#This Row],[收盤]]))</f>
        <v>0.82681440074936063</v>
      </c>
      <c r="E1336" s="1">
        <f>ROUND(表格2[[#This Row],[收盤]]*表格2[[#This Row],[配息乘數]],4)</f>
        <v>91.685400000000001</v>
      </c>
      <c r="F1336" s="1">
        <f>表格2[[#This Row],[配息]]*0.7</f>
        <v>0</v>
      </c>
      <c r="G1336" s="14">
        <f>IF(F1335=0,G1335,G1335*(1-F1335/表格2[[#This Row],[收盤]]))</f>
        <v>0.87541202825250797</v>
      </c>
      <c r="H1336" s="9">
        <f>ROUND(表格2[[#This Row],[收盤]]*表格2[[#This Row],[七成配息
乘數]],4)</f>
        <v>97.074399999999997</v>
      </c>
    </row>
    <row r="1337" spans="1:8" x14ac:dyDescent="0.25">
      <c r="A1337" s="2">
        <v>40680</v>
      </c>
      <c r="B1337" s="1">
        <v>111.16999800000001</v>
      </c>
      <c r="C1337" s="4">
        <f>IFERROR(VLOOKUP(表格2[[#This Row],[日期]],表格1[],2,FALSE),0)</f>
        <v>0</v>
      </c>
      <c r="D1337" s="13">
        <f>IF(C1336=0,D1336,D1336*(1-C1336/表格2[[#This Row],[收盤]]))</f>
        <v>0.82681440074936063</v>
      </c>
      <c r="E1337" s="1">
        <f>ROUND(表格2[[#This Row],[收盤]]*表格2[[#This Row],[配息乘數]],4)</f>
        <v>91.917000000000002</v>
      </c>
      <c r="F1337" s="1">
        <f>表格2[[#This Row],[配息]]*0.7</f>
        <v>0</v>
      </c>
      <c r="G1337" s="14">
        <f>IF(F1336=0,G1336,G1336*(1-F1336/表格2[[#This Row],[收盤]]))</f>
        <v>0.87541202825250797</v>
      </c>
      <c r="H1337" s="9">
        <f>ROUND(表格2[[#This Row],[收盤]]*表格2[[#This Row],[七成配息
乘數]],4)</f>
        <v>97.319599999999994</v>
      </c>
    </row>
    <row r="1338" spans="1:8" x14ac:dyDescent="0.25">
      <c r="A1338" s="2">
        <v>40679</v>
      </c>
      <c r="B1338" s="1">
        <v>111.019997</v>
      </c>
      <c r="C1338" s="4">
        <f>IFERROR(VLOOKUP(表格2[[#This Row],[日期]],表格1[],2,FALSE),0)</f>
        <v>0</v>
      </c>
      <c r="D1338" s="13">
        <f>IF(C1337=0,D1337,D1337*(1-C1337/表格2[[#This Row],[收盤]]))</f>
        <v>0.82681440074936063</v>
      </c>
      <c r="E1338" s="1">
        <f>ROUND(表格2[[#This Row],[收盤]]*表格2[[#This Row],[配息乘數]],4)</f>
        <v>91.792900000000003</v>
      </c>
      <c r="F1338" s="1">
        <f>表格2[[#This Row],[配息]]*0.7</f>
        <v>0</v>
      </c>
      <c r="G1338" s="14">
        <f>IF(F1337=0,G1337,G1337*(1-F1337/表格2[[#This Row],[收盤]]))</f>
        <v>0.87541202825250797</v>
      </c>
      <c r="H1338" s="9">
        <f>ROUND(表格2[[#This Row],[收盤]]*表格2[[#This Row],[七成配息
乘數]],4)</f>
        <v>97.188199999999995</v>
      </c>
    </row>
    <row r="1339" spans="1:8" x14ac:dyDescent="0.25">
      <c r="A1339" s="2">
        <v>40676</v>
      </c>
      <c r="B1339" s="1">
        <v>110.699997</v>
      </c>
      <c r="C1339" s="4">
        <f>IFERROR(VLOOKUP(表格2[[#This Row],[日期]],表格1[],2,FALSE),0)</f>
        <v>0</v>
      </c>
      <c r="D1339" s="13">
        <f>IF(C1338=0,D1338,D1338*(1-C1338/表格2[[#This Row],[收盤]]))</f>
        <v>0.82681440074936063</v>
      </c>
      <c r="E1339" s="1">
        <f>ROUND(表格2[[#This Row],[收盤]]*表格2[[#This Row],[配息乘數]],4)</f>
        <v>91.528400000000005</v>
      </c>
      <c r="F1339" s="1">
        <f>表格2[[#This Row],[配息]]*0.7</f>
        <v>0</v>
      </c>
      <c r="G1339" s="14">
        <f>IF(F1338=0,G1338,G1338*(1-F1338/表格2[[#This Row],[收盤]]))</f>
        <v>0.87541202825250797</v>
      </c>
      <c r="H1339" s="9">
        <f>ROUND(表格2[[#This Row],[收盤]]*表格2[[#This Row],[七成配息
乘數]],4)</f>
        <v>96.908100000000005</v>
      </c>
    </row>
    <row r="1340" spans="1:8" x14ac:dyDescent="0.25">
      <c r="A1340" s="2">
        <v>40675</v>
      </c>
      <c r="B1340" s="1">
        <v>110.370003</v>
      </c>
      <c r="C1340" s="4">
        <f>IFERROR(VLOOKUP(表格2[[#This Row],[日期]],表格1[],2,FALSE),0)</f>
        <v>0</v>
      </c>
      <c r="D1340" s="13">
        <f>IF(C1339=0,D1339,D1339*(1-C1339/表格2[[#This Row],[收盤]]))</f>
        <v>0.82681440074936063</v>
      </c>
      <c r="E1340" s="1">
        <f>ROUND(表格2[[#This Row],[收盤]]*表格2[[#This Row],[配息乘數]],4)</f>
        <v>91.255499999999998</v>
      </c>
      <c r="F1340" s="1">
        <f>表格2[[#This Row],[配息]]*0.7</f>
        <v>0</v>
      </c>
      <c r="G1340" s="14">
        <f>IF(F1339=0,G1339,G1339*(1-F1339/表格2[[#This Row],[收盤]]))</f>
        <v>0.87541202825250797</v>
      </c>
      <c r="H1340" s="9">
        <f>ROUND(表格2[[#This Row],[收盤]]*表格2[[#This Row],[七成配息
乘數]],4)</f>
        <v>96.619200000000006</v>
      </c>
    </row>
    <row r="1341" spans="1:8" x14ac:dyDescent="0.25">
      <c r="A1341" s="2">
        <v>40674</v>
      </c>
      <c r="B1341" s="1">
        <v>110.629997</v>
      </c>
      <c r="C1341" s="4">
        <f>IFERROR(VLOOKUP(表格2[[#This Row],[日期]],表格1[],2,FALSE),0)</f>
        <v>0</v>
      </c>
      <c r="D1341" s="13">
        <f>IF(C1340=0,D1340,D1340*(1-C1340/表格2[[#This Row],[收盤]]))</f>
        <v>0.82681440074936063</v>
      </c>
      <c r="E1341" s="1">
        <f>ROUND(表格2[[#This Row],[收盤]]*表格2[[#This Row],[配息乘數]],4)</f>
        <v>91.470500000000001</v>
      </c>
      <c r="F1341" s="1">
        <f>表格2[[#This Row],[配息]]*0.7</f>
        <v>0</v>
      </c>
      <c r="G1341" s="14">
        <f>IF(F1340=0,G1340,G1340*(1-F1340/表格2[[#This Row],[收盤]]))</f>
        <v>0.87541202825250797</v>
      </c>
      <c r="H1341" s="9">
        <f>ROUND(表格2[[#This Row],[收盤]]*表格2[[#This Row],[七成配息
乘數]],4)</f>
        <v>96.846800000000002</v>
      </c>
    </row>
    <row r="1342" spans="1:8" x14ac:dyDescent="0.25">
      <c r="A1342" s="2">
        <v>40673</v>
      </c>
      <c r="B1342" s="1">
        <v>110.449997</v>
      </c>
      <c r="C1342" s="4">
        <f>IFERROR(VLOOKUP(表格2[[#This Row],[日期]],表格1[],2,FALSE),0)</f>
        <v>0</v>
      </c>
      <c r="D1342" s="13">
        <f>IF(C1341=0,D1341,D1341*(1-C1341/表格2[[#This Row],[收盤]]))</f>
        <v>0.82681440074936063</v>
      </c>
      <c r="E1342" s="1">
        <f>ROUND(表格2[[#This Row],[收盤]]*表格2[[#This Row],[配息乘數]],4)</f>
        <v>91.321600000000004</v>
      </c>
      <c r="F1342" s="1">
        <f>表格2[[#This Row],[配息]]*0.7</f>
        <v>0</v>
      </c>
      <c r="G1342" s="14">
        <f>IF(F1341=0,G1341,G1341*(1-F1341/表格2[[#This Row],[收盤]]))</f>
        <v>0.87541202825250797</v>
      </c>
      <c r="H1342" s="9">
        <f>ROUND(表格2[[#This Row],[收盤]]*表格2[[#This Row],[七成配息
乘數]],4)</f>
        <v>96.689300000000003</v>
      </c>
    </row>
    <row r="1343" spans="1:8" x14ac:dyDescent="0.25">
      <c r="A1343" s="2">
        <v>40672</v>
      </c>
      <c r="B1343" s="1">
        <v>110.900002</v>
      </c>
      <c r="C1343" s="4">
        <f>IFERROR(VLOOKUP(表格2[[#This Row],[日期]],表格1[],2,FALSE),0)</f>
        <v>0</v>
      </c>
      <c r="D1343" s="13">
        <f>IF(C1342=0,D1342,D1342*(1-C1342/表格2[[#This Row],[收盤]]))</f>
        <v>0.82681440074936063</v>
      </c>
      <c r="E1343" s="1">
        <f>ROUND(表格2[[#This Row],[收盤]]*表格2[[#This Row],[配息乘數]],4)</f>
        <v>91.693700000000007</v>
      </c>
      <c r="F1343" s="1">
        <f>表格2[[#This Row],[配息]]*0.7</f>
        <v>0</v>
      </c>
      <c r="G1343" s="14">
        <f>IF(F1342=0,G1342,G1342*(1-F1342/表格2[[#This Row],[收盤]]))</f>
        <v>0.87541202825250797</v>
      </c>
      <c r="H1343" s="9">
        <f>ROUND(表格2[[#This Row],[收盤]]*表格2[[#This Row],[七成配息
乘數]],4)</f>
        <v>97.083200000000005</v>
      </c>
    </row>
    <row r="1344" spans="1:8" x14ac:dyDescent="0.25">
      <c r="A1344" s="2">
        <v>40669</v>
      </c>
      <c r="B1344" s="1">
        <v>110.790001</v>
      </c>
      <c r="C1344" s="4">
        <f>IFERROR(VLOOKUP(表格2[[#This Row],[日期]],表格1[],2,FALSE),0)</f>
        <v>0</v>
      </c>
      <c r="D1344" s="13">
        <f>IF(C1343=0,D1343,D1343*(1-C1343/表格2[[#This Row],[收盤]]))</f>
        <v>0.82681440074936063</v>
      </c>
      <c r="E1344" s="1">
        <f>ROUND(表格2[[#This Row],[收盤]]*表格2[[#This Row],[配息乘數]],4)</f>
        <v>91.602800000000002</v>
      </c>
      <c r="F1344" s="1">
        <f>表格2[[#This Row],[配息]]*0.7</f>
        <v>0</v>
      </c>
      <c r="G1344" s="14">
        <f>IF(F1343=0,G1343,G1343*(1-F1343/表格2[[#This Row],[收盤]]))</f>
        <v>0.87541202825250797</v>
      </c>
      <c r="H1344" s="9">
        <f>ROUND(表格2[[#This Row],[收盤]]*表格2[[#This Row],[七成配息
乘數]],4)</f>
        <v>96.986900000000006</v>
      </c>
    </row>
    <row r="1345" spans="1:8" x14ac:dyDescent="0.25">
      <c r="A1345" s="2">
        <v>40668</v>
      </c>
      <c r="B1345" s="1">
        <v>110.790001</v>
      </c>
      <c r="C1345" s="4">
        <f>IFERROR(VLOOKUP(表格2[[#This Row],[日期]],表格1[],2,FALSE),0)</f>
        <v>0</v>
      </c>
      <c r="D1345" s="13">
        <f>IF(C1344=0,D1344,D1344*(1-C1344/表格2[[#This Row],[收盤]]))</f>
        <v>0.82681440074936063</v>
      </c>
      <c r="E1345" s="1">
        <f>ROUND(表格2[[#This Row],[收盤]]*表格2[[#This Row],[配息乘數]],4)</f>
        <v>91.602800000000002</v>
      </c>
      <c r="F1345" s="1">
        <f>表格2[[#This Row],[配息]]*0.7</f>
        <v>0</v>
      </c>
      <c r="G1345" s="14">
        <f>IF(F1344=0,G1344,G1344*(1-F1344/表格2[[#This Row],[收盤]]))</f>
        <v>0.87541202825250797</v>
      </c>
      <c r="H1345" s="9">
        <f>ROUND(表格2[[#This Row],[收盤]]*表格2[[#This Row],[七成配息
乘數]],4)</f>
        <v>96.986900000000006</v>
      </c>
    </row>
    <row r="1346" spans="1:8" x14ac:dyDescent="0.25">
      <c r="A1346" s="2">
        <v>40667</v>
      </c>
      <c r="B1346" s="1">
        <v>110.410004</v>
      </c>
      <c r="C1346" s="4">
        <f>IFERROR(VLOOKUP(表格2[[#This Row],[日期]],表格1[],2,FALSE),0)</f>
        <v>0</v>
      </c>
      <c r="D1346" s="13">
        <f>IF(C1345=0,D1345,D1345*(1-C1345/表格2[[#This Row],[收盤]]))</f>
        <v>0.82681440074936063</v>
      </c>
      <c r="E1346" s="1">
        <f>ROUND(表格2[[#This Row],[收盤]]*表格2[[#This Row],[配息乘數]],4)</f>
        <v>91.288600000000002</v>
      </c>
      <c r="F1346" s="1">
        <f>表格2[[#This Row],[配息]]*0.7</f>
        <v>0</v>
      </c>
      <c r="G1346" s="14">
        <f>IF(F1345=0,G1345,G1345*(1-F1345/表格2[[#This Row],[收盤]]))</f>
        <v>0.87541202825250797</v>
      </c>
      <c r="H1346" s="9">
        <f>ROUND(表格2[[#This Row],[收盤]]*表格2[[#This Row],[七成配息
乘數]],4)</f>
        <v>96.654200000000003</v>
      </c>
    </row>
    <row r="1347" spans="1:8" x14ac:dyDescent="0.25">
      <c r="A1347" s="2">
        <v>40666</v>
      </c>
      <c r="B1347" s="1">
        <v>110.25</v>
      </c>
      <c r="C1347" s="4">
        <f>IFERROR(VLOOKUP(表格2[[#This Row],[日期]],表格1[],2,FALSE),0)</f>
        <v>0</v>
      </c>
      <c r="D1347" s="13">
        <f>IF(C1346=0,D1346,D1346*(1-C1346/表格2[[#This Row],[收盤]]))</f>
        <v>0.82681440074936063</v>
      </c>
      <c r="E1347" s="1">
        <f>ROUND(表格2[[#This Row],[收盤]]*表格2[[#This Row],[配息乘數]],4)</f>
        <v>91.156300000000002</v>
      </c>
      <c r="F1347" s="1">
        <f>表格2[[#This Row],[配息]]*0.7</f>
        <v>0</v>
      </c>
      <c r="G1347" s="14">
        <f>IF(F1346=0,G1346,G1346*(1-F1346/表格2[[#This Row],[收盤]]))</f>
        <v>0.87541202825250797</v>
      </c>
      <c r="H1347" s="9">
        <f>ROUND(表格2[[#This Row],[收盤]]*表格2[[#This Row],[七成配息
乘數]],4)</f>
        <v>96.514200000000002</v>
      </c>
    </row>
    <row r="1348" spans="1:8" x14ac:dyDescent="0.25">
      <c r="A1348" s="2">
        <v>40665</v>
      </c>
      <c r="B1348" s="1">
        <v>110.300003</v>
      </c>
      <c r="C1348" s="4">
        <f>IFERROR(VLOOKUP(表格2[[#This Row],[日期]],表格1[],2,FALSE),0)</f>
        <v>0.42699999999999999</v>
      </c>
      <c r="D1348" s="13">
        <f>IF(C1347=0,D1347,D1347*(1-C1347/表格2[[#This Row],[收盤]]))</f>
        <v>0.82681440074936063</v>
      </c>
      <c r="E1348" s="1">
        <f>ROUND(表格2[[#This Row],[收盤]]*表格2[[#This Row],[配息乘數]],4)</f>
        <v>91.197599999999994</v>
      </c>
      <c r="F1348" s="1">
        <f>表格2[[#This Row],[配息]]*0.7</f>
        <v>0.2989</v>
      </c>
      <c r="G1348" s="14">
        <f>IF(F1347=0,G1347,G1347*(1-F1347/表格2[[#This Row],[收盤]]))</f>
        <v>0.87541202825250797</v>
      </c>
      <c r="H1348" s="9">
        <f>ROUND(表格2[[#This Row],[收盤]]*表格2[[#This Row],[七成配息
乘數]],4)</f>
        <v>96.557900000000004</v>
      </c>
    </row>
    <row r="1349" spans="1:8" x14ac:dyDescent="0.25">
      <c r="A1349" s="2">
        <v>40662</v>
      </c>
      <c r="B1349" s="1">
        <v>110.470001</v>
      </c>
      <c r="C1349" s="4">
        <f>IFERROR(VLOOKUP(表格2[[#This Row],[日期]],表格1[],2,FALSE),0)</f>
        <v>0</v>
      </c>
      <c r="D1349" s="13">
        <f>IF(C1348=0,D1348,D1348*(1-C1348/表格2[[#This Row],[收盤]]))</f>
        <v>0.82361851276235876</v>
      </c>
      <c r="E1349" s="1">
        <f>ROUND(表格2[[#This Row],[收盤]]*表格2[[#This Row],[配息乘數]],4)</f>
        <v>90.985100000000003</v>
      </c>
      <c r="F1349" s="1">
        <f>表格2[[#This Row],[配息]]*0.7</f>
        <v>0</v>
      </c>
      <c r="G1349" s="14">
        <f>IF(F1348=0,G1348,G1348*(1-F1348/表格2[[#This Row],[收盤]]))</f>
        <v>0.87304341548093145</v>
      </c>
      <c r="H1349" s="9">
        <f>ROUND(表格2[[#This Row],[收盤]]*表格2[[#This Row],[七成配息
乘數]],4)</f>
        <v>96.445099999999996</v>
      </c>
    </row>
    <row r="1350" spans="1:8" x14ac:dyDescent="0.25">
      <c r="A1350" s="2">
        <v>40661</v>
      </c>
      <c r="B1350" s="1">
        <v>110.260002</v>
      </c>
      <c r="C1350" s="4">
        <f>IFERROR(VLOOKUP(表格2[[#This Row],[日期]],表格1[],2,FALSE),0)</f>
        <v>0</v>
      </c>
      <c r="D1350" s="13">
        <f>IF(C1349=0,D1349,D1349*(1-C1349/表格2[[#This Row],[收盤]]))</f>
        <v>0.82361851276235876</v>
      </c>
      <c r="E1350" s="1">
        <f>ROUND(表格2[[#This Row],[收盤]]*表格2[[#This Row],[配息乘數]],4)</f>
        <v>90.812200000000004</v>
      </c>
      <c r="F1350" s="1">
        <f>表格2[[#This Row],[配息]]*0.7</f>
        <v>0</v>
      </c>
      <c r="G1350" s="14">
        <f>IF(F1349=0,G1349,G1349*(1-F1349/表格2[[#This Row],[收盤]]))</f>
        <v>0.87304341548093145</v>
      </c>
      <c r="H1350" s="9">
        <f>ROUND(表格2[[#This Row],[收盤]]*表格2[[#This Row],[七成配息
乘數]],4)</f>
        <v>96.261799999999994</v>
      </c>
    </row>
    <row r="1351" spans="1:8" x14ac:dyDescent="0.25">
      <c r="A1351" s="2">
        <v>40660</v>
      </c>
      <c r="B1351" s="1">
        <v>109.910004</v>
      </c>
      <c r="C1351" s="4">
        <f>IFERROR(VLOOKUP(表格2[[#This Row],[日期]],表格1[],2,FALSE),0)</f>
        <v>0</v>
      </c>
      <c r="D1351" s="13">
        <f>IF(C1350=0,D1350,D1350*(1-C1350/表格2[[#This Row],[收盤]]))</f>
        <v>0.82361851276235876</v>
      </c>
      <c r="E1351" s="1">
        <f>ROUND(表格2[[#This Row],[收盤]]*表格2[[#This Row],[配息乘數]],4)</f>
        <v>90.523899999999998</v>
      </c>
      <c r="F1351" s="1">
        <f>表格2[[#This Row],[配息]]*0.7</f>
        <v>0</v>
      </c>
      <c r="G1351" s="14">
        <f>IF(F1350=0,G1350,G1350*(1-F1350/表格2[[#This Row],[收盤]]))</f>
        <v>0.87304341548093145</v>
      </c>
      <c r="H1351" s="9">
        <f>ROUND(表格2[[#This Row],[收盤]]*表格2[[#This Row],[七成配息
乘數]],4)</f>
        <v>95.956199999999995</v>
      </c>
    </row>
    <row r="1352" spans="1:8" x14ac:dyDescent="0.25">
      <c r="A1352" s="2">
        <v>40659</v>
      </c>
      <c r="B1352" s="1">
        <v>110.050003</v>
      </c>
      <c r="C1352" s="4">
        <f>IFERROR(VLOOKUP(表格2[[#This Row],[日期]],表格1[],2,FALSE),0)</f>
        <v>0</v>
      </c>
      <c r="D1352" s="13">
        <f>IF(C1351=0,D1351,D1351*(1-C1351/表格2[[#This Row],[收盤]]))</f>
        <v>0.82361851276235876</v>
      </c>
      <c r="E1352" s="1">
        <f>ROUND(表格2[[#This Row],[收盤]]*表格2[[#This Row],[配息乘數]],4)</f>
        <v>90.639200000000002</v>
      </c>
      <c r="F1352" s="1">
        <f>表格2[[#This Row],[配息]]*0.7</f>
        <v>0</v>
      </c>
      <c r="G1352" s="14">
        <f>IF(F1351=0,G1351,G1351*(1-F1351/表格2[[#This Row],[收盤]]))</f>
        <v>0.87304341548093145</v>
      </c>
      <c r="H1352" s="9">
        <f>ROUND(表格2[[#This Row],[收盤]]*表格2[[#This Row],[七成配息
乘數]],4)</f>
        <v>96.078400000000002</v>
      </c>
    </row>
    <row r="1353" spans="1:8" x14ac:dyDescent="0.25">
      <c r="A1353" s="2">
        <v>40658</v>
      </c>
      <c r="B1353" s="1">
        <v>109.540001</v>
      </c>
      <c r="C1353" s="4">
        <f>IFERROR(VLOOKUP(表格2[[#This Row],[日期]],表格1[],2,FALSE),0)</f>
        <v>0</v>
      </c>
      <c r="D1353" s="13">
        <f>IF(C1352=0,D1352,D1352*(1-C1352/表格2[[#This Row],[收盤]]))</f>
        <v>0.82361851276235876</v>
      </c>
      <c r="E1353" s="1">
        <f>ROUND(表格2[[#This Row],[收盤]]*表格2[[#This Row],[配息乘數]],4)</f>
        <v>90.219200000000001</v>
      </c>
      <c r="F1353" s="1">
        <f>表格2[[#This Row],[配息]]*0.7</f>
        <v>0</v>
      </c>
      <c r="G1353" s="14">
        <f>IF(F1352=0,G1352,G1352*(1-F1352/表格2[[#This Row],[收盤]]))</f>
        <v>0.87304341548093145</v>
      </c>
      <c r="H1353" s="9">
        <f>ROUND(表格2[[#This Row],[收盤]]*表格2[[#This Row],[七成配息
乘數]],4)</f>
        <v>95.633200000000002</v>
      </c>
    </row>
    <row r="1354" spans="1:8" x14ac:dyDescent="0.25">
      <c r="A1354" s="2">
        <v>40654</v>
      </c>
      <c r="B1354" s="1">
        <v>109.43</v>
      </c>
      <c r="C1354" s="4">
        <f>IFERROR(VLOOKUP(表格2[[#This Row],[日期]],表格1[],2,FALSE),0)</f>
        <v>0</v>
      </c>
      <c r="D1354" s="13">
        <f>IF(C1353=0,D1353,D1353*(1-C1353/表格2[[#This Row],[收盤]]))</f>
        <v>0.82361851276235876</v>
      </c>
      <c r="E1354" s="1">
        <f>ROUND(表格2[[#This Row],[收盤]]*表格2[[#This Row],[配息乘數]],4)</f>
        <v>90.128600000000006</v>
      </c>
      <c r="F1354" s="1">
        <f>表格2[[#This Row],[配息]]*0.7</f>
        <v>0</v>
      </c>
      <c r="G1354" s="14">
        <f>IF(F1353=0,G1353,G1353*(1-F1353/表格2[[#This Row],[收盤]]))</f>
        <v>0.87304341548093145</v>
      </c>
      <c r="H1354" s="9">
        <f>ROUND(表格2[[#This Row],[收盤]]*表格2[[#This Row],[七成配息
乘數]],4)</f>
        <v>95.537099999999995</v>
      </c>
    </row>
    <row r="1355" spans="1:8" x14ac:dyDescent="0.25">
      <c r="A1355" s="2">
        <v>40653</v>
      </c>
      <c r="B1355" s="1">
        <v>109.33000199999999</v>
      </c>
      <c r="C1355" s="4">
        <f>IFERROR(VLOOKUP(表格2[[#This Row],[日期]],表格1[],2,FALSE),0)</f>
        <v>0</v>
      </c>
      <c r="D1355" s="13">
        <f>IF(C1354=0,D1354,D1354*(1-C1354/表格2[[#This Row],[收盤]]))</f>
        <v>0.82361851276235876</v>
      </c>
      <c r="E1355" s="1">
        <f>ROUND(表格2[[#This Row],[收盤]]*表格2[[#This Row],[配息乘數]],4)</f>
        <v>90.046199999999999</v>
      </c>
      <c r="F1355" s="1">
        <f>表格2[[#This Row],[配息]]*0.7</f>
        <v>0</v>
      </c>
      <c r="G1355" s="14">
        <f>IF(F1354=0,G1354,G1354*(1-F1354/表格2[[#This Row],[收盤]]))</f>
        <v>0.87304341548093145</v>
      </c>
      <c r="H1355" s="9">
        <f>ROUND(表格2[[#This Row],[收盤]]*表格2[[#This Row],[七成配息
乘數]],4)</f>
        <v>95.449799999999996</v>
      </c>
    </row>
    <row r="1356" spans="1:8" x14ac:dyDescent="0.25">
      <c r="A1356" s="2">
        <v>40652</v>
      </c>
      <c r="B1356" s="1">
        <v>109.279999</v>
      </c>
      <c r="C1356" s="4">
        <f>IFERROR(VLOOKUP(表格2[[#This Row],[日期]],表格1[],2,FALSE),0)</f>
        <v>0</v>
      </c>
      <c r="D1356" s="13">
        <f>IF(C1355=0,D1355,D1355*(1-C1355/表格2[[#This Row],[收盤]]))</f>
        <v>0.82361851276235876</v>
      </c>
      <c r="E1356" s="1">
        <f>ROUND(表格2[[#This Row],[收盤]]*表格2[[#This Row],[配息乘數]],4)</f>
        <v>90.004999999999995</v>
      </c>
      <c r="F1356" s="1">
        <f>表格2[[#This Row],[配息]]*0.7</f>
        <v>0</v>
      </c>
      <c r="G1356" s="14">
        <f>IF(F1355=0,G1355,G1355*(1-F1355/表格2[[#This Row],[收盤]]))</f>
        <v>0.87304341548093145</v>
      </c>
      <c r="H1356" s="9">
        <f>ROUND(表格2[[#This Row],[收盤]]*表格2[[#This Row],[七成配息
乘數]],4)</f>
        <v>95.406199999999998</v>
      </c>
    </row>
    <row r="1357" spans="1:8" x14ac:dyDescent="0.25">
      <c r="A1357" s="2">
        <v>40651</v>
      </c>
      <c r="B1357" s="1">
        <v>109.050003</v>
      </c>
      <c r="C1357" s="4">
        <f>IFERROR(VLOOKUP(表格2[[#This Row],[日期]],表格1[],2,FALSE),0)</f>
        <v>0</v>
      </c>
      <c r="D1357" s="13">
        <f>IF(C1356=0,D1356,D1356*(1-C1356/表格2[[#This Row],[收盤]]))</f>
        <v>0.82361851276235876</v>
      </c>
      <c r="E1357" s="1">
        <f>ROUND(表格2[[#This Row],[收盤]]*表格2[[#This Row],[配息乘數]],4)</f>
        <v>89.815600000000003</v>
      </c>
      <c r="F1357" s="1">
        <f>表格2[[#This Row],[配息]]*0.7</f>
        <v>0</v>
      </c>
      <c r="G1357" s="14">
        <f>IF(F1356=0,G1356,G1356*(1-F1356/表格2[[#This Row],[收盤]]))</f>
        <v>0.87304341548093145</v>
      </c>
      <c r="H1357" s="9">
        <f>ROUND(表格2[[#This Row],[收盤]]*表格2[[#This Row],[七成配息
乘數]],4)</f>
        <v>95.205399999999997</v>
      </c>
    </row>
    <row r="1358" spans="1:8" x14ac:dyDescent="0.25">
      <c r="A1358" s="2">
        <v>40648</v>
      </c>
      <c r="B1358" s="1">
        <v>108.900002</v>
      </c>
      <c r="C1358" s="4">
        <f>IFERROR(VLOOKUP(表格2[[#This Row],[日期]],表格1[],2,FALSE),0)</f>
        <v>0</v>
      </c>
      <c r="D1358" s="13">
        <f>IF(C1357=0,D1357,D1357*(1-C1357/表格2[[#This Row],[收盤]]))</f>
        <v>0.82361851276235876</v>
      </c>
      <c r="E1358" s="1">
        <f>ROUND(表格2[[#This Row],[收盤]]*表格2[[#This Row],[配息乘數]],4)</f>
        <v>89.692099999999996</v>
      </c>
      <c r="F1358" s="1">
        <f>表格2[[#This Row],[配息]]*0.7</f>
        <v>0</v>
      </c>
      <c r="G1358" s="14">
        <f>IF(F1357=0,G1357,G1357*(1-F1357/表格2[[#This Row],[收盤]]))</f>
        <v>0.87304341548093145</v>
      </c>
      <c r="H1358" s="9">
        <f>ROUND(表格2[[#This Row],[收盤]]*表格2[[#This Row],[七成配息
乘數]],4)</f>
        <v>95.074399999999997</v>
      </c>
    </row>
    <row r="1359" spans="1:8" x14ac:dyDescent="0.25">
      <c r="A1359" s="2">
        <v>40647</v>
      </c>
      <c r="B1359" s="1">
        <v>108.33000199999999</v>
      </c>
      <c r="C1359" s="4">
        <f>IFERROR(VLOOKUP(表格2[[#This Row],[日期]],表格1[],2,FALSE),0)</f>
        <v>0</v>
      </c>
      <c r="D1359" s="13">
        <f>IF(C1358=0,D1358,D1358*(1-C1358/表格2[[#This Row],[收盤]]))</f>
        <v>0.82361851276235876</v>
      </c>
      <c r="E1359" s="1">
        <f>ROUND(表格2[[#This Row],[收盤]]*表格2[[#This Row],[配息乘數]],4)</f>
        <v>89.2226</v>
      </c>
      <c r="F1359" s="1">
        <f>表格2[[#This Row],[配息]]*0.7</f>
        <v>0</v>
      </c>
      <c r="G1359" s="14">
        <f>IF(F1358=0,G1358,G1358*(1-F1358/表格2[[#This Row],[收盤]]))</f>
        <v>0.87304341548093145</v>
      </c>
      <c r="H1359" s="9">
        <f>ROUND(表格2[[#This Row],[收盤]]*表格2[[#This Row],[七成配息
乘數]],4)</f>
        <v>94.576800000000006</v>
      </c>
    </row>
    <row r="1360" spans="1:8" x14ac:dyDescent="0.25">
      <c r="A1360" s="2">
        <v>40646</v>
      </c>
      <c r="B1360" s="1">
        <v>108.599998</v>
      </c>
      <c r="C1360" s="4">
        <f>IFERROR(VLOOKUP(表格2[[#This Row],[日期]],表格1[],2,FALSE),0)</f>
        <v>0</v>
      </c>
      <c r="D1360" s="13">
        <f>IF(C1359=0,D1359,D1359*(1-C1359/表格2[[#This Row],[收盤]]))</f>
        <v>0.82361851276235876</v>
      </c>
      <c r="E1360" s="1">
        <f>ROUND(表格2[[#This Row],[收盤]]*表格2[[#This Row],[配息乘數]],4)</f>
        <v>89.444999999999993</v>
      </c>
      <c r="F1360" s="1">
        <f>表格2[[#This Row],[配息]]*0.7</f>
        <v>0</v>
      </c>
      <c r="G1360" s="14">
        <f>IF(F1359=0,G1359,G1359*(1-F1359/表格2[[#This Row],[收盤]]))</f>
        <v>0.87304341548093145</v>
      </c>
      <c r="H1360" s="9">
        <f>ROUND(表格2[[#This Row],[收盤]]*表格2[[#This Row],[七成配息
乘數]],4)</f>
        <v>94.8125</v>
      </c>
    </row>
    <row r="1361" spans="1:8" x14ac:dyDescent="0.25">
      <c r="A1361" s="2">
        <v>40645</v>
      </c>
      <c r="B1361" s="1">
        <v>108.410004</v>
      </c>
      <c r="C1361" s="4">
        <f>IFERROR(VLOOKUP(表格2[[#This Row],[日期]],表格1[],2,FALSE),0)</f>
        <v>0</v>
      </c>
      <c r="D1361" s="13">
        <f>IF(C1360=0,D1360,D1360*(1-C1360/表格2[[#This Row],[收盤]]))</f>
        <v>0.82361851276235876</v>
      </c>
      <c r="E1361" s="1">
        <f>ROUND(表格2[[#This Row],[收盤]]*表格2[[#This Row],[配息乘數]],4)</f>
        <v>89.288499999999999</v>
      </c>
      <c r="F1361" s="1">
        <f>表格2[[#This Row],[配息]]*0.7</f>
        <v>0</v>
      </c>
      <c r="G1361" s="14">
        <f>IF(F1360=0,G1360,G1360*(1-F1360/表格2[[#This Row],[收盤]]))</f>
        <v>0.87304341548093145</v>
      </c>
      <c r="H1361" s="9">
        <f>ROUND(表格2[[#This Row],[收盤]]*表格2[[#This Row],[七成配息
乘數]],4)</f>
        <v>94.646600000000007</v>
      </c>
    </row>
    <row r="1362" spans="1:8" x14ac:dyDescent="0.25">
      <c r="A1362" s="2">
        <v>40644</v>
      </c>
      <c r="B1362" s="1">
        <v>108.029999</v>
      </c>
      <c r="C1362" s="4">
        <f>IFERROR(VLOOKUP(表格2[[#This Row],[日期]],表格1[],2,FALSE),0)</f>
        <v>0</v>
      </c>
      <c r="D1362" s="13">
        <f>IF(C1361=0,D1361,D1361*(1-C1361/表格2[[#This Row],[收盤]]))</f>
        <v>0.82361851276235876</v>
      </c>
      <c r="E1362" s="1">
        <f>ROUND(表格2[[#This Row],[收盤]]*表格2[[#This Row],[配息乘數]],4)</f>
        <v>88.975499999999997</v>
      </c>
      <c r="F1362" s="1">
        <f>表格2[[#This Row],[配息]]*0.7</f>
        <v>0</v>
      </c>
      <c r="G1362" s="14">
        <f>IF(F1361=0,G1361,G1361*(1-F1361/表格2[[#This Row],[收盤]]))</f>
        <v>0.87304341548093145</v>
      </c>
      <c r="H1362" s="9">
        <f>ROUND(表格2[[#This Row],[收盤]]*表格2[[#This Row],[七成配息
乘數]],4)</f>
        <v>94.314899999999994</v>
      </c>
    </row>
    <row r="1363" spans="1:8" x14ac:dyDescent="0.25">
      <c r="A1363" s="2">
        <v>40641</v>
      </c>
      <c r="B1363" s="1">
        <v>108.019997</v>
      </c>
      <c r="C1363" s="4">
        <f>IFERROR(VLOOKUP(表格2[[#This Row],[日期]],表格1[],2,FALSE),0)</f>
        <v>0</v>
      </c>
      <c r="D1363" s="13">
        <f>IF(C1362=0,D1362,D1362*(1-C1362/表格2[[#This Row],[收盤]]))</f>
        <v>0.82361851276235876</v>
      </c>
      <c r="E1363" s="1">
        <f>ROUND(表格2[[#This Row],[收盤]]*表格2[[#This Row],[配息乘數]],4)</f>
        <v>88.967299999999994</v>
      </c>
      <c r="F1363" s="1">
        <f>表格2[[#This Row],[配息]]*0.7</f>
        <v>0</v>
      </c>
      <c r="G1363" s="14">
        <f>IF(F1362=0,G1362,G1362*(1-F1362/表格2[[#This Row],[收盤]]))</f>
        <v>0.87304341548093145</v>
      </c>
      <c r="H1363" s="9">
        <f>ROUND(表格2[[#This Row],[收盤]]*表格2[[#This Row],[七成配息
乘數]],4)</f>
        <v>94.306100000000001</v>
      </c>
    </row>
    <row r="1364" spans="1:8" x14ac:dyDescent="0.25">
      <c r="A1364" s="2">
        <v>40640</v>
      </c>
      <c r="B1364" s="1">
        <v>108.08000199999999</v>
      </c>
      <c r="C1364" s="4">
        <f>IFERROR(VLOOKUP(表格2[[#This Row],[日期]],表格1[],2,FALSE),0)</f>
        <v>0</v>
      </c>
      <c r="D1364" s="13">
        <f>IF(C1363=0,D1363,D1363*(1-C1363/表格2[[#This Row],[收盤]]))</f>
        <v>0.82361851276235876</v>
      </c>
      <c r="E1364" s="1">
        <f>ROUND(表格2[[#This Row],[收盤]]*表格2[[#This Row],[配息乘數]],4)</f>
        <v>89.0167</v>
      </c>
      <c r="F1364" s="1">
        <f>表格2[[#This Row],[配息]]*0.7</f>
        <v>0</v>
      </c>
      <c r="G1364" s="14">
        <f>IF(F1363=0,G1363,G1363*(1-F1363/表格2[[#This Row],[收盤]]))</f>
        <v>0.87304341548093145</v>
      </c>
      <c r="H1364" s="9">
        <f>ROUND(表格2[[#This Row],[收盤]]*表格2[[#This Row],[七成配息
乘數]],4)</f>
        <v>94.358500000000006</v>
      </c>
    </row>
    <row r="1365" spans="1:8" x14ac:dyDescent="0.25">
      <c r="A1365" s="2">
        <v>40639</v>
      </c>
      <c r="B1365" s="1">
        <v>108.239998</v>
      </c>
      <c r="C1365" s="4">
        <f>IFERROR(VLOOKUP(表格2[[#This Row],[日期]],表格1[],2,FALSE),0)</f>
        <v>0</v>
      </c>
      <c r="D1365" s="13">
        <f>IF(C1364=0,D1364,D1364*(1-C1364/表格2[[#This Row],[收盤]]))</f>
        <v>0.82361851276235876</v>
      </c>
      <c r="E1365" s="1">
        <f>ROUND(表格2[[#This Row],[收盤]]*表格2[[#This Row],[配息乘數]],4)</f>
        <v>89.148499999999999</v>
      </c>
      <c r="F1365" s="1">
        <f>表格2[[#This Row],[配息]]*0.7</f>
        <v>0</v>
      </c>
      <c r="G1365" s="14">
        <f>IF(F1364=0,G1364,G1364*(1-F1364/表格2[[#This Row],[收盤]]))</f>
        <v>0.87304341548093145</v>
      </c>
      <c r="H1365" s="9">
        <f>ROUND(表格2[[#This Row],[收盤]]*表格2[[#This Row],[七成配息
乘數]],4)</f>
        <v>94.498199999999997</v>
      </c>
    </row>
    <row r="1366" spans="1:8" x14ac:dyDescent="0.25">
      <c r="A1366" s="2">
        <v>40638</v>
      </c>
      <c r="B1366" s="1">
        <v>108.589996</v>
      </c>
      <c r="C1366" s="4">
        <f>IFERROR(VLOOKUP(表格2[[#This Row],[日期]],表格1[],2,FALSE),0)</f>
        <v>0</v>
      </c>
      <c r="D1366" s="13">
        <f>IF(C1365=0,D1365,D1365*(1-C1365/表格2[[#This Row],[收盤]]))</f>
        <v>0.82361851276235876</v>
      </c>
      <c r="E1366" s="1">
        <f>ROUND(表格2[[#This Row],[收盤]]*表格2[[#This Row],[配息乘數]],4)</f>
        <v>89.436700000000002</v>
      </c>
      <c r="F1366" s="1">
        <f>表格2[[#This Row],[配息]]*0.7</f>
        <v>0</v>
      </c>
      <c r="G1366" s="14">
        <f>IF(F1365=0,G1365,G1365*(1-F1365/表格2[[#This Row],[收盤]]))</f>
        <v>0.87304341548093145</v>
      </c>
      <c r="H1366" s="9">
        <f>ROUND(表格2[[#This Row],[收盤]]*表格2[[#This Row],[七成配息
乘數]],4)</f>
        <v>94.803799999999995</v>
      </c>
    </row>
    <row r="1367" spans="1:8" x14ac:dyDescent="0.25">
      <c r="A1367" s="2">
        <v>40637</v>
      </c>
      <c r="B1367" s="1">
        <v>108.529999</v>
      </c>
      <c r="C1367" s="4">
        <f>IFERROR(VLOOKUP(表格2[[#This Row],[日期]],表格1[],2,FALSE),0)</f>
        <v>0</v>
      </c>
      <c r="D1367" s="13">
        <f>IF(C1366=0,D1366,D1366*(1-C1366/表格2[[#This Row],[收盤]]))</f>
        <v>0.82361851276235876</v>
      </c>
      <c r="E1367" s="1">
        <f>ROUND(表格2[[#This Row],[收盤]]*表格2[[#This Row],[配息乘數]],4)</f>
        <v>89.387299999999996</v>
      </c>
      <c r="F1367" s="1">
        <f>表格2[[#This Row],[配息]]*0.7</f>
        <v>0</v>
      </c>
      <c r="G1367" s="14">
        <f>IF(F1366=0,G1366,G1366*(1-F1366/表格2[[#This Row],[收盤]]))</f>
        <v>0.87304341548093145</v>
      </c>
      <c r="H1367" s="9">
        <f>ROUND(表格2[[#This Row],[收盤]]*表格2[[#This Row],[七成配息
乘數]],4)</f>
        <v>94.751400000000004</v>
      </c>
    </row>
    <row r="1368" spans="1:8" x14ac:dyDescent="0.25">
      <c r="A1368" s="2">
        <v>40634</v>
      </c>
      <c r="B1368" s="1">
        <v>108.279999</v>
      </c>
      <c r="C1368" s="4">
        <f>IFERROR(VLOOKUP(表格2[[#This Row],[日期]],表格1[],2,FALSE),0)</f>
        <v>0.42899999999999999</v>
      </c>
      <c r="D1368" s="13">
        <f>IF(C1367=0,D1367,D1367*(1-C1367/表格2[[#This Row],[收盤]]))</f>
        <v>0.82361851276235876</v>
      </c>
      <c r="E1368" s="1">
        <f>ROUND(表格2[[#This Row],[收盤]]*表格2[[#This Row],[配息乘數]],4)</f>
        <v>89.181399999999996</v>
      </c>
      <c r="F1368" s="1">
        <f>表格2[[#This Row],[配息]]*0.7</f>
        <v>0.30029999999999996</v>
      </c>
      <c r="G1368" s="14">
        <f>IF(F1367=0,G1367,G1367*(1-F1367/表格2[[#This Row],[收盤]]))</f>
        <v>0.87304341548093145</v>
      </c>
      <c r="H1368" s="9">
        <f>ROUND(表格2[[#This Row],[收盤]]*表格2[[#This Row],[七成配息
乘數]],4)</f>
        <v>94.533100000000005</v>
      </c>
    </row>
    <row r="1369" spans="1:8" x14ac:dyDescent="0.25">
      <c r="A1369" s="2">
        <v>40633</v>
      </c>
      <c r="B1369" s="1">
        <v>108.199997</v>
      </c>
      <c r="C1369" s="4">
        <f>IFERROR(VLOOKUP(表格2[[#This Row],[日期]],表格1[],2,FALSE),0)</f>
        <v>0</v>
      </c>
      <c r="D1369" s="13">
        <f>IF(C1368=0,D1368,D1368*(1-C1368/表格2[[#This Row],[收盤]]))</f>
        <v>0.82035296422472759</v>
      </c>
      <c r="E1369" s="1">
        <f>ROUND(表格2[[#This Row],[收盤]]*表格2[[#This Row],[配息乘數]],4)</f>
        <v>88.762200000000007</v>
      </c>
      <c r="F1369" s="1">
        <f>表格2[[#This Row],[配息]]*0.7</f>
        <v>0</v>
      </c>
      <c r="G1369" s="14">
        <f>IF(F1368=0,G1368,G1368*(1-F1368/表格2[[#This Row],[收盤]]))</f>
        <v>0.87062035684009875</v>
      </c>
      <c r="H1369" s="9">
        <f>ROUND(表格2[[#This Row],[收盤]]*表格2[[#This Row],[七成配息
乘數]],4)</f>
        <v>94.201099999999997</v>
      </c>
    </row>
    <row r="1370" spans="1:8" x14ac:dyDescent="0.25">
      <c r="A1370" s="2">
        <v>40632</v>
      </c>
      <c r="B1370" s="1">
        <v>108.550003</v>
      </c>
      <c r="C1370" s="4">
        <f>IFERROR(VLOOKUP(表格2[[#This Row],[日期]],表格1[],2,FALSE),0)</f>
        <v>0</v>
      </c>
      <c r="D1370" s="13">
        <f>IF(C1369=0,D1369,D1369*(1-C1369/表格2[[#This Row],[收盤]]))</f>
        <v>0.82035296422472759</v>
      </c>
      <c r="E1370" s="1">
        <f>ROUND(表格2[[#This Row],[收盤]]*表格2[[#This Row],[配息乘數]],4)</f>
        <v>89.049300000000002</v>
      </c>
      <c r="F1370" s="1">
        <f>表格2[[#This Row],[配息]]*0.7</f>
        <v>0</v>
      </c>
      <c r="G1370" s="14">
        <f>IF(F1369=0,G1369,G1369*(1-F1369/表格2[[#This Row],[收盤]]))</f>
        <v>0.87062035684009875</v>
      </c>
      <c r="H1370" s="9">
        <f>ROUND(表格2[[#This Row],[收盤]]*表格2[[#This Row],[七成配息
乘數]],4)</f>
        <v>94.505799999999994</v>
      </c>
    </row>
    <row r="1371" spans="1:8" x14ac:dyDescent="0.25">
      <c r="A1371" s="2">
        <v>40631</v>
      </c>
      <c r="B1371" s="1">
        <v>108.18</v>
      </c>
      <c r="C1371" s="4">
        <f>IFERROR(VLOOKUP(表格2[[#This Row],[日期]],表格1[],2,FALSE),0)</f>
        <v>0</v>
      </c>
      <c r="D1371" s="13">
        <f>IF(C1370=0,D1370,D1370*(1-C1370/表格2[[#This Row],[收盤]]))</f>
        <v>0.82035296422472759</v>
      </c>
      <c r="E1371" s="1">
        <f>ROUND(表格2[[#This Row],[收盤]]*表格2[[#This Row],[配息乘數]],4)</f>
        <v>88.745800000000003</v>
      </c>
      <c r="F1371" s="1">
        <f>表格2[[#This Row],[配息]]*0.7</f>
        <v>0</v>
      </c>
      <c r="G1371" s="14">
        <f>IF(F1370=0,G1370,G1370*(1-F1370/表格2[[#This Row],[收盤]]))</f>
        <v>0.87062035684009875</v>
      </c>
      <c r="H1371" s="9">
        <f>ROUND(表格2[[#This Row],[收盤]]*表格2[[#This Row],[七成配息
乘數]],4)</f>
        <v>94.183700000000002</v>
      </c>
    </row>
    <row r="1372" spans="1:8" x14ac:dyDescent="0.25">
      <c r="A1372" s="2">
        <v>40630</v>
      </c>
      <c r="B1372" s="1">
        <v>108.709999</v>
      </c>
      <c r="C1372" s="4">
        <f>IFERROR(VLOOKUP(表格2[[#This Row],[日期]],表格1[],2,FALSE),0)</f>
        <v>0</v>
      </c>
      <c r="D1372" s="13">
        <f>IF(C1371=0,D1371,D1371*(1-C1371/表格2[[#This Row],[收盤]]))</f>
        <v>0.82035296422472759</v>
      </c>
      <c r="E1372" s="1">
        <f>ROUND(表格2[[#This Row],[收盤]]*表格2[[#This Row],[配息乘數]],4)</f>
        <v>89.180599999999998</v>
      </c>
      <c r="F1372" s="1">
        <f>表格2[[#This Row],[配息]]*0.7</f>
        <v>0</v>
      </c>
      <c r="G1372" s="14">
        <f>IF(F1371=0,G1371,G1371*(1-F1371/表格2[[#This Row],[收盤]]))</f>
        <v>0.87062035684009875</v>
      </c>
      <c r="H1372" s="9">
        <f>ROUND(表格2[[#This Row],[收盤]]*表格2[[#This Row],[七成配息
乘數]],4)</f>
        <v>94.645099999999999</v>
      </c>
    </row>
    <row r="1373" spans="1:8" x14ac:dyDescent="0.25">
      <c r="A1373" s="2">
        <v>40627</v>
      </c>
      <c r="B1373" s="1">
        <v>108.66999800000001</v>
      </c>
      <c r="C1373" s="4">
        <f>IFERROR(VLOOKUP(表格2[[#This Row],[日期]],表格1[],2,FALSE),0)</f>
        <v>0</v>
      </c>
      <c r="D1373" s="13">
        <f>IF(C1372=0,D1372,D1372*(1-C1372/表格2[[#This Row],[收盤]]))</f>
        <v>0.82035296422472759</v>
      </c>
      <c r="E1373" s="1">
        <f>ROUND(表格2[[#This Row],[收盤]]*表格2[[#This Row],[配息乘數]],4)</f>
        <v>89.147800000000004</v>
      </c>
      <c r="F1373" s="1">
        <f>表格2[[#This Row],[配息]]*0.7</f>
        <v>0</v>
      </c>
      <c r="G1373" s="14">
        <f>IF(F1372=0,G1372,G1372*(1-F1372/表格2[[#This Row],[收盤]]))</f>
        <v>0.87062035684009875</v>
      </c>
      <c r="H1373" s="9">
        <f>ROUND(表格2[[#This Row],[收盤]]*表格2[[#This Row],[七成配息
乘數]],4)</f>
        <v>94.610299999999995</v>
      </c>
    </row>
    <row r="1374" spans="1:8" x14ac:dyDescent="0.25">
      <c r="A1374" s="2">
        <v>40626</v>
      </c>
      <c r="B1374" s="1">
        <v>108.83000199999999</v>
      </c>
      <c r="C1374" s="4">
        <f>IFERROR(VLOOKUP(表格2[[#This Row],[日期]],表格1[],2,FALSE),0)</f>
        <v>0</v>
      </c>
      <c r="D1374" s="13">
        <f>IF(C1373=0,D1373,D1373*(1-C1373/表格2[[#This Row],[收盤]]))</f>
        <v>0.82035296422472759</v>
      </c>
      <c r="E1374" s="1">
        <f>ROUND(表格2[[#This Row],[收盤]]*表格2[[#This Row],[配息乘數]],4)</f>
        <v>89.278999999999996</v>
      </c>
      <c r="F1374" s="1">
        <f>表格2[[#This Row],[配息]]*0.7</f>
        <v>0</v>
      </c>
      <c r="G1374" s="14">
        <f>IF(F1373=0,G1373,G1373*(1-F1373/表格2[[#This Row],[收盤]]))</f>
        <v>0.87062035684009875</v>
      </c>
      <c r="H1374" s="9">
        <f>ROUND(表格2[[#This Row],[收盤]]*表格2[[#This Row],[七成配息
乘數]],4)</f>
        <v>94.749600000000001</v>
      </c>
    </row>
    <row r="1375" spans="1:8" x14ac:dyDescent="0.25">
      <c r="A1375" s="2">
        <v>40625</v>
      </c>
      <c r="B1375" s="1">
        <v>109.19000200000001</v>
      </c>
      <c r="C1375" s="4">
        <f>IFERROR(VLOOKUP(表格2[[#This Row],[日期]],表格1[],2,FALSE),0)</f>
        <v>0</v>
      </c>
      <c r="D1375" s="13">
        <f>IF(C1374=0,D1374,D1374*(1-C1374/表格2[[#This Row],[收盤]]))</f>
        <v>0.82035296422472759</v>
      </c>
      <c r="E1375" s="1">
        <f>ROUND(表格2[[#This Row],[收盤]]*表格2[[#This Row],[配息乘數]],4)</f>
        <v>89.574299999999994</v>
      </c>
      <c r="F1375" s="1">
        <f>表格2[[#This Row],[配息]]*0.7</f>
        <v>0</v>
      </c>
      <c r="G1375" s="14">
        <f>IF(F1374=0,G1374,G1374*(1-F1374/表格2[[#This Row],[收盤]]))</f>
        <v>0.87062035684009875</v>
      </c>
      <c r="H1375" s="9">
        <f>ROUND(表格2[[#This Row],[收盤]]*表格2[[#This Row],[七成配息
乘數]],4)</f>
        <v>95.063000000000002</v>
      </c>
    </row>
    <row r="1376" spans="1:8" x14ac:dyDescent="0.25">
      <c r="A1376" s="2">
        <v>40624</v>
      </c>
      <c r="B1376" s="1">
        <v>109.260002</v>
      </c>
      <c r="C1376" s="4">
        <f>IFERROR(VLOOKUP(表格2[[#This Row],[日期]],表格1[],2,FALSE),0)</f>
        <v>0</v>
      </c>
      <c r="D1376" s="13">
        <f>IF(C1375=0,D1375,D1375*(1-C1375/表格2[[#This Row],[收盤]]))</f>
        <v>0.82035296422472759</v>
      </c>
      <c r="E1376" s="1">
        <f>ROUND(表格2[[#This Row],[收盤]]*表格2[[#This Row],[配息乘數]],4)</f>
        <v>89.631799999999998</v>
      </c>
      <c r="F1376" s="1">
        <f>表格2[[#This Row],[配息]]*0.7</f>
        <v>0</v>
      </c>
      <c r="G1376" s="14">
        <f>IF(F1375=0,G1375,G1375*(1-F1375/表格2[[#This Row],[收盤]]))</f>
        <v>0.87062035684009875</v>
      </c>
      <c r="H1376" s="9">
        <f>ROUND(表格2[[#This Row],[收盤]]*表格2[[#This Row],[七成配息
乘數]],4)</f>
        <v>95.123999999999995</v>
      </c>
    </row>
    <row r="1377" spans="1:8" x14ac:dyDescent="0.25">
      <c r="A1377" s="2">
        <v>40623</v>
      </c>
      <c r="B1377" s="1">
        <v>109.05999799999999</v>
      </c>
      <c r="C1377" s="4">
        <f>IFERROR(VLOOKUP(表格2[[#This Row],[日期]],表格1[],2,FALSE),0)</f>
        <v>0</v>
      </c>
      <c r="D1377" s="13">
        <f>IF(C1376=0,D1376,D1376*(1-C1376/表格2[[#This Row],[收盤]]))</f>
        <v>0.82035296422472759</v>
      </c>
      <c r="E1377" s="1">
        <f>ROUND(表格2[[#This Row],[收盤]]*表格2[[#This Row],[配息乘數]],4)</f>
        <v>89.467699999999994</v>
      </c>
      <c r="F1377" s="1">
        <f>表格2[[#This Row],[配息]]*0.7</f>
        <v>0</v>
      </c>
      <c r="G1377" s="14">
        <f>IF(F1376=0,G1376,G1376*(1-F1376/表格2[[#This Row],[收盤]]))</f>
        <v>0.87062035684009875</v>
      </c>
      <c r="H1377" s="9">
        <f>ROUND(表格2[[#This Row],[收盤]]*表格2[[#This Row],[七成配息
乘數]],4)</f>
        <v>94.9499</v>
      </c>
    </row>
    <row r="1378" spans="1:8" x14ac:dyDescent="0.25">
      <c r="A1378" s="2">
        <v>40620</v>
      </c>
      <c r="B1378" s="1">
        <v>109.410004</v>
      </c>
      <c r="C1378" s="4">
        <f>IFERROR(VLOOKUP(表格2[[#This Row],[日期]],表格1[],2,FALSE),0)</f>
        <v>0</v>
      </c>
      <c r="D1378" s="13">
        <f>IF(C1377=0,D1377,D1377*(1-C1377/表格2[[#This Row],[收盤]]))</f>
        <v>0.82035296422472759</v>
      </c>
      <c r="E1378" s="1">
        <f>ROUND(表格2[[#This Row],[收盤]]*表格2[[#This Row],[配息乘數]],4)</f>
        <v>89.754800000000003</v>
      </c>
      <c r="F1378" s="1">
        <f>表格2[[#This Row],[配息]]*0.7</f>
        <v>0</v>
      </c>
      <c r="G1378" s="14">
        <f>IF(F1377=0,G1377,G1377*(1-F1377/表格2[[#This Row],[收盤]]))</f>
        <v>0.87062035684009875</v>
      </c>
      <c r="H1378" s="9">
        <f>ROUND(表格2[[#This Row],[收盤]]*表格2[[#This Row],[七成配息
乘數]],4)</f>
        <v>95.254599999999996</v>
      </c>
    </row>
    <row r="1379" spans="1:8" x14ac:dyDescent="0.25">
      <c r="A1379" s="2">
        <v>40619</v>
      </c>
      <c r="B1379" s="1">
        <v>109.339996</v>
      </c>
      <c r="C1379" s="4">
        <f>IFERROR(VLOOKUP(表格2[[#This Row],[日期]],表格1[],2,FALSE),0)</f>
        <v>0</v>
      </c>
      <c r="D1379" s="13">
        <f>IF(C1378=0,D1378,D1378*(1-C1378/表格2[[#This Row],[收盤]]))</f>
        <v>0.82035296422472759</v>
      </c>
      <c r="E1379" s="1">
        <f>ROUND(表格2[[#This Row],[收盤]]*表格2[[#This Row],[配息乘數]],4)</f>
        <v>89.697400000000002</v>
      </c>
      <c r="F1379" s="1">
        <f>表格2[[#This Row],[配息]]*0.7</f>
        <v>0</v>
      </c>
      <c r="G1379" s="14">
        <f>IF(F1378=0,G1378,G1378*(1-F1378/表格2[[#This Row],[收盤]]))</f>
        <v>0.87062035684009875</v>
      </c>
      <c r="H1379" s="9">
        <f>ROUND(表格2[[#This Row],[收盤]]*表格2[[#This Row],[七成配息
乘數]],4)</f>
        <v>95.193600000000004</v>
      </c>
    </row>
    <row r="1380" spans="1:8" x14ac:dyDescent="0.25">
      <c r="A1380" s="2">
        <v>40618</v>
      </c>
      <c r="B1380" s="1">
        <v>109.410004</v>
      </c>
      <c r="C1380" s="4">
        <f>IFERROR(VLOOKUP(表格2[[#This Row],[日期]],表格1[],2,FALSE),0)</f>
        <v>0</v>
      </c>
      <c r="D1380" s="13">
        <f>IF(C1379=0,D1379,D1379*(1-C1379/表格2[[#This Row],[收盤]]))</f>
        <v>0.82035296422472759</v>
      </c>
      <c r="E1380" s="1">
        <f>ROUND(表格2[[#This Row],[收盤]]*表格2[[#This Row],[配息乘數]],4)</f>
        <v>89.754800000000003</v>
      </c>
      <c r="F1380" s="1">
        <f>表格2[[#This Row],[配息]]*0.7</f>
        <v>0</v>
      </c>
      <c r="G1380" s="14">
        <f>IF(F1379=0,G1379,G1379*(1-F1379/表格2[[#This Row],[收盤]]))</f>
        <v>0.87062035684009875</v>
      </c>
      <c r="H1380" s="9">
        <f>ROUND(表格2[[#This Row],[收盤]]*表格2[[#This Row],[七成配息
乘數]],4)</f>
        <v>95.254599999999996</v>
      </c>
    </row>
    <row r="1381" spans="1:8" x14ac:dyDescent="0.25">
      <c r="A1381" s="2">
        <v>40617</v>
      </c>
      <c r="B1381" s="1">
        <v>108.760002</v>
      </c>
      <c r="C1381" s="4">
        <f>IFERROR(VLOOKUP(表格2[[#This Row],[日期]],表格1[],2,FALSE),0)</f>
        <v>0</v>
      </c>
      <c r="D1381" s="13">
        <f>IF(C1380=0,D1380,D1380*(1-C1380/表格2[[#This Row],[收盤]]))</f>
        <v>0.82035296422472759</v>
      </c>
      <c r="E1381" s="1">
        <f>ROUND(表格2[[#This Row],[收盤]]*表格2[[#This Row],[配息乘數]],4)</f>
        <v>89.221599999999995</v>
      </c>
      <c r="F1381" s="1">
        <f>表格2[[#This Row],[配息]]*0.7</f>
        <v>0</v>
      </c>
      <c r="G1381" s="14">
        <f>IF(F1380=0,G1380,G1380*(1-F1380/表格2[[#This Row],[收盤]]))</f>
        <v>0.87062035684009875</v>
      </c>
      <c r="H1381" s="9">
        <f>ROUND(表格2[[#This Row],[收盤]]*表格2[[#This Row],[七成配息
乘數]],4)</f>
        <v>94.688699999999997</v>
      </c>
    </row>
    <row r="1382" spans="1:8" x14ac:dyDescent="0.25">
      <c r="A1382" s="2">
        <v>40616</v>
      </c>
      <c r="B1382" s="1">
        <v>108.769997</v>
      </c>
      <c r="C1382" s="4">
        <f>IFERROR(VLOOKUP(表格2[[#This Row],[日期]],表格1[],2,FALSE),0)</f>
        <v>0</v>
      </c>
      <c r="D1382" s="13">
        <f>IF(C1381=0,D1381,D1381*(1-C1381/表格2[[#This Row],[收盤]]))</f>
        <v>0.82035296422472759</v>
      </c>
      <c r="E1382" s="1">
        <f>ROUND(表格2[[#This Row],[收盤]]*表格2[[#This Row],[配息乘數]],4)</f>
        <v>89.229799999999997</v>
      </c>
      <c r="F1382" s="1">
        <f>表格2[[#This Row],[配息]]*0.7</f>
        <v>0</v>
      </c>
      <c r="G1382" s="14">
        <f>IF(F1381=0,G1381,G1381*(1-F1381/表格2[[#This Row],[收盤]]))</f>
        <v>0.87062035684009875</v>
      </c>
      <c r="H1382" s="9">
        <f>ROUND(表格2[[#This Row],[收盤]]*表格2[[#This Row],[七成配息
乘數]],4)</f>
        <v>94.697400000000002</v>
      </c>
    </row>
    <row r="1383" spans="1:8" x14ac:dyDescent="0.25">
      <c r="A1383" s="2">
        <v>40613</v>
      </c>
      <c r="B1383" s="1">
        <v>108.650002</v>
      </c>
      <c r="C1383" s="4">
        <f>IFERROR(VLOOKUP(表格2[[#This Row],[日期]],表格1[],2,FALSE),0)</f>
        <v>0</v>
      </c>
      <c r="D1383" s="13">
        <f>IF(C1382=0,D1382,D1382*(1-C1382/表格2[[#This Row],[收盤]]))</f>
        <v>0.82035296422472759</v>
      </c>
      <c r="E1383" s="1">
        <f>ROUND(表格2[[#This Row],[收盤]]*表格2[[#This Row],[配息乘數]],4)</f>
        <v>89.131399999999999</v>
      </c>
      <c r="F1383" s="1">
        <f>表格2[[#This Row],[配息]]*0.7</f>
        <v>0</v>
      </c>
      <c r="G1383" s="14">
        <f>IF(F1382=0,G1382,G1382*(1-F1382/表格2[[#This Row],[收盤]]))</f>
        <v>0.87062035684009875</v>
      </c>
      <c r="H1383" s="9">
        <f>ROUND(表格2[[#This Row],[收盤]]*表格2[[#This Row],[七成配息
乘數]],4)</f>
        <v>94.5929</v>
      </c>
    </row>
    <row r="1384" spans="1:8" x14ac:dyDescent="0.25">
      <c r="A1384" s="2">
        <v>40612</v>
      </c>
      <c r="B1384" s="1">
        <v>108.75</v>
      </c>
      <c r="C1384" s="4">
        <f>IFERROR(VLOOKUP(表格2[[#This Row],[日期]],表格1[],2,FALSE),0)</f>
        <v>0</v>
      </c>
      <c r="D1384" s="13">
        <f>IF(C1383=0,D1383,D1383*(1-C1383/表格2[[#This Row],[收盤]]))</f>
        <v>0.82035296422472759</v>
      </c>
      <c r="E1384" s="1">
        <f>ROUND(表格2[[#This Row],[收盤]]*表格2[[#This Row],[配息乘數]],4)</f>
        <v>89.213399999999993</v>
      </c>
      <c r="F1384" s="1">
        <f>表格2[[#This Row],[配息]]*0.7</f>
        <v>0</v>
      </c>
      <c r="G1384" s="14">
        <f>IF(F1383=0,G1383,G1383*(1-F1383/表格2[[#This Row],[收盤]]))</f>
        <v>0.87062035684009875</v>
      </c>
      <c r="H1384" s="9">
        <f>ROUND(表格2[[#This Row],[收盤]]*表格2[[#This Row],[七成配息
乘數]],4)</f>
        <v>94.68</v>
      </c>
    </row>
    <row r="1385" spans="1:8" x14ac:dyDescent="0.25">
      <c r="A1385" s="2">
        <v>40611</v>
      </c>
      <c r="B1385" s="1">
        <v>108.30999799999999</v>
      </c>
      <c r="C1385" s="4">
        <f>IFERROR(VLOOKUP(表格2[[#This Row],[日期]],表格1[],2,FALSE),0)</f>
        <v>0</v>
      </c>
      <c r="D1385" s="13">
        <f>IF(C1384=0,D1384,D1384*(1-C1384/表格2[[#This Row],[收盤]]))</f>
        <v>0.82035296422472759</v>
      </c>
      <c r="E1385" s="1">
        <f>ROUND(表格2[[#This Row],[收盤]]*表格2[[#This Row],[配息乘數]],4)</f>
        <v>88.852400000000003</v>
      </c>
      <c r="F1385" s="1">
        <f>表格2[[#This Row],[配息]]*0.7</f>
        <v>0</v>
      </c>
      <c r="G1385" s="14">
        <f>IF(F1384=0,G1384,G1384*(1-F1384/表格2[[#This Row],[收盤]]))</f>
        <v>0.87062035684009875</v>
      </c>
      <c r="H1385" s="9">
        <f>ROUND(表格2[[#This Row],[收盤]]*表格2[[#This Row],[七成配息
乘數]],4)</f>
        <v>94.296899999999994</v>
      </c>
    </row>
    <row r="1386" spans="1:8" x14ac:dyDescent="0.25">
      <c r="A1386" s="2">
        <v>40610</v>
      </c>
      <c r="B1386" s="1">
        <v>107.75</v>
      </c>
      <c r="C1386" s="4">
        <f>IFERROR(VLOOKUP(表格2[[#This Row],[日期]],表格1[],2,FALSE),0)</f>
        <v>0</v>
      </c>
      <c r="D1386" s="13">
        <f>IF(C1385=0,D1385,D1385*(1-C1385/表格2[[#This Row],[收盤]]))</f>
        <v>0.82035296422472759</v>
      </c>
      <c r="E1386" s="1">
        <f>ROUND(表格2[[#This Row],[收盤]]*表格2[[#This Row],[配息乘數]],4)</f>
        <v>88.393000000000001</v>
      </c>
      <c r="F1386" s="1">
        <f>表格2[[#This Row],[配息]]*0.7</f>
        <v>0</v>
      </c>
      <c r="G1386" s="14">
        <f>IF(F1385=0,G1385,G1385*(1-F1385/表格2[[#This Row],[收盤]]))</f>
        <v>0.87062035684009875</v>
      </c>
      <c r="H1386" s="9">
        <f>ROUND(表格2[[#This Row],[收盤]]*表格2[[#This Row],[七成配息
乘數]],4)</f>
        <v>93.809299999999993</v>
      </c>
    </row>
    <row r="1387" spans="1:8" x14ac:dyDescent="0.25">
      <c r="A1387" s="2">
        <v>40609</v>
      </c>
      <c r="B1387" s="1">
        <v>107.889999</v>
      </c>
      <c r="C1387" s="4">
        <f>IFERROR(VLOOKUP(表格2[[#This Row],[日期]],表格1[],2,FALSE),0)</f>
        <v>0</v>
      </c>
      <c r="D1387" s="13">
        <f>IF(C1386=0,D1386,D1386*(1-C1386/表格2[[#This Row],[收盤]]))</f>
        <v>0.82035296422472759</v>
      </c>
      <c r="E1387" s="1">
        <f>ROUND(表格2[[#This Row],[收盤]]*表格2[[#This Row],[配息乘數]],4)</f>
        <v>88.507900000000006</v>
      </c>
      <c r="F1387" s="1">
        <f>表格2[[#This Row],[配息]]*0.7</f>
        <v>0</v>
      </c>
      <c r="G1387" s="14">
        <f>IF(F1386=0,G1386,G1386*(1-F1386/表格2[[#This Row],[收盤]]))</f>
        <v>0.87062035684009875</v>
      </c>
      <c r="H1387" s="9">
        <f>ROUND(表格2[[#This Row],[收盤]]*表格2[[#This Row],[七成配息
乘數]],4)</f>
        <v>93.931200000000004</v>
      </c>
    </row>
    <row r="1388" spans="1:8" x14ac:dyDescent="0.25">
      <c r="A1388" s="2">
        <v>40606</v>
      </c>
      <c r="B1388" s="1">
        <v>108.160004</v>
      </c>
      <c r="C1388" s="4">
        <f>IFERROR(VLOOKUP(表格2[[#This Row],[日期]],表格1[],2,FALSE),0)</f>
        <v>0</v>
      </c>
      <c r="D1388" s="13">
        <f>IF(C1387=0,D1387,D1387*(1-C1387/表格2[[#This Row],[收盤]]))</f>
        <v>0.82035296422472759</v>
      </c>
      <c r="E1388" s="1">
        <f>ROUND(表格2[[#This Row],[收盤]]*表格2[[#This Row],[配息乘數]],4)</f>
        <v>88.729399999999998</v>
      </c>
      <c r="F1388" s="1">
        <f>表格2[[#This Row],[配息]]*0.7</f>
        <v>0</v>
      </c>
      <c r="G1388" s="14">
        <f>IF(F1387=0,G1387,G1387*(1-F1387/表格2[[#This Row],[收盤]]))</f>
        <v>0.87062035684009875</v>
      </c>
      <c r="H1388" s="9">
        <f>ROUND(表格2[[#This Row],[收盤]]*表格2[[#This Row],[七成配息
乘數]],4)</f>
        <v>94.166300000000007</v>
      </c>
    </row>
    <row r="1389" spans="1:8" x14ac:dyDescent="0.25">
      <c r="A1389" s="2">
        <v>40605</v>
      </c>
      <c r="B1389" s="1">
        <v>107.75</v>
      </c>
      <c r="C1389" s="4">
        <f>IFERROR(VLOOKUP(表格2[[#This Row],[日期]],表格1[],2,FALSE),0)</f>
        <v>0</v>
      </c>
      <c r="D1389" s="13">
        <f>IF(C1388=0,D1388,D1388*(1-C1388/表格2[[#This Row],[收盤]]))</f>
        <v>0.82035296422472759</v>
      </c>
      <c r="E1389" s="1">
        <f>ROUND(表格2[[#This Row],[收盤]]*表格2[[#This Row],[配息乘數]],4)</f>
        <v>88.393000000000001</v>
      </c>
      <c r="F1389" s="1">
        <f>表格2[[#This Row],[配息]]*0.7</f>
        <v>0</v>
      </c>
      <c r="G1389" s="14">
        <f>IF(F1388=0,G1388,G1388*(1-F1388/表格2[[#This Row],[收盤]]))</f>
        <v>0.87062035684009875</v>
      </c>
      <c r="H1389" s="9">
        <f>ROUND(表格2[[#This Row],[收盤]]*表格2[[#This Row],[七成配息
乘數]],4)</f>
        <v>93.809299999999993</v>
      </c>
    </row>
    <row r="1390" spans="1:8" x14ac:dyDescent="0.25">
      <c r="A1390" s="2">
        <v>40604</v>
      </c>
      <c r="B1390" s="1">
        <v>108.209999</v>
      </c>
      <c r="C1390" s="4">
        <f>IFERROR(VLOOKUP(表格2[[#This Row],[日期]],表格1[],2,FALSE),0)</f>
        <v>0</v>
      </c>
      <c r="D1390" s="13">
        <f>IF(C1389=0,D1389,D1389*(1-C1389/表格2[[#This Row],[收盤]]))</f>
        <v>0.82035296422472759</v>
      </c>
      <c r="E1390" s="1">
        <f>ROUND(表格2[[#This Row],[收盤]]*表格2[[#This Row],[配息乘數]],4)</f>
        <v>88.770399999999995</v>
      </c>
      <c r="F1390" s="1">
        <f>表格2[[#This Row],[配息]]*0.7</f>
        <v>0</v>
      </c>
      <c r="G1390" s="14">
        <f>IF(F1389=0,G1389,G1389*(1-F1389/表格2[[#This Row],[收盤]]))</f>
        <v>0.87062035684009875</v>
      </c>
      <c r="H1390" s="9">
        <f>ROUND(表格2[[#This Row],[收盤]]*表格2[[#This Row],[七成配息
乘數]],4)</f>
        <v>94.209800000000001</v>
      </c>
    </row>
    <row r="1391" spans="1:8" x14ac:dyDescent="0.25">
      <c r="A1391" s="2">
        <v>40603</v>
      </c>
      <c r="B1391" s="1">
        <v>108.790001</v>
      </c>
      <c r="C1391" s="4">
        <f>IFERROR(VLOOKUP(表格2[[#This Row],[日期]],表格1[],2,FALSE),0)</f>
        <v>0.432</v>
      </c>
      <c r="D1391" s="13">
        <f>IF(C1390=0,D1390,D1390*(1-C1390/表格2[[#This Row],[收盤]]))</f>
        <v>0.82035296422472759</v>
      </c>
      <c r="E1391" s="1">
        <f>ROUND(表格2[[#This Row],[收盤]]*表格2[[#This Row],[配息乘數]],4)</f>
        <v>89.246200000000002</v>
      </c>
      <c r="F1391" s="1">
        <f>表格2[[#This Row],[配息]]*0.7</f>
        <v>0.3024</v>
      </c>
      <c r="G1391" s="14">
        <f>IF(F1390=0,G1390,G1390*(1-F1390/表格2[[#This Row],[收盤]]))</f>
        <v>0.87062035684009875</v>
      </c>
      <c r="H1391" s="9">
        <f>ROUND(表格2[[#This Row],[收盤]]*表格2[[#This Row],[七成配息
乘數]],4)</f>
        <v>94.714799999999997</v>
      </c>
    </row>
    <row r="1392" spans="1:8" x14ac:dyDescent="0.25">
      <c r="A1392" s="2">
        <v>40602</v>
      </c>
      <c r="B1392" s="1">
        <v>109.220001</v>
      </c>
      <c r="C1392" s="4">
        <f>IFERROR(VLOOKUP(表格2[[#This Row],[日期]],表格1[],2,FALSE),0)</f>
        <v>0</v>
      </c>
      <c r="D1392" s="13">
        <f>IF(C1391=0,D1391,D1391*(1-C1391/表格2[[#This Row],[收盤]]))</f>
        <v>0.81710820614653379</v>
      </c>
      <c r="E1392" s="1">
        <f>ROUND(表格2[[#This Row],[收盤]]*表格2[[#This Row],[配息乘數]],4)</f>
        <v>89.244600000000005</v>
      </c>
      <c r="F1392" s="1">
        <f>表格2[[#This Row],[配息]]*0.7</f>
        <v>0</v>
      </c>
      <c r="G1392" s="14">
        <f>IF(F1391=0,G1391,G1391*(1-F1391/表格2[[#This Row],[收盤]]))</f>
        <v>0.86820984966652304</v>
      </c>
      <c r="H1392" s="9">
        <f>ROUND(表格2[[#This Row],[收盤]]*表格2[[#This Row],[七成配息
乘數]],4)</f>
        <v>94.825900000000004</v>
      </c>
    </row>
    <row r="1393" spans="1:8" x14ac:dyDescent="0.25">
      <c r="A1393" s="2">
        <v>40599</v>
      </c>
      <c r="B1393" s="1">
        <v>108.93</v>
      </c>
      <c r="C1393" s="4">
        <f>IFERROR(VLOOKUP(表格2[[#This Row],[日期]],表格1[],2,FALSE),0)</f>
        <v>0</v>
      </c>
      <c r="D1393" s="13">
        <f>IF(C1392=0,D1392,D1392*(1-C1392/表格2[[#This Row],[收盤]]))</f>
        <v>0.81710820614653379</v>
      </c>
      <c r="E1393" s="1">
        <f>ROUND(表格2[[#This Row],[收盤]]*表格2[[#This Row],[配息乘數]],4)</f>
        <v>89.007599999999996</v>
      </c>
      <c r="F1393" s="1">
        <f>表格2[[#This Row],[配息]]*0.7</f>
        <v>0</v>
      </c>
      <c r="G1393" s="14">
        <f>IF(F1392=0,G1392,G1392*(1-F1392/表格2[[#This Row],[收盤]]))</f>
        <v>0.86820984966652304</v>
      </c>
      <c r="H1393" s="9">
        <f>ROUND(表格2[[#This Row],[收盤]]*表格2[[#This Row],[七成配息
乘數]],4)</f>
        <v>94.574100000000001</v>
      </c>
    </row>
    <row r="1394" spans="1:8" x14ac:dyDescent="0.25">
      <c r="A1394" s="2">
        <v>40598</v>
      </c>
      <c r="B1394" s="1">
        <v>108.41999800000001</v>
      </c>
      <c r="C1394" s="4">
        <f>IFERROR(VLOOKUP(表格2[[#This Row],[日期]],表格1[],2,FALSE),0)</f>
        <v>0</v>
      </c>
      <c r="D1394" s="13">
        <f>IF(C1393=0,D1393,D1393*(1-C1393/表格2[[#This Row],[收盤]]))</f>
        <v>0.81710820614653379</v>
      </c>
      <c r="E1394" s="1">
        <f>ROUND(表格2[[#This Row],[收盤]]*表格2[[#This Row],[配息乘數]],4)</f>
        <v>88.590900000000005</v>
      </c>
      <c r="F1394" s="1">
        <f>表格2[[#This Row],[配息]]*0.7</f>
        <v>0</v>
      </c>
      <c r="G1394" s="14">
        <f>IF(F1393=0,G1393,G1393*(1-F1393/表格2[[#This Row],[收盤]]))</f>
        <v>0.86820984966652304</v>
      </c>
      <c r="H1394" s="9">
        <f>ROUND(表格2[[#This Row],[收盤]]*表格2[[#This Row],[七成配息
乘數]],4)</f>
        <v>94.131299999999996</v>
      </c>
    </row>
    <row r="1395" spans="1:8" x14ac:dyDescent="0.25">
      <c r="A1395" s="2">
        <v>40597</v>
      </c>
      <c r="B1395" s="1">
        <v>108.300003</v>
      </c>
      <c r="C1395" s="4">
        <f>IFERROR(VLOOKUP(表格2[[#This Row],[日期]],表格1[],2,FALSE),0)</f>
        <v>0</v>
      </c>
      <c r="D1395" s="13">
        <f>IF(C1394=0,D1394,D1394*(1-C1394/表格2[[#This Row],[收盤]]))</f>
        <v>0.81710820614653379</v>
      </c>
      <c r="E1395" s="1">
        <f>ROUND(表格2[[#This Row],[收盤]]*表格2[[#This Row],[配息乘數]],4)</f>
        <v>88.492800000000003</v>
      </c>
      <c r="F1395" s="1">
        <f>表格2[[#This Row],[配息]]*0.7</f>
        <v>0</v>
      </c>
      <c r="G1395" s="14">
        <f>IF(F1394=0,G1394,G1394*(1-F1394/表格2[[#This Row],[收盤]]))</f>
        <v>0.86820984966652304</v>
      </c>
      <c r="H1395" s="9">
        <f>ROUND(表格2[[#This Row],[收盤]]*表格2[[#This Row],[七成配息
乘數]],4)</f>
        <v>94.027100000000004</v>
      </c>
    </row>
    <row r="1396" spans="1:8" x14ac:dyDescent="0.25">
      <c r="A1396" s="2">
        <v>40596</v>
      </c>
      <c r="B1396" s="1">
        <v>108.43</v>
      </c>
      <c r="C1396" s="4">
        <f>IFERROR(VLOOKUP(表格2[[#This Row],[日期]],表格1[],2,FALSE),0)</f>
        <v>0</v>
      </c>
      <c r="D1396" s="13">
        <f>IF(C1395=0,D1395,D1395*(1-C1395/表格2[[#This Row],[收盤]]))</f>
        <v>0.81710820614653379</v>
      </c>
      <c r="E1396" s="1">
        <f>ROUND(表格2[[#This Row],[收盤]]*表格2[[#This Row],[配息乘數]],4)</f>
        <v>88.599000000000004</v>
      </c>
      <c r="F1396" s="1">
        <f>表格2[[#This Row],[配息]]*0.7</f>
        <v>0</v>
      </c>
      <c r="G1396" s="14">
        <f>IF(F1395=0,G1395,G1395*(1-F1395/表格2[[#This Row],[收盤]]))</f>
        <v>0.86820984966652304</v>
      </c>
      <c r="H1396" s="9">
        <f>ROUND(表格2[[#This Row],[收盤]]*表格2[[#This Row],[七成配息
乘數]],4)</f>
        <v>94.14</v>
      </c>
    </row>
    <row r="1397" spans="1:8" x14ac:dyDescent="0.25">
      <c r="A1397" s="2">
        <v>40592</v>
      </c>
      <c r="B1397" s="1">
        <v>108.129997</v>
      </c>
      <c r="C1397" s="4">
        <f>IFERROR(VLOOKUP(表格2[[#This Row],[日期]],表格1[],2,FALSE),0)</f>
        <v>0</v>
      </c>
      <c r="D1397" s="13">
        <f>IF(C1396=0,D1396,D1396*(1-C1396/表格2[[#This Row],[收盤]]))</f>
        <v>0.81710820614653379</v>
      </c>
      <c r="E1397" s="1">
        <f>ROUND(表格2[[#This Row],[收盤]]*表格2[[#This Row],[配息乘數]],4)</f>
        <v>88.353899999999996</v>
      </c>
      <c r="F1397" s="1">
        <f>表格2[[#This Row],[配息]]*0.7</f>
        <v>0</v>
      </c>
      <c r="G1397" s="14">
        <f>IF(F1396=0,G1396,G1396*(1-F1396/表格2[[#This Row],[收盤]]))</f>
        <v>0.86820984966652304</v>
      </c>
      <c r="H1397" s="9">
        <f>ROUND(表格2[[#This Row],[收盤]]*表格2[[#This Row],[七成配息
乘數]],4)</f>
        <v>93.879499999999993</v>
      </c>
    </row>
    <row r="1398" spans="1:8" x14ac:dyDescent="0.25">
      <c r="A1398" s="2">
        <v>40591</v>
      </c>
      <c r="B1398" s="1">
        <v>107.970001</v>
      </c>
      <c r="C1398" s="4">
        <f>IFERROR(VLOOKUP(表格2[[#This Row],[日期]],表格1[],2,FALSE),0)</f>
        <v>0</v>
      </c>
      <c r="D1398" s="13">
        <f>IF(C1397=0,D1397,D1397*(1-C1397/表格2[[#This Row],[收盤]]))</f>
        <v>0.81710820614653379</v>
      </c>
      <c r="E1398" s="1">
        <f>ROUND(表格2[[#This Row],[收盤]]*表格2[[#This Row],[配息乘數]],4)</f>
        <v>88.223200000000006</v>
      </c>
      <c r="F1398" s="1">
        <f>表格2[[#This Row],[配息]]*0.7</f>
        <v>0</v>
      </c>
      <c r="G1398" s="14">
        <f>IF(F1397=0,G1397,G1397*(1-F1397/表格2[[#This Row],[收盤]]))</f>
        <v>0.86820984966652304</v>
      </c>
      <c r="H1398" s="9">
        <f>ROUND(表格2[[#This Row],[收盤]]*表格2[[#This Row],[七成配息
乘數]],4)</f>
        <v>93.740600000000001</v>
      </c>
    </row>
    <row r="1399" spans="1:8" x14ac:dyDescent="0.25">
      <c r="A1399" s="2">
        <v>40590</v>
      </c>
      <c r="B1399" s="1">
        <v>107.769997</v>
      </c>
      <c r="C1399" s="4">
        <f>IFERROR(VLOOKUP(表格2[[#This Row],[日期]],表格1[],2,FALSE),0)</f>
        <v>0</v>
      </c>
      <c r="D1399" s="13">
        <f>IF(C1398=0,D1398,D1398*(1-C1398/表格2[[#This Row],[收盤]]))</f>
        <v>0.81710820614653379</v>
      </c>
      <c r="E1399" s="1">
        <f>ROUND(表格2[[#This Row],[收盤]]*表格2[[#This Row],[配息乘數]],4)</f>
        <v>88.059700000000007</v>
      </c>
      <c r="F1399" s="1">
        <f>表格2[[#This Row],[配息]]*0.7</f>
        <v>0</v>
      </c>
      <c r="G1399" s="14">
        <f>IF(F1398=0,G1398,G1398*(1-F1398/表格2[[#This Row],[收盤]]))</f>
        <v>0.86820984966652304</v>
      </c>
      <c r="H1399" s="9">
        <f>ROUND(表格2[[#This Row],[收盤]]*表格2[[#This Row],[七成配息
乘數]],4)</f>
        <v>93.566999999999993</v>
      </c>
    </row>
    <row r="1400" spans="1:8" x14ac:dyDescent="0.25">
      <c r="A1400" s="2">
        <v>40589</v>
      </c>
      <c r="B1400" s="1">
        <v>107.900002</v>
      </c>
      <c r="C1400" s="4">
        <f>IFERROR(VLOOKUP(表格2[[#This Row],[日期]],表格1[],2,FALSE),0)</f>
        <v>0</v>
      </c>
      <c r="D1400" s="13">
        <f>IF(C1399=0,D1399,D1399*(1-C1399/表格2[[#This Row],[收盤]]))</f>
        <v>0.81710820614653379</v>
      </c>
      <c r="E1400" s="1">
        <f>ROUND(表格2[[#This Row],[收盤]]*表格2[[#This Row],[配息乘數]],4)</f>
        <v>88.165999999999997</v>
      </c>
      <c r="F1400" s="1">
        <f>表格2[[#This Row],[配息]]*0.7</f>
        <v>0</v>
      </c>
      <c r="G1400" s="14">
        <f>IF(F1399=0,G1399,G1399*(1-F1399/表格2[[#This Row],[收盤]]))</f>
        <v>0.86820984966652304</v>
      </c>
      <c r="H1400" s="9">
        <f>ROUND(表格2[[#This Row],[收盤]]*表格2[[#This Row],[七成配息
乘數]],4)</f>
        <v>93.6798</v>
      </c>
    </row>
    <row r="1401" spans="1:8" x14ac:dyDescent="0.25">
      <c r="A1401" s="2">
        <v>40588</v>
      </c>
      <c r="B1401" s="1">
        <v>107.660004</v>
      </c>
      <c r="C1401" s="4">
        <f>IFERROR(VLOOKUP(表格2[[#This Row],[日期]],表格1[],2,FALSE),0)</f>
        <v>0</v>
      </c>
      <c r="D1401" s="13">
        <f>IF(C1400=0,D1400,D1400*(1-C1400/表格2[[#This Row],[收盤]]))</f>
        <v>0.81710820614653379</v>
      </c>
      <c r="E1401" s="1">
        <f>ROUND(表格2[[#This Row],[收盤]]*表格2[[#This Row],[配息乘數]],4)</f>
        <v>87.969899999999996</v>
      </c>
      <c r="F1401" s="1">
        <f>表格2[[#This Row],[配息]]*0.7</f>
        <v>0</v>
      </c>
      <c r="G1401" s="14">
        <f>IF(F1400=0,G1400,G1400*(1-F1400/表格2[[#This Row],[收盤]]))</f>
        <v>0.86820984966652304</v>
      </c>
      <c r="H1401" s="9">
        <f>ROUND(表格2[[#This Row],[收盤]]*表格2[[#This Row],[七成配息
乘數]],4)</f>
        <v>93.471500000000006</v>
      </c>
    </row>
    <row r="1402" spans="1:8" x14ac:dyDescent="0.25">
      <c r="A1402" s="2">
        <v>40585</v>
      </c>
      <c r="B1402" s="1">
        <v>107.589996</v>
      </c>
      <c r="C1402" s="4">
        <f>IFERROR(VLOOKUP(表格2[[#This Row],[日期]],表格1[],2,FALSE),0)</f>
        <v>0</v>
      </c>
      <c r="D1402" s="13">
        <f>IF(C1401=0,D1401,D1401*(1-C1401/表格2[[#This Row],[收盤]]))</f>
        <v>0.81710820614653379</v>
      </c>
      <c r="E1402" s="1">
        <f>ROUND(表格2[[#This Row],[收盤]]*表格2[[#This Row],[配息乘數]],4)</f>
        <v>87.912700000000001</v>
      </c>
      <c r="F1402" s="1">
        <f>表格2[[#This Row],[配息]]*0.7</f>
        <v>0</v>
      </c>
      <c r="G1402" s="14">
        <f>IF(F1401=0,G1401,G1401*(1-F1401/表格2[[#This Row],[收盤]]))</f>
        <v>0.86820984966652304</v>
      </c>
      <c r="H1402" s="9">
        <f>ROUND(表格2[[#This Row],[收盤]]*表格2[[#This Row],[七成配息
乘數]],4)</f>
        <v>93.410700000000006</v>
      </c>
    </row>
    <row r="1403" spans="1:8" x14ac:dyDescent="0.25">
      <c r="A1403" s="2">
        <v>40584</v>
      </c>
      <c r="B1403" s="1">
        <v>107</v>
      </c>
      <c r="C1403" s="4">
        <f>IFERROR(VLOOKUP(表格2[[#This Row],[日期]],表格1[],2,FALSE),0)</f>
        <v>0</v>
      </c>
      <c r="D1403" s="13">
        <f>IF(C1402=0,D1402,D1402*(1-C1402/表格2[[#This Row],[收盤]]))</f>
        <v>0.81710820614653379</v>
      </c>
      <c r="E1403" s="1">
        <f>ROUND(表格2[[#This Row],[收盤]]*表格2[[#This Row],[配息乘數]],4)</f>
        <v>87.430599999999998</v>
      </c>
      <c r="F1403" s="1">
        <f>表格2[[#This Row],[配息]]*0.7</f>
        <v>0</v>
      </c>
      <c r="G1403" s="14">
        <f>IF(F1402=0,G1402,G1402*(1-F1402/表格2[[#This Row],[收盤]]))</f>
        <v>0.86820984966652304</v>
      </c>
      <c r="H1403" s="9">
        <f>ROUND(表格2[[#This Row],[收盤]]*表格2[[#This Row],[七成配息
乘數]],4)</f>
        <v>92.898499999999999</v>
      </c>
    </row>
    <row r="1404" spans="1:8" x14ac:dyDescent="0.25">
      <c r="A1404" s="2">
        <v>40583</v>
      </c>
      <c r="B1404" s="1">
        <v>107.529999</v>
      </c>
      <c r="C1404" s="4">
        <f>IFERROR(VLOOKUP(表格2[[#This Row],[日期]],表格1[],2,FALSE),0)</f>
        <v>0</v>
      </c>
      <c r="D1404" s="13">
        <f>IF(C1403=0,D1403,D1403*(1-C1403/表格2[[#This Row],[收盤]]))</f>
        <v>0.81710820614653379</v>
      </c>
      <c r="E1404" s="1">
        <f>ROUND(表格2[[#This Row],[收盤]]*表格2[[#This Row],[配息乘數]],4)</f>
        <v>87.863600000000005</v>
      </c>
      <c r="F1404" s="1">
        <f>表格2[[#This Row],[配息]]*0.7</f>
        <v>0</v>
      </c>
      <c r="G1404" s="14">
        <f>IF(F1403=0,G1403,G1403*(1-F1403/表格2[[#This Row],[收盤]]))</f>
        <v>0.86820984966652304</v>
      </c>
      <c r="H1404" s="9">
        <f>ROUND(表格2[[#This Row],[收盤]]*表格2[[#This Row],[七成配息
乘數]],4)</f>
        <v>93.358599999999996</v>
      </c>
    </row>
    <row r="1405" spans="1:8" x14ac:dyDescent="0.25">
      <c r="A1405" s="2">
        <v>40582</v>
      </c>
      <c r="B1405" s="1">
        <v>106.839996</v>
      </c>
      <c r="C1405" s="4">
        <f>IFERROR(VLOOKUP(表格2[[#This Row],[日期]],表格1[],2,FALSE),0)</f>
        <v>0</v>
      </c>
      <c r="D1405" s="13">
        <f>IF(C1404=0,D1404,D1404*(1-C1404/表格2[[#This Row],[收盤]]))</f>
        <v>0.81710820614653379</v>
      </c>
      <c r="E1405" s="1">
        <f>ROUND(表格2[[#This Row],[收盤]]*表格2[[#This Row],[配息乘數]],4)</f>
        <v>87.299800000000005</v>
      </c>
      <c r="F1405" s="1">
        <f>表格2[[#This Row],[配息]]*0.7</f>
        <v>0</v>
      </c>
      <c r="G1405" s="14">
        <f>IF(F1404=0,G1404,G1404*(1-F1404/表格2[[#This Row],[收盤]]))</f>
        <v>0.86820984966652304</v>
      </c>
      <c r="H1405" s="9">
        <f>ROUND(表格2[[#This Row],[收盤]]*表格2[[#This Row],[七成配息
乘數]],4)</f>
        <v>92.759500000000003</v>
      </c>
    </row>
    <row r="1406" spans="1:8" x14ac:dyDescent="0.25">
      <c r="A1406" s="2">
        <v>40581</v>
      </c>
      <c r="B1406" s="1">
        <v>107.230003</v>
      </c>
      <c r="C1406" s="4">
        <f>IFERROR(VLOOKUP(表格2[[#This Row],[日期]],表格1[],2,FALSE),0)</f>
        <v>0</v>
      </c>
      <c r="D1406" s="13">
        <f>IF(C1405=0,D1405,D1405*(1-C1405/表格2[[#This Row],[收盤]]))</f>
        <v>0.81710820614653379</v>
      </c>
      <c r="E1406" s="1">
        <f>ROUND(表格2[[#This Row],[收盤]]*表格2[[#This Row],[配息乘數]],4)</f>
        <v>87.618499999999997</v>
      </c>
      <c r="F1406" s="1">
        <f>表格2[[#This Row],[配息]]*0.7</f>
        <v>0</v>
      </c>
      <c r="G1406" s="14">
        <f>IF(F1405=0,G1405,G1405*(1-F1405/表格2[[#This Row],[收盤]]))</f>
        <v>0.86820984966652304</v>
      </c>
      <c r="H1406" s="9">
        <f>ROUND(表格2[[#This Row],[收盤]]*表格2[[#This Row],[七成配息
乘數]],4)</f>
        <v>93.098100000000002</v>
      </c>
    </row>
    <row r="1407" spans="1:8" x14ac:dyDescent="0.25">
      <c r="A1407" s="2">
        <v>40578</v>
      </c>
      <c r="B1407" s="1">
        <v>107.110001</v>
      </c>
      <c r="C1407" s="4">
        <f>IFERROR(VLOOKUP(表格2[[#This Row],[日期]],表格1[],2,FALSE),0)</f>
        <v>0</v>
      </c>
      <c r="D1407" s="13">
        <f>IF(C1406=0,D1406,D1406*(1-C1406/表格2[[#This Row],[收盤]]))</f>
        <v>0.81710820614653379</v>
      </c>
      <c r="E1407" s="1">
        <f>ROUND(表格2[[#This Row],[收盤]]*表格2[[#This Row],[配息乘數]],4)</f>
        <v>87.520499999999998</v>
      </c>
      <c r="F1407" s="1">
        <f>表格2[[#This Row],[配息]]*0.7</f>
        <v>0</v>
      </c>
      <c r="G1407" s="14">
        <f>IF(F1406=0,G1406,G1406*(1-F1406/表格2[[#This Row],[收盤]]))</f>
        <v>0.86820984966652304</v>
      </c>
      <c r="H1407" s="9">
        <f>ROUND(表格2[[#This Row],[收盤]]*表格2[[#This Row],[七成配息
乘數]],4)</f>
        <v>92.994</v>
      </c>
    </row>
    <row r="1408" spans="1:8" x14ac:dyDescent="0.25">
      <c r="A1408" s="2">
        <v>40577</v>
      </c>
      <c r="B1408" s="1">
        <v>107.44000200000001</v>
      </c>
      <c r="C1408" s="4">
        <f>IFERROR(VLOOKUP(表格2[[#This Row],[日期]],表格1[],2,FALSE),0)</f>
        <v>0</v>
      </c>
      <c r="D1408" s="13">
        <f>IF(C1407=0,D1407,D1407*(1-C1407/表格2[[#This Row],[收盤]]))</f>
        <v>0.81710820614653379</v>
      </c>
      <c r="E1408" s="1">
        <f>ROUND(表格2[[#This Row],[收盤]]*表格2[[#This Row],[配息乘數]],4)</f>
        <v>87.790099999999995</v>
      </c>
      <c r="F1408" s="1">
        <f>表格2[[#This Row],[配息]]*0.7</f>
        <v>0</v>
      </c>
      <c r="G1408" s="14">
        <f>IF(F1407=0,G1407,G1407*(1-F1407/表格2[[#This Row],[收盤]]))</f>
        <v>0.86820984966652304</v>
      </c>
      <c r="H1408" s="9">
        <f>ROUND(表格2[[#This Row],[收盤]]*表格2[[#This Row],[七成配息
乘數]],4)</f>
        <v>93.280500000000004</v>
      </c>
    </row>
    <row r="1409" spans="1:8" x14ac:dyDescent="0.25">
      <c r="A1409" s="2">
        <v>40576</v>
      </c>
      <c r="B1409" s="1">
        <v>107.699997</v>
      </c>
      <c r="C1409" s="4">
        <f>IFERROR(VLOOKUP(表格2[[#This Row],[日期]],表格1[],2,FALSE),0)</f>
        <v>0</v>
      </c>
      <c r="D1409" s="13">
        <f>IF(C1408=0,D1408,D1408*(1-C1408/表格2[[#This Row],[收盤]]))</f>
        <v>0.81710820614653379</v>
      </c>
      <c r="E1409" s="1">
        <f>ROUND(表格2[[#This Row],[收盤]]*表格2[[#This Row],[配息乘數]],4)</f>
        <v>88.002600000000001</v>
      </c>
      <c r="F1409" s="1">
        <f>表格2[[#This Row],[配息]]*0.7</f>
        <v>0</v>
      </c>
      <c r="G1409" s="14">
        <f>IF(F1408=0,G1408,G1408*(1-F1408/表格2[[#This Row],[收盤]]))</f>
        <v>0.86820984966652304</v>
      </c>
      <c r="H1409" s="9">
        <f>ROUND(表格2[[#This Row],[收盤]]*表格2[[#This Row],[七成配息
乘數]],4)</f>
        <v>93.506200000000007</v>
      </c>
    </row>
    <row r="1410" spans="1:8" x14ac:dyDescent="0.25">
      <c r="A1410" s="2">
        <v>40575</v>
      </c>
      <c r="B1410" s="1">
        <v>107.910004</v>
      </c>
      <c r="C1410" s="4">
        <f>IFERROR(VLOOKUP(表格2[[#This Row],[日期]],表格1[],2,FALSE),0)</f>
        <v>0.42699999999999999</v>
      </c>
      <c r="D1410" s="13">
        <f>IF(C1409=0,D1409,D1409*(1-C1409/表格2[[#This Row],[收盤]]))</f>
        <v>0.81710820614653379</v>
      </c>
      <c r="E1410" s="1">
        <f>ROUND(表格2[[#This Row],[收盤]]*表格2[[#This Row],[配息乘數]],4)</f>
        <v>88.174099999999996</v>
      </c>
      <c r="F1410" s="1">
        <f>表格2[[#This Row],[配息]]*0.7</f>
        <v>0.2989</v>
      </c>
      <c r="G1410" s="14">
        <f>IF(F1409=0,G1409,G1409*(1-F1409/表格2[[#This Row],[收盤]]))</f>
        <v>0.86820984966652304</v>
      </c>
      <c r="H1410" s="9">
        <f>ROUND(表格2[[#This Row],[收盤]]*表格2[[#This Row],[七成配息
乘數]],4)</f>
        <v>93.688500000000005</v>
      </c>
    </row>
    <row r="1411" spans="1:8" x14ac:dyDescent="0.25">
      <c r="A1411" s="2">
        <v>40574</v>
      </c>
      <c r="B1411" s="1">
        <v>108.480003</v>
      </c>
      <c r="C1411" s="4">
        <f>IFERROR(VLOOKUP(表格2[[#This Row],[日期]],表格1[],2,FALSE),0)</f>
        <v>0</v>
      </c>
      <c r="D1411" s="13">
        <f>IF(C1410=0,D1410,D1410*(1-C1410/表格2[[#This Row],[收盤]]))</f>
        <v>0.81389189720133059</v>
      </c>
      <c r="E1411" s="1">
        <f>ROUND(表格2[[#This Row],[收盤]]*表格2[[#This Row],[配息乘數]],4)</f>
        <v>88.290999999999997</v>
      </c>
      <c r="F1411" s="1">
        <f>表格2[[#This Row],[配息]]*0.7</f>
        <v>0</v>
      </c>
      <c r="G1411" s="14">
        <f>IF(F1410=0,G1410,G1410*(1-F1410/表格2[[#This Row],[收盤]]))</f>
        <v>0.86581763066865547</v>
      </c>
      <c r="H1411" s="9">
        <f>ROUND(表格2[[#This Row],[收盤]]*表格2[[#This Row],[七成配息
乘數]],4)</f>
        <v>93.923900000000003</v>
      </c>
    </row>
    <row r="1412" spans="1:8" x14ac:dyDescent="0.25">
      <c r="A1412" s="2">
        <v>40571</v>
      </c>
      <c r="B1412" s="1">
        <v>108.779999</v>
      </c>
      <c r="C1412" s="4">
        <f>IFERROR(VLOOKUP(表格2[[#This Row],[日期]],表格1[],2,FALSE),0)</f>
        <v>0</v>
      </c>
      <c r="D1412" s="13">
        <f>IF(C1411=0,D1411,D1411*(1-C1411/表格2[[#This Row],[收盤]]))</f>
        <v>0.81389189720133059</v>
      </c>
      <c r="E1412" s="1">
        <f>ROUND(表格2[[#This Row],[收盤]]*表格2[[#This Row],[配息乘數]],4)</f>
        <v>88.535200000000003</v>
      </c>
      <c r="F1412" s="1">
        <f>表格2[[#This Row],[配息]]*0.7</f>
        <v>0</v>
      </c>
      <c r="G1412" s="14">
        <f>IF(F1411=0,G1411,G1411*(1-F1411/表格2[[#This Row],[收盤]]))</f>
        <v>0.86581763066865547</v>
      </c>
      <c r="H1412" s="9">
        <f>ROUND(表格2[[#This Row],[收盤]]*表格2[[#This Row],[七成配息
乘數]],4)</f>
        <v>94.183599999999998</v>
      </c>
    </row>
    <row r="1413" spans="1:8" x14ac:dyDescent="0.25">
      <c r="A1413" s="2">
        <v>40570</v>
      </c>
      <c r="B1413" s="1">
        <v>108.639999</v>
      </c>
      <c r="C1413" s="4">
        <f>IFERROR(VLOOKUP(表格2[[#This Row],[日期]],表格1[],2,FALSE),0)</f>
        <v>0</v>
      </c>
      <c r="D1413" s="13">
        <f>IF(C1412=0,D1412,D1412*(1-C1412/表格2[[#This Row],[收盤]]))</f>
        <v>0.81389189720133059</v>
      </c>
      <c r="E1413" s="1">
        <f>ROUND(表格2[[#This Row],[收盤]]*表格2[[#This Row],[配息乘數]],4)</f>
        <v>88.421199999999999</v>
      </c>
      <c r="F1413" s="1">
        <f>表格2[[#This Row],[配息]]*0.7</f>
        <v>0</v>
      </c>
      <c r="G1413" s="14">
        <f>IF(F1412=0,G1412,G1412*(1-F1412/表格2[[#This Row],[收盤]]))</f>
        <v>0.86581763066865547</v>
      </c>
      <c r="H1413" s="9">
        <f>ROUND(表格2[[#This Row],[收盤]]*表格2[[#This Row],[七成配息
乘數]],4)</f>
        <v>94.062399999999997</v>
      </c>
    </row>
    <row r="1414" spans="1:8" x14ac:dyDescent="0.25">
      <c r="A1414" s="2">
        <v>40569</v>
      </c>
      <c r="B1414" s="1">
        <v>108.459999</v>
      </c>
      <c r="C1414" s="4">
        <f>IFERROR(VLOOKUP(表格2[[#This Row],[日期]],表格1[],2,FALSE),0)</f>
        <v>0</v>
      </c>
      <c r="D1414" s="13">
        <f>IF(C1413=0,D1413,D1413*(1-C1413/表格2[[#This Row],[收盤]]))</f>
        <v>0.81389189720133059</v>
      </c>
      <c r="E1414" s="1">
        <f>ROUND(表格2[[#This Row],[收盤]]*表格2[[#This Row],[配息乘數]],4)</f>
        <v>88.274699999999996</v>
      </c>
      <c r="F1414" s="1">
        <f>表格2[[#This Row],[配息]]*0.7</f>
        <v>0</v>
      </c>
      <c r="G1414" s="14">
        <f>IF(F1413=0,G1413,G1413*(1-F1413/表格2[[#This Row],[收盤]]))</f>
        <v>0.86581763066865547</v>
      </c>
      <c r="H1414" s="9">
        <f>ROUND(表格2[[#This Row],[收盤]]*表格2[[#This Row],[七成配息
乘數]],4)</f>
        <v>93.906599999999997</v>
      </c>
    </row>
    <row r="1415" spans="1:8" x14ac:dyDescent="0.25">
      <c r="A1415" s="2">
        <v>40568</v>
      </c>
      <c r="B1415" s="1">
        <v>109.07</v>
      </c>
      <c r="C1415" s="4">
        <f>IFERROR(VLOOKUP(表格2[[#This Row],[日期]],表格1[],2,FALSE),0)</f>
        <v>0</v>
      </c>
      <c r="D1415" s="13">
        <f>IF(C1414=0,D1414,D1414*(1-C1414/表格2[[#This Row],[收盤]]))</f>
        <v>0.81389189720133059</v>
      </c>
      <c r="E1415" s="1">
        <f>ROUND(表格2[[#This Row],[收盤]]*表格2[[#This Row],[配息乘數]],4)</f>
        <v>88.771199999999993</v>
      </c>
      <c r="F1415" s="1">
        <f>表格2[[#This Row],[配息]]*0.7</f>
        <v>0</v>
      </c>
      <c r="G1415" s="14">
        <f>IF(F1414=0,G1414,G1414*(1-F1414/表格2[[#This Row],[收盤]]))</f>
        <v>0.86581763066865547</v>
      </c>
      <c r="H1415" s="9">
        <f>ROUND(表格2[[#This Row],[收盤]]*表格2[[#This Row],[七成配息
乘數]],4)</f>
        <v>94.434700000000007</v>
      </c>
    </row>
    <row r="1416" spans="1:8" x14ac:dyDescent="0.25">
      <c r="A1416" s="2">
        <v>40567</v>
      </c>
      <c r="B1416" s="1">
        <v>108.529999</v>
      </c>
      <c r="C1416" s="4">
        <f>IFERROR(VLOOKUP(表格2[[#This Row],[日期]],表格1[],2,FALSE),0)</f>
        <v>0</v>
      </c>
      <c r="D1416" s="13">
        <f>IF(C1415=0,D1415,D1415*(1-C1415/表格2[[#This Row],[收盤]]))</f>
        <v>0.81389189720133059</v>
      </c>
      <c r="E1416" s="1">
        <f>ROUND(表格2[[#This Row],[收盤]]*表格2[[#This Row],[配息乘數]],4)</f>
        <v>88.331699999999998</v>
      </c>
      <c r="F1416" s="1">
        <f>表格2[[#This Row],[配息]]*0.7</f>
        <v>0</v>
      </c>
      <c r="G1416" s="14">
        <f>IF(F1415=0,G1415,G1415*(1-F1415/表格2[[#This Row],[收盤]]))</f>
        <v>0.86581763066865547</v>
      </c>
      <c r="H1416" s="9">
        <f>ROUND(表格2[[#This Row],[收盤]]*表格2[[#This Row],[七成配息
乘數]],4)</f>
        <v>93.967200000000005</v>
      </c>
    </row>
    <row r="1417" spans="1:8" x14ac:dyDescent="0.25">
      <c r="A1417" s="2">
        <v>40564</v>
      </c>
      <c r="B1417" s="1">
        <v>108.480003</v>
      </c>
      <c r="C1417" s="4">
        <f>IFERROR(VLOOKUP(表格2[[#This Row],[日期]],表格1[],2,FALSE),0)</f>
        <v>0</v>
      </c>
      <c r="D1417" s="13">
        <f>IF(C1416=0,D1416,D1416*(1-C1416/表格2[[#This Row],[收盤]]))</f>
        <v>0.81389189720133059</v>
      </c>
      <c r="E1417" s="1">
        <f>ROUND(表格2[[#This Row],[收盤]]*表格2[[#This Row],[配息乘數]],4)</f>
        <v>88.290999999999997</v>
      </c>
      <c r="F1417" s="1">
        <f>表格2[[#This Row],[配息]]*0.7</f>
        <v>0</v>
      </c>
      <c r="G1417" s="14">
        <f>IF(F1416=0,G1416,G1416*(1-F1416/表格2[[#This Row],[收盤]]))</f>
        <v>0.86581763066865547</v>
      </c>
      <c r="H1417" s="9">
        <f>ROUND(表格2[[#This Row],[收盤]]*表格2[[#This Row],[七成配息
乘數]],4)</f>
        <v>93.923900000000003</v>
      </c>
    </row>
    <row r="1418" spans="1:8" x14ac:dyDescent="0.25">
      <c r="A1418" s="2">
        <v>40563</v>
      </c>
      <c r="B1418" s="1">
        <v>108.32</v>
      </c>
      <c r="C1418" s="4">
        <f>IFERROR(VLOOKUP(表格2[[#This Row],[日期]],表格1[],2,FALSE),0)</f>
        <v>0</v>
      </c>
      <c r="D1418" s="13">
        <f>IF(C1417=0,D1417,D1417*(1-C1417/表格2[[#This Row],[收盤]]))</f>
        <v>0.81389189720133059</v>
      </c>
      <c r="E1418" s="1">
        <f>ROUND(表格2[[#This Row],[收盤]]*表格2[[#This Row],[配息乘數]],4)</f>
        <v>88.160799999999995</v>
      </c>
      <c r="F1418" s="1">
        <f>表格2[[#This Row],[配息]]*0.7</f>
        <v>0</v>
      </c>
      <c r="G1418" s="14">
        <f>IF(F1417=0,G1417,G1417*(1-F1417/表格2[[#This Row],[收盤]]))</f>
        <v>0.86581763066865547</v>
      </c>
      <c r="H1418" s="9">
        <f>ROUND(表格2[[#This Row],[收盤]]*表格2[[#This Row],[七成配息
乘數]],4)</f>
        <v>93.785399999999996</v>
      </c>
    </row>
    <row r="1419" spans="1:8" x14ac:dyDescent="0.25">
      <c r="A1419" s="2">
        <v>40562</v>
      </c>
      <c r="B1419" s="1">
        <v>108.790001</v>
      </c>
      <c r="C1419" s="4">
        <f>IFERROR(VLOOKUP(表格2[[#This Row],[日期]],表格1[],2,FALSE),0)</f>
        <v>0</v>
      </c>
      <c r="D1419" s="13">
        <f>IF(C1418=0,D1418,D1418*(1-C1418/表格2[[#This Row],[收盤]]))</f>
        <v>0.81389189720133059</v>
      </c>
      <c r="E1419" s="1">
        <f>ROUND(表格2[[#This Row],[收盤]]*表格2[[#This Row],[配息乘數]],4)</f>
        <v>88.543300000000002</v>
      </c>
      <c r="F1419" s="1">
        <f>表格2[[#This Row],[配息]]*0.7</f>
        <v>0</v>
      </c>
      <c r="G1419" s="14">
        <f>IF(F1418=0,G1418,G1418*(1-F1418/表格2[[#This Row],[收盤]]))</f>
        <v>0.86581763066865547</v>
      </c>
      <c r="H1419" s="9">
        <f>ROUND(表格2[[#This Row],[收盤]]*表格2[[#This Row],[七成配息
乘數]],4)</f>
        <v>94.192300000000003</v>
      </c>
    </row>
    <row r="1420" spans="1:8" x14ac:dyDescent="0.25">
      <c r="A1420" s="2">
        <v>40561</v>
      </c>
      <c r="B1420" s="1">
        <v>108.870003</v>
      </c>
      <c r="C1420" s="4">
        <f>IFERROR(VLOOKUP(表格2[[#This Row],[日期]],表格1[],2,FALSE),0)</f>
        <v>0</v>
      </c>
      <c r="D1420" s="13">
        <f>IF(C1419=0,D1419,D1419*(1-C1419/表格2[[#This Row],[收盤]]))</f>
        <v>0.81389189720133059</v>
      </c>
      <c r="E1420" s="1">
        <f>ROUND(表格2[[#This Row],[收盤]]*表格2[[#This Row],[配息乘數]],4)</f>
        <v>88.608400000000003</v>
      </c>
      <c r="F1420" s="1">
        <f>表格2[[#This Row],[配息]]*0.7</f>
        <v>0</v>
      </c>
      <c r="G1420" s="14">
        <f>IF(F1419=0,G1419,G1419*(1-F1419/表格2[[#This Row],[收盤]]))</f>
        <v>0.86581763066865547</v>
      </c>
      <c r="H1420" s="9">
        <f>ROUND(表格2[[#This Row],[收盤]]*表格2[[#This Row],[七成配息
乘數]],4)</f>
        <v>94.261600000000001</v>
      </c>
    </row>
    <row r="1421" spans="1:8" x14ac:dyDescent="0.25">
      <c r="A1421" s="2">
        <v>40557</v>
      </c>
      <c r="B1421" s="1">
        <v>108.93</v>
      </c>
      <c r="C1421" s="4">
        <f>IFERROR(VLOOKUP(表格2[[#This Row],[日期]],表格1[],2,FALSE),0)</f>
        <v>0</v>
      </c>
      <c r="D1421" s="13">
        <f>IF(C1420=0,D1420,D1420*(1-C1420/表格2[[#This Row],[收盤]]))</f>
        <v>0.81389189720133059</v>
      </c>
      <c r="E1421" s="1">
        <f>ROUND(表格2[[#This Row],[收盤]]*表格2[[#This Row],[配息乘數]],4)</f>
        <v>88.657200000000003</v>
      </c>
      <c r="F1421" s="1">
        <f>表格2[[#This Row],[配息]]*0.7</f>
        <v>0</v>
      </c>
      <c r="G1421" s="14">
        <f>IF(F1420=0,G1420,G1420*(1-F1420/表格2[[#This Row],[收盤]]))</f>
        <v>0.86581763066865547</v>
      </c>
      <c r="H1421" s="9">
        <f>ROUND(表格2[[#This Row],[收盤]]*表格2[[#This Row],[七成配息
乘數]],4)</f>
        <v>94.313500000000005</v>
      </c>
    </row>
    <row r="1422" spans="1:8" x14ac:dyDescent="0.25">
      <c r="A1422" s="2">
        <v>40556</v>
      </c>
      <c r="B1422" s="1">
        <v>109.449997</v>
      </c>
      <c r="C1422" s="4">
        <f>IFERROR(VLOOKUP(表格2[[#This Row],[日期]],表格1[],2,FALSE),0)</f>
        <v>0</v>
      </c>
      <c r="D1422" s="13">
        <f>IF(C1421=0,D1421,D1421*(1-C1421/表格2[[#This Row],[收盤]]))</f>
        <v>0.81389189720133059</v>
      </c>
      <c r="E1422" s="1">
        <f>ROUND(表格2[[#This Row],[收盤]]*表格2[[#This Row],[配息乘數]],4)</f>
        <v>89.080500000000001</v>
      </c>
      <c r="F1422" s="1">
        <f>表格2[[#This Row],[配息]]*0.7</f>
        <v>0</v>
      </c>
      <c r="G1422" s="14">
        <f>IF(F1421=0,G1421,G1421*(1-F1421/表格2[[#This Row],[收盤]]))</f>
        <v>0.86581763066865547</v>
      </c>
      <c r="H1422" s="9">
        <f>ROUND(表格2[[#This Row],[收盤]]*表格2[[#This Row],[七成配息
乘數]],4)</f>
        <v>94.7637</v>
      </c>
    </row>
    <row r="1423" spans="1:8" x14ac:dyDescent="0.25">
      <c r="A1423" s="2">
        <v>40555</v>
      </c>
      <c r="B1423" s="1">
        <v>108.980003</v>
      </c>
      <c r="C1423" s="4">
        <f>IFERROR(VLOOKUP(表格2[[#This Row],[日期]],表格1[],2,FALSE),0)</f>
        <v>0</v>
      </c>
      <c r="D1423" s="13">
        <f>IF(C1422=0,D1422,D1422*(1-C1422/表格2[[#This Row],[收盤]]))</f>
        <v>0.81389189720133059</v>
      </c>
      <c r="E1423" s="1">
        <f>ROUND(表格2[[#This Row],[收盤]]*表格2[[#This Row],[配息乘數]],4)</f>
        <v>88.697900000000004</v>
      </c>
      <c r="F1423" s="1">
        <f>表格2[[#This Row],[配息]]*0.7</f>
        <v>0</v>
      </c>
      <c r="G1423" s="14">
        <f>IF(F1422=0,G1422,G1422*(1-F1422/表格2[[#This Row],[收盤]]))</f>
        <v>0.86581763066865547</v>
      </c>
      <c r="H1423" s="9">
        <f>ROUND(表格2[[#This Row],[收盤]]*表格2[[#This Row],[七成配息
乘數]],4)</f>
        <v>94.356800000000007</v>
      </c>
    </row>
    <row r="1424" spans="1:8" x14ac:dyDescent="0.25">
      <c r="A1424" s="2">
        <v>40554</v>
      </c>
      <c r="B1424" s="1">
        <v>109.050003</v>
      </c>
      <c r="C1424" s="4">
        <f>IFERROR(VLOOKUP(表格2[[#This Row],[日期]],表格1[],2,FALSE),0)</f>
        <v>0</v>
      </c>
      <c r="D1424" s="13">
        <f>IF(C1423=0,D1423,D1423*(1-C1423/表格2[[#This Row],[收盤]]))</f>
        <v>0.81389189720133059</v>
      </c>
      <c r="E1424" s="1">
        <f>ROUND(表格2[[#This Row],[收盤]]*表格2[[#This Row],[配息乘數]],4)</f>
        <v>88.754900000000006</v>
      </c>
      <c r="F1424" s="1">
        <f>表格2[[#This Row],[配息]]*0.7</f>
        <v>0</v>
      </c>
      <c r="G1424" s="14">
        <f>IF(F1423=0,G1423,G1423*(1-F1423/表格2[[#This Row],[收盤]]))</f>
        <v>0.86581763066865547</v>
      </c>
      <c r="H1424" s="9">
        <f>ROUND(表格2[[#This Row],[收盤]]*表格2[[#This Row],[七成配息
乘數]],4)</f>
        <v>94.417400000000001</v>
      </c>
    </row>
    <row r="1425" spans="1:8" x14ac:dyDescent="0.25">
      <c r="A1425" s="2">
        <v>40553</v>
      </c>
      <c r="B1425" s="1">
        <v>109.099998</v>
      </c>
      <c r="C1425" s="4">
        <f>IFERROR(VLOOKUP(表格2[[#This Row],[日期]],表格1[],2,FALSE),0)</f>
        <v>0</v>
      </c>
      <c r="D1425" s="13">
        <f>IF(C1424=0,D1424,D1424*(1-C1424/表格2[[#This Row],[收盤]]))</f>
        <v>0.81389189720133059</v>
      </c>
      <c r="E1425" s="1">
        <f>ROUND(表格2[[#This Row],[收盤]]*表格2[[#This Row],[配息乘數]],4)</f>
        <v>88.795599999999993</v>
      </c>
      <c r="F1425" s="1">
        <f>表格2[[#This Row],[配息]]*0.7</f>
        <v>0</v>
      </c>
      <c r="G1425" s="14">
        <f>IF(F1424=0,G1424,G1424*(1-F1424/表格2[[#This Row],[收盤]]))</f>
        <v>0.86581763066865547</v>
      </c>
      <c r="H1425" s="9">
        <f>ROUND(表格2[[#This Row],[收盤]]*表格2[[#This Row],[七成配息
乘數]],4)</f>
        <v>94.460700000000003</v>
      </c>
    </row>
    <row r="1426" spans="1:8" x14ac:dyDescent="0.25">
      <c r="A1426" s="2">
        <v>40550</v>
      </c>
      <c r="B1426" s="1">
        <v>108.910004</v>
      </c>
      <c r="C1426" s="4">
        <f>IFERROR(VLOOKUP(表格2[[#This Row],[日期]],表格1[],2,FALSE),0)</f>
        <v>0</v>
      </c>
      <c r="D1426" s="13">
        <f>IF(C1425=0,D1425,D1425*(1-C1425/表格2[[#This Row],[收盤]]))</f>
        <v>0.81389189720133059</v>
      </c>
      <c r="E1426" s="1">
        <f>ROUND(表格2[[#This Row],[收盤]]*表格2[[#This Row],[配息乘數]],4)</f>
        <v>88.641000000000005</v>
      </c>
      <c r="F1426" s="1">
        <f>表格2[[#This Row],[配息]]*0.7</f>
        <v>0</v>
      </c>
      <c r="G1426" s="14">
        <f>IF(F1425=0,G1425,G1425*(1-F1425/表格2[[#This Row],[收盤]]))</f>
        <v>0.86581763066865547</v>
      </c>
      <c r="H1426" s="9">
        <f>ROUND(表格2[[#This Row],[收盤]]*表格2[[#This Row],[七成配息
乘數]],4)</f>
        <v>94.296199999999999</v>
      </c>
    </row>
    <row r="1427" spans="1:8" x14ac:dyDescent="0.25">
      <c r="A1427" s="2">
        <v>40549</v>
      </c>
      <c r="B1427" s="1">
        <v>108.360001</v>
      </c>
      <c r="C1427" s="4">
        <f>IFERROR(VLOOKUP(表格2[[#This Row],[日期]],表格1[],2,FALSE),0)</f>
        <v>0</v>
      </c>
      <c r="D1427" s="13">
        <f>IF(C1426=0,D1426,D1426*(1-C1426/表格2[[#This Row],[收盤]]))</f>
        <v>0.81389189720133059</v>
      </c>
      <c r="E1427" s="1">
        <f>ROUND(表格2[[#This Row],[收盤]]*表格2[[#This Row],[配息乘數]],4)</f>
        <v>88.193299999999994</v>
      </c>
      <c r="F1427" s="1">
        <f>表格2[[#This Row],[配息]]*0.7</f>
        <v>0</v>
      </c>
      <c r="G1427" s="14">
        <f>IF(F1426=0,G1426,G1426*(1-F1426/表格2[[#This Row],[收盤]]))</f>
        <v>0.86581763066865547</v>
      </c>
      <c r="H1427" s="9">
        <f>ROUND(表格2[[#This Row],[收盤]]*表格2[[#This Row],[七成配息
乘數]],4)</f>
        <v>93.82</v>
      </c>
    </row>
    <row r="1428" spans="1:8" x14ac:dyDescent="0.25">
      <c r="A1428" s="2">
        <v>40548</v>
      </c>
      <c r="B1428" s="1">
        <v>108.199997</v>
      </c>
      <c r="C1428" s="4">
        <f>IFERROR(VLOOKUP(表格2[[#This Row],[日期]],表格1[],2,FALSE),0)</f>
        <v>0</v>
      </c>
      <c r="D1428" s="13">
        <f>IF(C1427=0,D1427,D1427*(1-C1427/表格2[[#This Row],[收盤]]))</f>
        <v>0.81389189720133059</v>
      </c>
      <c r="E1428" s="1">
        <f>ROUND(表格2[[#This Row],[收盤]]*表格2[[#This Row],[配息乘數]],4)</f>
        <v>88.063100000000006</v>
      </c>
      <c r="F1428" s="1">
        <f>表格2[[#This Row],[配息]]*0.7</f>
        <v>0</v>
      </c>
      <c r="G1428" s="14">
        <f>IF(F1427=0,G1427,G1427*(1-F1427/表格2[[#This Row],[收盤]]))</f>
        <v>0.86581763066865547</v>
      </c>
      <c r="H1428" s="9">
        <f>ROUND(表格2[[#This Row],[收盤]]*表格2[[#This Row],[七成配息
乘數]],4)</f>
        <v>93.6815</v>
      </c>
    </row>
    <row r="1429" spans="1:8" x14ac:dyDescent="0.25">
      <c r="A1429" s="2">
        <v>40547</v>
      </c>
      <c r="B1429" s="1">
        <v>109</v>
      </c>
      <c r="C1429" s="4">
        <f>IFERROR(VLOOKUP(表格2[[#This Row],[日期]],表格1[],2,FALSE),0)</f>
        <v>0</v>
      </c>
      <c r="D1429" s="13">
        <f>IF(C1428=0,D1428,D1428*(1-C1428/表格2[[#This Row],[收盤]]))</f>
        <v>0.81389189720133059</v>
      </c>
      <c r="E1429" s="1">
        <f>ROUND(表格2[[#This Row],[收盤]]*表格2[[#This Row],[配息乘數]],4)</f>
        <v>88.714200000000005</v>
      </c>
      <c r="F1429" s="1">
        <f>表格2[[#This Row],[配息]]*0.7</f>
        <v>0</v>
      </c>
      <c r="G1429" s="14">
        <f>IF(F1428=0,G1428,G1428*(1-F1428/表格2[[#This Row],[收盤]]))</f>
        <v>0.86581763066865547</v>
      </c>
      <c r="H1429" s="9">
        <f>ROUND(表格2[[#This Row],[收盤]]*表格2[[#This Row],[七成配息
乘數]],4)</f>
        <v>94.374099999999999</v>
      </c>
    </row>
    <row r="1430" spans="1:8" x14ac:dyDescent="0.25">
      <c r="A1430" s="2">
        <v>40546</v>
      </c>
      <c r="B1430" s="1">
        <v>108.860001</v>
      </c>
      <c r="C1430" s="4">
        <f>IFERROR(VLOOKUP(表格2[[#This Row],[日期]],表格1[],2,FALSE),0)</f>
        <v>0</v>
      </c>
      <c r="D1430" s="13">
        <f>IF(C1429=0,D1429,D1429*(1-C1429/表格2[[#This Row],[收盤]]))</f>
        <v>0.81389189720133059</v>
      </c>
      <c r="E1430" s="1">
        <f>ROUND(表格2[[#This Row],[收盤]]*表格2[[#This Row],[配息乘數]],4)</f>
        <v>88.600300000000004</v>
      </c>
      <c r="F1430" s="1">
        <f>表格2[[#This Row],[配息]]*0.7</f>
        <v>0</v>
      </c>
      <c r="G1430" s="14">
        <f>IF(F1429=0,G1429,G1429*(1-F1429/表格2[[#This Row],[收盤]]))</f>
        <v>0.86581763066865547</v>
      </c>
      <c r="H1430" s="9">
        <f>ROUND(表格2[[#This Row],[收盤]]*表格2[[#This Row],[七成配息
乘數]],4)</f>
        <v>94.252899999999997</v>
      </c>
    </row>
    <row r="1431" spans="1:8" x14ac:dyDescent="0.25">
      <c r="A1431" s="2">
        <v>40543</v>
      </c>
      <c r="B1431" s="1">
        <v>108.44000200000001</v>
      </c>
      <c r="C1431" s="4">
        <f>IFERROR(VLOOKUP(表格2[[#This Row],[日期]],表格1[],2,FALSE),0)</f>
        <v>0</v>
      </c>
      <c r="D1431" s="13">
        <f>IF(C1430=0,D1430,D1430*(1-C1430/表格2[[#This Row],[收盤]]))</f>
        <v>0.81389189720133059</v>
      </c>
      <c r="E1431" s="1">
        <f>ROUND(表格2[[#This Row],[收盤]]*表格2[[#This Row],[配息乘數]],4)</f>
        <v>88.258399999999995</v>
      </c>
      <c r="F1431" s="1">
        <f>表格2[[#This Row],[配息]]*0.7</f>
        <v>0</v>
      </c>
      <c r="G1431" s="14">
        <f>IF(F1430=0,G1430,G1430*(1-F1430/表格2[[#This Row],[收盤]]))</f>
        <v>0.86581763066865547</v>
      </c>
      <c r="H1431" s="9">
        <f>ROUND(表格2[[#This Row],[收盤]]*表格2[[#This Row],[七成配息
乘數]],4)</f>
        <v>93.889300000000006</v>
      </c>
    </row>
    <row r="1432" spans="1:8" x14ac:dyDescent="0.25">
      <c r="A1432" s="2">
        <v>40542</v>
      </c>
      <c r="B1432" s="1">
        <v>108.16999800000001</v>
      </c>
      <c r="C1432" s="4">
        <f>IFERROR(VLOOKUP(表格2[[#This Row],[日期]],表格1[],2,FALSE),0)</f>
        <v>0</v>
      </c>
      <c r="D1432" s="13">
        <f>IF(C1431=0,D1431,D1431*(1-C1431/表格2[[#This Row],[收盤]]))</f>
        <v>0.81389189720133059</v>
      </c>
      <c r="E1432" s="1">
        <f>ROUND(表格2[[#This Row],[收盤]]*表格2[[#This Row],[配息乘數]],4)</f>
        <v>88.038700000000006</v>
      </c>
      <c r="F1432" s="1">
        <f>表格2[[#This Row],[配息]]*0.7</f>
        <v>0</v>
      </c>
      <c r="G1432" s="14">
        <f>IF(F1431=0,G1431,G1431*(1-F1431/表格2[[#This Row],[收盤]]))</f>
        <v>0.86581763066865547</v>
      </c>
      <c r="H1432" s="9">
        <f>ROUND(表格2[[#This Row],[收盤]]*表格2[[#This Row],[七成配息
乘數]],4)</f>
        <v>93.655500000000004</v>
      </c>
    </row>
    <row r="1433" spans="1:8" x14ac:dyDescent="0.25">
      <c r="A1433" s="2">
        <v>40541</v>
      </c>
      <c r="B1433" s="1">
        <v>108.120003</v>
      </c>
      <c r="C1433" s="4">
        <f>IFERROR(VLOOKUP(表格2[[#This Row],[日期]],表格1[],2,FALSE),0)</f>
        <v>0</v>
      </c>
      <c r="D1433" s="13">
        <f>IF(C1432=0,D1432,D1432*(1-C1432/表格2[[#This Row],[收盤]]))</f>
        <v>0.81389189720133059</v>
      </c>
      <c r="E1433" s="1">
        <f>ROUND(表格2[[#This Row],[收盤]]*表格2[[#This Row],[配息乘數]],4)</f>
        <v>87.998000000000005</v>
      </c>
      <c r="F1433" s="1">
        <f>表格2[[#This Row],[配息]]*0.7</f>
        <v>0</v>
      </c>
      <c r="G1433" s="14">
        <f>IF(F1432=0,G1432,G1432*(1-F1432/表格2[[#This Row],[收盤]]))</f>
        <v>0.86581763066865547</v>
      </c>
      <c r="H1433" s="9">
        <f>ROUND(表格2[[#This Row],[收盤]]*表格2[[#This Row],[七成配息
乘數]],4)</f>
        <v>93.612200000000001</v>
      </c>
    </row>
    <row r="1434" spans="1:8" x14ac:dyDescent="0.25">
      <c r="A1434" s="2">
        <v>40540</v>
      </c>
      <c r="B1434" s="1">
        <v>107.30999799999999</v>
      </c>
      <c r="C1434" s="4">
        <f>IFERROR(VLOOKUP(表格2[[#This Row],[日期]],表格1[],2,FALSE),0)</f>
        <v>0.42799999999999999</v>
      </c>
      <c r="D1434" s="13">
        <f>IF(C1433=0,D1433,D1433*(1-C1433/表格2[[#This Row],[收盤]]))</f>
        <v>0.81389189720133059</v>
      </c>
      <c r="E1434" s="1">
        <f>ROUND(表格2[[#This Row],[收盤]]*表格2[[#This Row],[配息乘數]],4)</f>
        <v>87.338700000000003</v>
      </c>
      <c r="F1434" s="1">
        <f>表格2[[#This Row],[配息]]*0.7</f>
        <v>0.29959999999999998</v>
      </c>
      <c r="G1434" s="14">
        <f>IF(F1433=0,G1433,G1433*(1-F1433/表格2[[#This Row],[收盤]]))</f>
        <v>0.86581763066865547</v>
      </c>
      <c r="H1434" s="9">
        <f>ROUND(表格2[[#This Row],[收盤]]*表格2[[#This Row],[七成配息
乘數]],4)</f>
        <v>92.910899999999998</v>
      </c>
    </row>
    <row r="1435" spans="1:8" x14ac:dyDescent="0.25">
      <c r="A1435" s="2">
        <v>40539</v>
      </c>
      <c r="B1435" s="1">
        <v>108.599998</v>
      </c>
      <c r="C1435" s="4">
        <f>IFERROR(VLOOKUP(表格2[[#This Row],[日期]],表格1[],2,FALSE),0)</f>
        <v>0</v>
      </c>
      <c r="D1435" s="13">
        <f>IF(C1434=0,D1434,D1434*(1-C1434/表格2[[#This Row],[收盤]]))</f>
        <v>0.81068429371682438</v>
      </c>
      <c r="E1435" s="1">
        <f>ROUND(表格2[[#This Row],[收盤]]*表格2[[#This Row],[配息乘數]],4)</f>
        <v>88.040300000000002</v>
      </c>
      <c r="F1435" s="1">
        <f>表格2[[#This Row],[配息]]*0.7</f>
        <v>0</v>
      </c>
      <c r="G1435" s="14">
        <f>IF(F1434=0,G1434,G1434*(1-F1434/表格2[[#This Row],[收盤]]))</f>
        <v>0.86342905822919436</v>
      </c>
      <c r="H1435" s="9">
        <f>ROUND(表格2[[#This Row],[收盤]]*表格2[[#This Row],[七成配息
乘數]],4)</f>
        <v>93.7684</v>
      </c>
    </row>
    <row r="1436" spans="1:8" x14ac:dyDescent="0.25">
      <c r="A1436" s="2">
        <v>40535</v>
      </c>
      <c r="B1436" s="1">
        <v>108.389999</v>
      </c>
      <c r="C1436" s="4">
        <f>IFERROR(VLOOKUP(表格2[[#This Row],[日期]],表格1[],2,FALSE),0)</f>
        <v>0</v>
      </c>
      <c r="D1436" s="13">
        <f>IF(C1435=0,D1435,D1435*(1-C1435/表格2[[#This Row],[收盤]]))</f>
        <v>0.81068429371682438</v>
      </c>
      <c r="E1436" s="1">
        <f>ROUND(表格2[[#This Row],[收盤]]*表格2[[#This Row],[配息乘數]],4)</f>
        <v>87.870099999999994</v>
      </c>
      <c r="F1436" s="1">
        <f>表格2[[#This Row],[配息]]*0.7</f>
        <v>0</v>
      </c>
      <c r="G1436" s="14">
        <f>IF(F1435=0,G1435,G1435*(1-F1435/表格2[[#This Row],[收盤]]))</f>
        <v>0.86342905822919436</v>
      </c>
      <c r="H1436" s="9">
        <f>ROUND(表格2[[#This Row],[收盤]]*表格2[[#This Row],[七成配息
乘數]],4)</f>
        <v>93.587100000000007</v>
      </c>
    </row>
    <row r="1437" spans="1:8" x14ac:dyDescent="0.25">
      <c r="A1437" s="2">
        <v>40534</v>
      </c>
      <c r="B1437" s="1">
        <v>108.339996</v>
      </c>
      <c r="C1437" s="4">
        <f>IFERROR(VLOOKUP(表格2[[#This Row],[日期]],表格1[],2,FALSE),0)</f>
        <v>0</v>
      </c>
      <c r="D1437" s="13">
        <f>IF(C1436=0,D1436,D1436*(1-C1436/表格2[[#This Row],[收盤]]))</f>
        <v>0.81068429371682438</v>
      </c>
      <c r="E1437" s="1">
        <f>ROUND(表格2[[#This Row],[收盤]]*表格2[[#This Row],[配息乘數]],4)</f>
        <v>87.829499999999996</v>
      </c>
      <c r="F1437" s="1">
        <f>表格2[[#This Row],[配息]]*0.7</f>
        <v>0</v>
      </c>
      <c r="G1437" s="14">
        <f>IF(F1436=0,G1436,G1436*(1-F1436/表格2[[#This Row],[收盤]]))</f>
        <v>0.86342905822919436</v>
      </c>
      <c r="H1437" s="9">
        <f>ROUND(表格2[[#This Row],[收盤]]*表格2[[#This Row],[七成配息
乘數]],4)</f>
        <v>93.543899999999994</v>
      </c>
    </row>
    <row r="1438" spans="1:8" x14ac:dyDescent="0.25">
      <c r="A1438" s="2">
        <v>40533</v>
      </c>
      <c r="B1438" s="1">
        <v>108.43</v>
      </c>
      <c r="C1438" s="4">
        <f>IFERROR(VLOOKUP(表格2[[#This Row],[日期]],表格1[],2,FALSE),0)</f>
        <v>0</v>
      </c>
      <c r="D1438" s="13">
        <f>IF(C1437=0,D1437,D1437*(1-C1437/表格2[[#This Row],[收盤]]))</f>
        <v>0.81068429371682438</v>
      </c>
      <c r="E1438" s="1">
        <f>ROUND(表格2[[#This Row],[收盤]]*表格2[[#This Row],[配息乘數]],4)</f>
        <v>87.902500000000003</v>
      </c>
      <c r="F1438" s="1">
        <f>表格2[[#This Row],[配息]]*0.7</f>
        <v>0</v>
      </c>
      <c r="G1438" s="14">
        <f>IF(F1437=0,G1437,G1437*(1-F1437/表格2[[#This Row],[收盤]]))</f>
        <v>0.86342905822919436</v>
      </c>
      <c r="H1438" s="9">
        <f>ROUND(表格2[[#This Row],[收盤]]*表格2[[#This Row],[七成配息
乘數]],4)</f>
        <v>93.621600000000001</v>
      </c>
    </row>
    <row r="1439" spans="1:8" x14ac:dyDescent="0.25">
      <c r="A1439" s="2">
        <v>40532</v>
      </c>
      <c r="B1439" s="1">
        <v>108.199997</v>
      </c>
      <c r="C1439" s="4">
        <f>IFERROR(VLOOKUP(表格2[[#This Row],[日期]],表格1[],2,FALSE),0)</f>
        <v>0</v>
      </c>
      <c r="D1439" s="13">
        <f>IF(C1438=0,D1438,D1438*(1-C1438/表格2[[#This Row],[收盤]]))</f>
        <v>0.81068429371682438</v>
      </c>
      <c r="E1439" s="1">
        <f>ROUND(表格2[[#This Row],[收盤]]*表格2[[#This Row],[配息乘數]],4)</f>
        <v>87.715999999999994</v>
      </c>
      <c r="F1439" s="1">
        <f>表格2[[#This Row],[配息]]*0.7</f>
        <v>0</v>
      </c>
      <c r="G1439" s="14">
        <f>IF(F1438=0,G1438,G1438*(1-F1438/表格2[[#This Row],[收盤]]))</f>
        <v>0.86342905822919436</v>
      </c>
      <c r="H1439" s="9">
        <f>ROUND(表格2[[#This Row],[收盤]]*表格2[[#This Row],[七成配息
乘數]],4)</f>
        <v>93.423000000000002</v>
      </c>
    </row>
    <row r="1440" spans="1:8" x14ac:dyDescent="0.25">
      <c r="A1440" s="2">
        <v>40529</v>
      </c>
      <c r="B1440" s="1">
        <v>108.269997</v>
      </c>
      <c r="C1440" s="4">
        <f>IFERROR(VLOOKUP(表格2[[#This Row],[日期]],表格1[],2,FALSE),0)</f>
        <v>0</v>
      </c>
      <c r="D1440" s="13">
        <f>IF(C1439=0,D1439,D1439*(1-C1439/表格2[[#This Row],[收盤]]))</f>
        <v>0.81068429371682438</v>
      </c>
      <c r="E1440" s="1">
        <f>ROUND(表格2[[#This Row],[收盤]]*表格2[[#This Row],[配息乘數]],4)</f>
        <v>87.772800000000004</v>
      </c>
      <c r="F1440" s="1">
        <f>表格2[[#This Row],[配息]]*0.7</f>
        <v>0</v>
      </c>
      <c r="G1440" s="14">
        <f>IF(F1439=0,G1439,G1439*(1-F1439/表格2[[#This Row],[收盤]]))</f>
        <v>0.86342905822919436</v>
      </c>
      <c r="H1440" s="9">
        <f>ROUND(表格2[[#This Row],[收盤]]*表格2[[#This Row],[七成配息
乘數]],4)</f>
        <v>93.483500000000006</v>
      </c>
    </row>
    <row r="1441" spans="1:8" x14ac:dyDescent="0.25">
      <c r="A1441" s="2">
        <v>40528</v>
      </c>
      <c r="B1441" s="1">
        <v>107.290001</v>
      </c>
      <c r="C1441" s="4">
        <f>IFERROR(VLOOKUP(表格2[[#This Row],[日期]],表格1[],2,FALSE),0)</f>
        <v>0</v>
      </c>
      <c r="D1441" s="13">
        <f>IF(C1440=0,D1440,D1440*(1-C1440/表格2[[#This Row],[收盤]]))</f>
        <v>0.81068429371682438</v>
      </c>
      <c r="E1441" s="1">
        <f>ROUND(表格2[[#This Row],[收盤]]*表格2[[#This Row],[配息乘數]],4)</f>
        <v>86.978300000000004</v>
      </c>
      <c r="F1441" s="1">
        <f>表格2[[#This Row],[配息]]*0.7</f>
        <v>0</v>
      </c>
      <c r="G1441" s="14">
        <f>IF(F1440=0,G1440,G1440*(1-F1440/表格2[[#This Row],[收盤]]))</f>
        <v>0.86342905822919436</v>
      </c>
      <c r="H1441" s="9">
        <f>ROUND(表格2[[#This Row],[收盤]]*表格2[[#This Row],[七成配息
乘數]],4)</f>
        <v>92.637299999999996</v>
      </c>
    </row>
    <row r="1442" spans="1:8" x14ac:dyDescent="0.25">
      <c r="A1442" s="2">
        <v>40527</v>
      </c>
      <c r="B1442" s="1">
        <v>106.769997</v>
      </c>
      <c r="C1442" s="4">
        <f>IFERROR(VLOOKUP(表格2[[#This Row],[日期]],表格1[],2,FALSE),0)</f>
        <v>0</v>
      </c>
      <c r="D1442" s="13">
        <f>IF(C1441=0,D1441,D1441*(1-C1441/表格2[[#This Row],[收盤]]))</f>
        <v>0.81068429371682438</v>
      </c>
      <c r="E1442" s="1">
        <f>ROUND(表格2[[#This Row],[收盤]]*表格2[[#This Row],[配息乘數]],4)</f>
        <v>86.556799999999996</v>
      </c>
      <c r="F1442" s="1">
        <f>表格2[[#This Row],[配息]]*0.7</f>
        <v>0</v>
      </c>
      <c r="G1442" s="14">
        <f>IF(F1441=0,G1441,G1441*(1-F1441/表格2[[#This Row],[收盤]]))</f>
        <v>0.86342905822919436</v>
      </c>
      <c r="H1442" s="9">
        <f>ROUND(表格2[[#This Row],[收盤]]*表格2[[#This Row],[七成配息
乘數]],4)</f>
        <v>92.188299999999998</v>
      </c>
    </row>
    <row r="1443" spans="1:8" x14ac:dyDescent="0.25">
      <c r="A1443" s="2">
        <v>40526</v>
      </c>
      <c r="B1443" s="1">
        <v>107.44000200000001</v>
      </c>
      <c r="C1443" s="4">
        <f>IFERROR(VLOOKUP(表格2[[#This Row],[日期]],表格1[],2,FALSE),0)</f>
        <v>0</v>
      </c>
      <c r="D1443" s="13">
        <f>IF(C1442=0,D1442,D1442*(1-C1442/表格2[[#This Row],[收盤]]))</f>
        <v>0.81068429371682438</v>
      </c>
      <c r="E1443" s="1">
        <f>ROUND(表格2[[#This Row],[收盤]]*表格2[[#This Row],[配息乘數]],4)</f>
        <v>87.099900000000005</v>
      </c>
      <c r="F1443" s="1">
        <f>表格2[[#This Row],[配息]]*0.7</f>
        <v>0</v>
      </c>
      <c r="G1443" s="14">
        <f>IF(F1442=0,G1442,G1442*(1-F1442/表格2[[#This Row],[收盤]]))</f>
        <v>0.86342905822919436</v>
      </c>
      <c r="H1443" s="9">
        <f>ROUND(表格2[[#This Row],[收盤]]*表格2[[#This Row],[七成配息
乘數]],4)</f>
        <v>92.766800000000003</v>
      </c>
    </row>
    <row r="1444" spans="1:8" x14ac:dyDescent="0.25">
      <c r="A1444" s="2">
        <v>40525</v>
      </c>
      <c r="B1444" s="1">
        <v>108.099998</v>
      </c>
      <c r="C1444" s="4">
        <f>IFERROR(VLOOKUP(表格2[[#This Row],[日期]],表格1[],2,FALSE),0)</f>
        <v>0</v>
      </c>
      <c r="D1444" s="13">
        <f>IF(C1443=0,D1443,D1443*(1-C1443/表格2[[#This Row],[收盤]]))</f>
        <v>0.81068429371682438</v>
      </c>
      <c r="E1444" s="1">
        <f>ROUND(表格2[[#This Row],[收盤]]*表格2[[#This Row],[配息乘數]],4)</f>
        <v>87.635000000000005</v>
      </c>
      <c r="F1444" s="1">
        <f>表格2[[#This Row],[配息]]*0.7</f>
        <v>0</v>
      </c>
      <c r="G1444" s="14">
        <f>IF(F1443=0,G1443,G1443*(1-F1443/表格2[[#This Row],[收盤]]))</f>
        <v>0.86342905822919436</v>
      </c>
      <c r="H1444" s="9">
        <f>ROUND(表格2[[#This Row],[收盤]]*表格2[[#This Row],[七成配息
乘數]],4)</f>
        <v>93.336699999999993</v>
      </c>
    </row>
    <row r="1445" spans="1:8" x14ac:dyDescent="0.25">
      <c r="A1445" s="2">
        <v>40522</v>
      </c>
      <c r="B1445" s="1">
        <v>107.699997</v>
      </c>
      <c r="C1445" s="4">
        <f>IFERROR(VLOOKUP(表格2[[#This Row],[日期]],表格1[],2,FALSE),0)</f>
        <v>0</v>
      </c>
      <c r="D1445" s="13">
        <f>IF(C1444=0,D1444,D1444*(1-C1444/表格2[[#This Row],[收盤]]))</f>
        <v>0.81068429371682438</v>
      </c>
      <c r="E1445" s="1">
        <f>ROUND(表格2[[#This Row],[收盤]]*表格2[[#This Row],[配息乘數]],4)</f>
        <v>87.310699999999997</v>
      </c>
      <c r="F1445" s="1">
        <f>表格2[[#This Row],[配息]]*0.7</f>
        <v>0</v>
      </c>
      <c r="G1445" s="14">
        <f>IF(F1444=0,G1444,G1444*(1-F1444/表格2[[#This Row],[收盤]]))</f>
        <v>0.86342905822919436</v>
      </c>
      <c r="H1445" s="9">
        <f>ROUND(表格2[[#This Row],[收盤]]*表格2[[#This Row],[七成配息
乘數]],4)</f>
        <v>92.991299999999995</v>
      </c>
    </row>
    <row r="1446" spans="1:8" x14ac:dyDescent="0.25">
      <c r="A1446" s="2">
        <v>40521</v>
      </c>
      <c r="B1446" s="1">
        <v>108.199997</v>
      </c>
      <c r="C1446" s="4">
        <f>IFERROR(VLOOKUP(表格2[[#This Row],[日期]],表格1[],2,FALSE),0)</f>
        <v>0</v>
      </c>
      <c r="D1446" s="13">
        <f>IF(C1445=0,D1445,D1445*(1-C1445/表格2[[#This Row],[收盤]]))</f>
        <v>0.81068429371682438</v>
      </c>
      <c r="E1446" s="1">
        <f>ROUND(表格2[[#This Row],[收盤]]*表格2[[#This Row],[配息乘數]],4)</f>
        <v>87.715999999999994</v>
      </c>
      <c r="F1446" s="1">
        <f>表格2[[#This Row],[配息]]*0.7</f>
        <v>0</v>
      </c>
      <c r="G1446" s="14">
        <f>IF(F1445=0,G1445,G1445*(1-F1445/表格2[[#This Row],[收盤]]))</f>
        <v>0.86342905822919436</v>
      </c>
      <c r="H1446" s="9">
        <f>ROUND(表格2[[#This Row],[收盤]]*表格2[[#This Row],[七成配息
乘數]],4)</f>
        <v>93.423000000000002</v>
      </c>
    </row>
    <row r="1447" spans="1:8" x14ac:dyDescent="0.25">
      <c r="A1447" s="2">
        <v>40520</v>
      </c>
      <c r="B1447" s="1">
        <v>107.94000200000001</v>
      </c>
      <c r="C1447" s="4">
        <f>IFERROR(VLOOKUP(表格2[[#This Row],[日期]],表格1[],2,FALSE),0)</f>
        <v>0</v>
      </c>
      <c r="D1447" s="13">
        <f>IF(C1446=0,D1446,D1446*(1-C1446/表格2[[#This Row],[收盤]]))</f>
        <v>0.81068429371682438</v>
      </c>
      <c r="E1447" s="1">
        <f>ROUND(表格2[[#This Row],[收盤]]*表格2[[#This Row],[配息乘數]],4)</f>
        <v>87.505300000000005</v>
      </c>
      <c r="F1447" s="1">
        <f>表格2[[#This Row],[配息]]*0.7</f>
        <v>0</v>
      </c>
      <c r="G1447" s="14">
        <f>IF(F1446=0,G1446,G1446*(1-F1446/表格2[[#This Row],[收盤]]))</f>
        <v>0.86342905822919436</v>
      </c>
      <c r="H1447" s="9">
        <f>ROUND(表格2[[#This Row],[收盤]]*表格2[[#This Row],[七成配息
乘數]],4)</f>
        <v>93.198499999999996</v>
      </c>
    </row>
    <row r="1448" spans="1:8" x14ac:dyDescent="0.25">
      <c r="A1448" s="2">
        <v>40519</v>
      </c>
      <c r="B1448" s="1">
        <v>108.639999</v>
      </c>
      <c r="C1448" s="4">
        <f>IFERROR(VLOOKUP(表格2[[#This Row],[日期]],表格1[],2,FALSE),0)</f>
        <v>0</v>
      </c>
      <c r="D1448" s="13">
        <f>IF(C1447=0,D1447,D1447*(1-C1447/表格2[[#This Row],[收盤]]))</f>
        <v>0.81068429371682438</v>
      </c>
      <c r="E1448" s="1">
        <f>ROUND(表格2[[#This Row],[收盤]]*表格2[[#This Row],[配息乘數]],4)</f>
        <v>88.072699999999998</v>
      </c>
      <c r="F1448" s="1">
        <f>表格2[[#This Row],[配息]]*0.7</f>
        <v>0</v>
      </c>
      <c r="G1448" s="14">
        <f>IF(F1447=0,G1447,G1447*(1-F1447/表格2[[#This Row],[收盤]]))</f>
        <v>0.86342905822919436</v>
      </c>
      <c r="H1448" s="9">
        <f>ROUND(表格2[[#This Row],[收盤]]*表格2[[#This Row],[七成配息
乘數]],4)</f>
        <v>93.802899999999994</v>
      </c>
    </row>
    <row r="1449" spans="1:8" x14ac:dyDescent="0.25">
      <c r="A1449" s="2">
        <v>40518</v>
      </c>
      <c r="B1449" s="1">
        <v>109.660004</v>
      </c>
      <c r="C1449" s="4">
        <f>IFERROR(VLOOKUP(表格2[[#This Row],[日期]],表格1[],2,FALSE),0)</f>
        <v>0</v>
      </c>
      <c r="D1449" s="13">
        <f>IF(C1448=0,D1448,D1448*(1-C1448/表格2[[#This Row],[收盤]]))</f>
        <v>0.81068429371682438</v>
      </c>
      <c r="E1449" s="1">
        <f>ROUND(表格2[[#This Row],[收盤]]*表格2[[#This Row],[配息乘數]],4)</f>
        <v>88.899600000000007</v>
      </c>
      <c r="F1449" s="1">
        <f>表格2[[#This Row],[配息]]*0.7</f>
        <v>0</v>
      </c>
      <c r="G1449" s="14">
        <f>IF(F1448=0,G1448,G1448*(1-F1448/表格2[[#This Row],[收盤]]))</f>
        <v>0.86342905822919436</v>
      </c>
      <c r="H1449" s="9">
        <f>ROUND(表格2[[#This Row],[收盤]]*表格2[[#This Row],[七成配息
乘數]],4)</f>
        <v>94.683599999999998</v>
      </c>
    </row>
    <row r="1450" spans="1:8" x14ac:dyDescent="0.25">
      <c r="A1450" s="2">
        <v>40515</v>
      </c>
      <c r="B1450" s="1">
        <v>108.900002</v>
      </c>
      <c r="C1450" s="4">
        <f>IFERROR(VLOOKUP(表格2[[#This Row],[日期]],表格1[],2,FALSE),0)</f>
        <v>0</v>
      </c>
      <c r="D1450" s="13">
        <f>IF(C1449=0,D1449,D1449*(1-C1449/表格2[[#This Row],[收盤]]))</f>
        <v>0.81068429371682438</v>
      </c>
      <c r="E1450" s="1">
        <f>ROUND(表格2[[#This Row],[收盤]]*表格2[[#This Row],[配息乘數]],4)</f>
        <v>88.283500000000004</v>
      </c>
      <c r="F1450" s="1">
        <f>表格2[[#This Row],[配息]]*0.7</f>
        <v>0</v>
      </c>
      <c r="G1450" s="14">
        <f>IF(F1449=0,G1449,G1449*(1-F1449/表格2[[#This Row],[收盤]]))</f>
        <v>0.86342905822919436</v>
      </c>
      <c r="H1450" s="9">
        <f>ROUND(表格2[[#This Row],[收盤]]*表格2[[#This Row],[七成配息
乘數]],4)</f>
        <v>94.0274</v>
      </c>
    </row>
    <row r="1451" spans="1:8" x14ac:dyDescent="0.25">
      <c r="A1451" s="2">
        <v>40514</v>
      </c>
      <c r="B1451" s="1">
        <v>109.209999</v>
      </c>
      <c r="C1451" s="4">
        <f>IFERROR(VLOOKUP(表格2[[#This Row],[日期]],表格1[],2,FALSE),0)</f>
        <v>0</v>
      </c>
      <c r="D1451" s="13">
        <f>IF(C1450=0,D1450,D1450*(1-C1450/表格2[[#This Row],[收盤]]))</f>
        <v>0.81068429371682438</v>
      </c>
      <c r="E1451" s="1">
        <f>ROUND(表格2[[#This Row],[收盤]]*表格2[[#This Row],[配息乘數]],4)</f>
        <v>88.534800000000004</v>
      </c>
      <c r="F1451" s="1">
        <f>表格2[[#This Row],[配息]]*0.7</f>
        <v>0</v>
      </c>
      <c r="G1451" s="14">
        <f>IF(F1450=0,G1450,G1450*(1-F1450/表格2[[#This Row],[收盤]]))</f>
        <v>0.86342905822919436</v>
      </c>
      <c r="H1451" s="9">
        <f>ROUND(表格2[[#This Row],[收盤]]*表格2[[#This Row],[七成配息
乘數]],4)</f>
        <v>94.295100000000005</v>
      </c>
    </row>
    <row r="1452" spans="1:8" x14ac:dyDescent="0.25">
      <c r="A1452" s="2">
        <v>40513</v>
      </c>
      <c r="B1452" s="1">
        <v>109.449997</v>
      </c>
      <c r="C1452" s="4">
        <f>IFERROR(VLOOKUP(表格2[[#This Row],[日期]],表格1[],2,FALSE),0)</f>
        <v>0.42599999999999999</v>
      </c>
      <c r="D1452" s="13">
        <f>IF(C1451=0,D1451,D1451*(1-C1451/表格2[[#This Row],[收盤]]))</f>
        <v>0.81068429371682438</v>
      </c>
      <c r="E1452" s="1">
        <f>ROUND(表格2[[#This Row],[收盤]]*表格2[[#This Row],[配息乘數]],4)</f>
        <v>88.729399999999998</v>
      </c>
      <c r="F1452" s="1">
        <f>表格2[[#This Row],[配息]]*0.7</f>
        <v>0.29819999999999997</v>
      </c>
      <c r="G1452" s="14">
        <f>IF(F1451=0,G1451,G1451*(1-F1451/表格2[[#This Row],[收盤]]))</f>
        <v>0.86342905822919436</v>
      </c>
      <c r="H1452" s="9">
        <f>ROUND(表格2[[#This Row],[收盤]]*表格2[[#This Row],[七成配息
乘數]],4)</f>
        <v>94.502300000000005</v>
      </c>
    </row>
    <row r="1453" spans="1:8" x14ac:dyDescent="0.25">
      <c r="A1453" s="2">
        <v>40512</v>
      </c>
      <c r="B1453" s="1">
        <v>110.120003</v>
      </c>
      <c r="C1453" s="4">
        <f>IFERROR(VLOOKUP(表格2[[#This Row],[日期]],表格1[],2,FALSE),0)</f>
        <v>0</v>
      </c>
      <c r="D1453" s="13">
        <f>IF(C1452=0,D1452,D1452*(1-C1452/表格2[[#This Row],[收盤]]))</f>
        <v>0.80754815586979434</v>
      </c>
      <c r="E1453" s="1">
        <f>ROUND(表格2[[#This Row],[收盤]]*表格2[[#This Row],[配息乘數]],4)</f>
        <v>88.927199999999999</v>
      </c>
      <c r="F1453" s="1">
        <f>表格2[[#This Row],[配息]]*0.7</f>
        <v>0</v>
      </c>
      <c r="G1453" s="14">
        <f>IF(F1452=0,G1452,G1452*(1-F1452/表格2[[#This Row],[收盤]]))</f>
        <v>0.86109093129358261</v>
      </c>
      <c r="H1453" s="9">
        <f>ROUND(表格2[[#This Row],[收盤]]*表格2[[#This Row],[七成配息
乘數]],4)</f>
        <v>94.823300000000003</v>
      </c>
    </row>
    <row r="1454" spans="1:8" x14ac:dyDescent="0.25">
      <c r="A1454" s="2">
        <v>40511</v>
      </c>
      <c r="B1454" s="1">
        <v>110.290001</v>
      </c>
      <c r="C1454" s="4">
        <f>IFERROR(VLOOKUP(表格2[[#This Row],[日期]],表格1[],2,FALSE),0)</f>
        <v>0</v>
      </c>
      <c r="D1454" s="13">
        <f>IF(C1453=0,D1453,D1453*(1-C1453/表格2[[#This Row],[收盤]]))</f>
        <v>0.80754815586979434</v>
      </c>
      <c r="E1454" s="1">
        <f>ROUND(表格2[[#This Row],[收盤]]*表格2[[#This Row],[配息乘數]],4)</f>
        <v>89.064499999999995</v>
      </c>
      <c r="F1454" s="1">
        <f>表格2[[#This Row],[配息]]*0.7</f>
        <v>0</v>
      </c>
      <c r="G1454" s="14">
        <f>IF(F1453=0,G1453,G1453*(1-F1453/表格2[[#This Row],[收盤]]))</f>
        <v>0.86109093129358261</v>
      </c>
      <c r="H1454" s="9">
        <f>ROUND(表格2[[#This Row],[收盤]]*表格2[[#This Row],[七成配息
乘數]],4)</f>
        <v>94.969700000000003</v>
      </c>
    </row>
    <row r="1455" spans="1:8" x14ac:dyDescent="0.25">
      <c r="A1455" s="2">
        <v>40508</v>
      </c>
      <c r="B1455" s="1">
        <v>110.18</v>
      </c>
      <c r="C1455" s="4">
        <f>IFERROR(VLOOKUP(表格2[[#This Row],[日期]],表格1[],2,FALSE),0)</f>
        <v>0</v>
      </c>
      <c r="D1455" s="13">
        <f>IF(C1454=0,D1454,D1454*(1-C1454/表格2[[#This Row],[收盤]]))</f>
        <v>0.80754815586979434</v>
      </c>
      <c r="E1455" s="1">
        <f>ROUND(表格2[[#This Row],[收盤]]*表格2[[#This Row],[配息乘數]],4)</f>
        <v>88.975700000000003</v>
      </c>
      <c r="F1455" s="1">
        <f>表格2[[#This Row],[配息]]*0.7</f>
        <v>0</v>
      </c>
      <c r="G1455" s="14">
        <f>IF(F1454=0,G1454,G1454*(1-F1454/表格2[[#This Row],[收盤]]))</f>
        <v>0.86109093129358261</v>
      </c>
      <c r="H1455" s="9">
        <f>ROUND(表格2[[#This Row],[收盤]]*表格2[[#This Row],[七成配息
乘數]],4)</f>
        <v>94.875</v>
      </c>
    </row>
    <row r="1456" spans="1:8" x14ac:dyDescent="0.25">
      <c r="A1456" s="2">
        <v>40506</v>
      </c>
      <c r="B1456" s="1">
        <v>110.040001</v>
      </c>
      <c r="C1456" s="4">
        <f>IFERROR(VLOOKUP(表格2[[#This Row],[日期]],表格1[],2,FALSE),0)</f>
        <v>0</v>
      </c>
      <c r="D1456" s="13">
        <f>IF(C1455=0,D1455,D1455*(1-C1455/表格2[[#This Row],[收盤]]))</f>
        <v>0.80754815586979434</v>
      </c>
      <c r="E1456" s="1">
        <f>ROUND(表格2[[#This Row],[收盤]]*表格2[[#This Row],[配息乘數]],4)</f>
        <v>88.8626</v>
      </c>
      <c r="F1456" s="1">
        <f>表格2[[#This Row],[配息]]*0.7</f>
        <v>0</v>
      </c>
      <c r="G1456" s="14">
        <f>IF(F1455=0,G1455,G1455*(1-F1455/表格2[[#This Row],[收盤]]))</f>
        <v>0.86109093129358261</v>
      </c>
      <c r="H1456" s="9">
        <f>ROUND(表格2[[#This Row],[收盤]]*表格2[[#This Row],[七成配息
乘數]],4)</f>
        <v>94.754400000000004</v>
      </c>
    </row>
    <row r="1457" spans="1:8" x14ac:dyDescent="0.25">
      <c r="A1457" s="2">
        <v>40505</v>
      </c>
      <c r="B1457" s="1">
        <v>110.949997</v>
      </c>
      <c r="C1457" s="4">
        <f>IFERROR(VLOOKUP(表格2[[#This Row],[日期]],表格1[],2,FALSE),0)</f>
        <v>0</v>
      </c>
      <c r="D1457" s="13">
        <f>IF(C1456=0,D1456,D1456*(1-C1456/表格2[[#This Row],[收盤]]))</f>
        <v>0.80754815586979434</v>
      </c>
      <c r="E1457" s="1">
        <f>ROUND(表格2[[#This Row],[收盤]]*表格2[[#This Row],[配息乘數]],4)</f>
        <v>89.597499999999997</v>
      </c>
      <c r="F1457" s="1">
        <f>表格2[[#This Row],[配息]]*0.7</f>
        <v>0</v>
      </c>
      <c r="G1457" s="14">
        <f>IF(F1456=0,G1456,G1456*(1-F1456/表格2[[#This Row],[收盤]]))</f>
        <v>0.86109093129358261</v>
      </c>
      <c r="H1457" s="9">
        <f>ROUND(表格2[[#This Row],[收盤]]*表格2[[#This Row],[七成配息
乘數]],4)</f>
        <v>95.537999999999997</v>
      </c>
    </row>
    <row r="1458" spans="1:8" x14ac:dyDescent="0.25">
      <c r="A1458" s="2">
        <v>40504</v>
      </c>
      <c r="B1458" s="1">
        <v>110.889999</v>
      </c>
      <c r="C1458" s="4">
        <f>IFERROR(VLOOKUP(表格2[[#This Row],[日期]],表格1[],2,FALSE),0)</f>
        <v>0</v>
      </c>
      <c r="D1458" s="13">
        <f>IF(C1457=0,D1457,D1457*(1-C1457/表格2[[#This Row],[收盤]]))</f>
        <v>0.80754815586979434</v>
      </c>
      <c r="E1458" s="1">
        <f>ROUND(表格2[[#This Row],[收盤]]*表格2[[#This Row],[配息乘數]],4)</f>
        <v>89.549000000000007</v>
      </c>
      <c r="F1458" s="1">
        <f>表格2[[#This Row],[配息]]*0.7</f>
        <v>0</v>
      </c>
      <c r="G1458" s="14">
        <f>IF(F1457=0,G1457,G1457*(1-F1457/表格2[[#This Row],[收盤]]))</f>
        <v>0.86109093129358261</v>
      </c>
      <c r="H1458" s="9">
        <f>ROUND(表格2[[#This Row],[收盤]]*表格2[[#This Row],[七成配息
乘數]],4)</f>
        <v>95.486400000000003</v>
      </c>
    </row>
    <row r="1459" spans="1:8" x14ac:dyDescent="0.25">
      <c r="A1459" s="2">
        <v>40501</v>
      </c>
      <c r="B1459" s="1">
        <v>110.279999</v>
      </c>
      <c r="C1459" s="4">
        <f>IFERROR(VLOOKUP(表格2[[#This Row],[日期]],表格1[],2,FALSE),0)</f>
        <v>0</v>
      </c>
      <c r="D1459" s="13">
        <f>IF(C1458=0,D1458,D1458*(1-C1458/表格2[[#This Row],[收盤]]))</f>
        <v>0.80754815586979434</v>
      </c>
      <c r="E1459" s="1">
        <f>ROUND(表格2[[#This Row],[收盤]]*表格2[[#This Row],[配息乘數]],4)</f>
        <v>89.056399999999996</v>
      </c>
      <c r="F1459" s="1">
        <f>表格2[[#This Row],[配息]]*0.7</f>
        <v>0</v>
      </c>
      <c r="G1459" s="14">
        <f>IF(F1458=0,G1458,G1458*(1-F1458/表格2[[#This Row],[收盤]]))</f>
        <v>0.86109093129358261</v>
      </c>
      <c r="H1459" s="9">
        <f>ROUND(表格2[[#This Row],[收盤]]*表格2[[#This Row],[七成配息
乘數]],4)</f>
        <v>94.961100000000002</v>
      </c>
    </row>
    <row r="1460" spans="1:8" x14ac:dyDescent="0.25">
      <c r="A1460" s="2">
        <v>40500</v>
      </c>
      <c r="B1460" s="1">
        <v>109.900002</v>
      </c>
      <c r="C1460" s="4">
        <f>IFERROR(VLOOKUP(表格2[[#This Row],[日期]],表格1[],2,FALSE),0)</f>
        <v>0</v>
      </c>
      <c r="D1460" s="13">
        <f>IF(C1459=0,D1459,D1459*(1-C1459/表格2[[#This Row],[收盤]]))</f>
        <v>0.80754815586979434</v>
      </c>
      <c r="E1460" s="1">
        <f>ROUND(表格2[[#This Row],[收盤]]*表格2[[#This Row],[配息乘數]],4)</f>
        <v>88.749499999999998</v>
      </c>
      <c r="F1460" s="1">
        <f>表格2[[#This Row],[配息]]*0.7</f>
        <v>0</v>
      </c>
      <c r="G1460" s="14">
        <f>IF(F1459=0,G1459,G1459*(1-F1459/表格2[[#This Row],[收盤]]))</f>
        <v>0.86109093129358261</v>
      </c>
      <c r="H1460" s="9">
        <f>ROUND(表格2[[#This Row],[收盤]]*表格2[[#This Row],[七成配息
乘數]],4)</f>
        <v>94.633899999999997</v>
      </c>
    </row>
    <row r="1461" spans="1:8" x14ac:dyDescent="0.25">
      <c r="A1461" s="2">
        <v>40499</v>
      </c>
      <c r="B1461" s="1">
        <v>109.82</v>
      </c>
      <c r="C1461" s="4">
        <f>IFERROR(VLOOKUP(表格2[[#This Row],[日期]],表格1[],2,FALSE),0)</f>
        <v>0</v>
      </c>
      <c r="D1461" s="13">
        <f>IF(C1460=0,D1460,D1460*(1-C1460/表格2[[#This Row],[收盤]]))</f>
        <v>0.80754815586979434</v>
      </c>
      <c r="E1461" s="1">
        <f>ROUND(表格2[[#This Row],[收盤]]*表格2[[#This Row],[配息乘數]],4)</f>
        <v>88.684899999999999</v>
      </c>
      <c r="F1461" s="1">
        <f>表格2[[#This Row],[配息]]*0.7</f>
        <v>0</v>
      </c>
      <c r="G1461" s="14">
        <f>IF(F1460=0,G1460,G1460*(1-F1460/表格2[[#This Row],[收盤]]))</f>
        <v>0.86109093129358261</v>
      </c>
      <c r="H1461" s="9">
        <f>ROUND(表格2[[#This Row],[收盤]]*表格2[[#This Row],[七成配息
乘數]],4)</f>
        <v>94.564999999999998</v>
      </c>
    </row>
    <row r="1462" spans="1:8" x14ac:dyDescent="0.25">
      <c r="A1462" s="2">
        <v>40498</v>
      </c>
      <c r="B1462" s="1">
        <v>109.82</v>
      </c>
      <c r="C1462" s="4">
        <f>IFERROR(VLOOKUP(表格2[[#This Row],[日期]],表格1[],2,FALSE),0)</f>
        <v>0</v>
      </c>
      <c r="D1462" s="13">
        <f>IF(C1461=0,D1461,D1461*(1-C1461/表格2[[#This Row],[收盤]]))</f>
        <v>0.80754815586979434</v>
      </c>
      <c r="E1462" s="1">
        <f>ROUND(表格2[[#This Row],[收盤]]*表格2[[#This Row],[配息乘數]],4)</f>
        <v>88.684899999999999</v>
      </c>
      <c r="F1462" s="1">
        <f>表格2[[#This Row],[配息]]*0.7</f>
        <v>0</v>
      </c>
      <c r="G1462" s="14">
        <f>IF(F1461=0,G1461,G1461*(1-F1461/表格2[[#This Row],[收盤]]))</f>
        <v>0.86109093129358261</v>
      </c>
      <c r="H1462" s="9">
        <f>ROUND(表格2[[#This Row],[收盤]]*表格2[[#This Row],[七成配息
乘數]],4)</f>
        <v>94.564999999999998</v>
      </c>
    </row>
    <row r="1463" spans="1:8" x14ac:dyDescent="0.25">
      <c r="A1463" s="2">
        <v>40497</v>
      </c>
      <c r="B1463" s="1">
        <v>109.239998</v>
      </c>
      <c r="C1463" s="4">
        <f>IFERROR(VLOOKUP(表格2[[#This Row],[日期]],表格1[],2,FALSE),0)</f>
        <v>0</v>
      </c>
      <c r="D1463" s="13">
        <f>IF(C1462=0,D1462,D1462*(1-C1462/表格2[[#This Row],[收盤]]))</f>
        <v>0.80754815586979434</v>
      </c>
      <c r="E1463" s="1">
        <f>ROUND(表格2[[#This Row],[收盤]]*表格2[[#This Row],[配息乘數]],4)</f>
        <v>88.2166</v>
      </c>
      <c r="F1463" s="1">
        <f>表格2[[#This Row],[配息]]*0.7</f>
        <v>0</v>
      </c>
      <c r="G1463" s="14">
        <f>IF(F1462=0,G1462,G1462*(1-F1462/表格2[[#This Row],[收盤]]))</f>
        <v>0.86109093129358261</v>
      </c>
      <c r="H1463" s="9">
        <f>ROUND(表格2[[#This Row],[收盤]]*表格2[[#This Row],[七成配息
乘數]],4)</f>
        <v>94.065600000000003</v>
      </c>
    </row>
    <row r="1464" spans="1:8" x14ac:dyDescent="0.25">
      <c r="A1464" s="2">
        <v>40494</v>
      </c>
      <c r="B1464" s="1">
        <v>110.449997</v>
      </c>
      <c r="C1464" s="4">
        <f>IFERROR(VLOOKUP(表格2[[#This Row],[日期]],表格1[],2,FALSE),0)</f>
        <v>0</v>
      </c>
      <c r="D1464" s="13">
        <f>IF(C1463=0,D1463,D1463*(1-C1463/表格2[[#This Row],[收盤]]))</f>
        <v>0.80754815586979434</v>
      </c>
      <c r="E1464" s="1">
        <f>ROUND(表格2[[#This Row],[收盤]]*表格2[[#This Row],[配息乘數]],4)</f>
        <v>89.193700000000007</v>
      </c>
      <c r="F1464" s="1">
        <f>表格2[[#This Row],[配息]]*0.7</f>
        <v>0</v>
      </c>
      <c r="G1464" s="14">
        <f>IF(F1463=0,G1463,G1463*(1-F1463/表格2[[#This Row],[收盤]]))</f>
        <v>0.86109093129358261</v>
      </c>
      <c r="H1464" s="9">
        <f>ROUND(表格2[[#This Row],[收盤]]*表格2[[#This Row],[七成配息
乘數]],4)</f>
        <v>95.107500000000002</v>
      </c>
    </row>
    <row r="1465" spans="1:8" x14ac:dyDescent="0.25">
      <c r="A1465" s="2">
        <v>40493</v>
      </c>
      <c r="B1465" s="1">
        <v>111.230003</v>
      </c>
      <c r="C1465" s="4">
        <f>IFERROR(VLOOKUP(表格2[[#This Row],[日期]],表格1[],2,FALSE),0)</f>
        <v>0</v>
      </c>
      <c r="D1465" s="13">
        <f>IF(C1464=0,D1464,D1464*(1-C1464/表格2[[#This Row],[收盤]]))</f>
        <v>0.80754815586979434</v>
      </c>
      <c r="E1465" s="1">
        <f>ROUND(表格2[[#This Row],[收盤]]*表格2[[#This Row],[配息乘數]],4)</f>
        <v>89.823599999999999</v>
      </c>
      <c r="F1465" s="1">
        <f>表格2[[#This Row],[配息]]*0.7</f>
        <v>0</v>
      </c>
      <c r="G1465" s="14">
        <f>IF(F1464=0,G1464,G1464*(1-F1464/表格2[[#This Row],[收盤]]))</f>
        <v>0.86109093129358261</v>
      </c>
      <c r="H1465" s="9">
        <f>ROUND(表格2[[#This Row],[收盤]]*表格2[[#This Row],[七成配息
乘數]],4)</f>
        <v>95.7791</v>
      </c>
    </row>
    <row r="1466" spans="1:8" x14ac:dyDescent="0.25">
      <c r="A1466" s="2">
        <v>40492</v>
      </c>
      <c r="B1466" s="1">
        <v>111.720001</v>
      </c>
      <c r="C1466" s="4">
        <f>IFERROR(VLOOKUP(表格2[[#This Row],[日期]],表格1[],2,FALSE),0)</f>
        <v>0</v>
      </c>
      <c r="D1466" s="13">
        <f>IF(C1465=0,D1465,D1465*(1-C1465/表格2[[#This Row],[收盤]]))</f>
        <v>0.80754815586979434</v>
      </c>
      <c r="E1466" s="1">
        <f>ROUND(表格2[[#This Row],[收盤]]*表格2[[#This Row],[配息乘數]],4)</f>
        <v>90.219300000000004</v>
      </c>
      <c r="F1466" s="1">
        <f>表格2[[#This Row],[配息]]*0.7</f>
        <v>0</v>
      </c>
      <c r="G1466" s="14">
        <f>IF(F1465=0,G1465,G1465*(1-F1465/表格2[[#This Row],[收盤]]))</f>
        <v>0.86109093129358261</v>
      </c>
      <c r="H1466" s="9">
        <f>ROUND(表格2[[#This Row],[收盤]]*表格2[[#This Row],[七成配息
乘數]],4)</f>
        <v>96.201099999999997</v>
      </c>
    </row>
    <row r="1467" spans="1:8" x14ac:dyDescent="0.25">
      <c r="A1467" s="2">
        <v>40491</v>
      </c>
      <c r="B1467" s="1">
        <v>111.959999</v>
      </c>
      <c r="C1467" s="4">
        <f>IFERROR(VLOOKUP(表格2[[#This Row],[日期]],表格1[],2,FALSE),0)</f>
        <v>0</v>
      </c>
      <c r="D1467" s="13">
        <f>IF(C1466=0,D1466,D1466*(1-C1466/表格2[[#This Row],[收盤]]))</f>
        <v>0.80754815586979434</v>
      </c>
      <c r="E1467" s="1">
        <f>ROUND(表格2[[#This Row],[收盤]]*表格2[[#This Row],[配息乘數]],4)</f>
        <v>90.4131</v>
      </c>
      <c r="F1467" s="1">
        <f>表格2[[#This Row],[配息]]*0.7</f>
        <v>0</v>
      </c>
      <c r="G1467" s="14">
        <f>IF(F1466=0,G1466,G1466*(1-F1466/表格2[[#This Row],[收盤]]))</f>
        <v>0.86109093129358261</v>
      </c>
      <c r="H1467" s="9">
        <f>ROUND(表格2[[#This Row],[收盤]]*表格2[[#This Row],[七成配息
乘數]],4)</f>
        <v>96.407700000000006</v>
      </c>
    </row>
    <row r="1468" spans="1:8" x14ac:dyDescent="0.25">
      <c r="A1468" s="2">
        <v>40490</v>
      </c>
      <c r="B1468" s="1">
        <v>112.800003</v>
      </c>
      <c r="C1468" s="4">
        <f>IFERROR(VLOOKUP(表格2[[#This Row],[日期]],表格1[],2,FALSE),0)</f>
        <v>0</v>
      </c>
      <c r="D1468" s="13">
        <f>IF(C1467=0,D1467,D1467*(1-C1467/表格2[[#This Row],[收盤]]))</f>
        <v>0.80754815586979434</v>
      </c>
      <c r="E1468" s="1">
        <f>ROUND(表格2[[#This Row],[收盤]]*表格2[[#This Row],[配息乘數]],4)</f>
        <v>91.091399999999993</v>
      </c>
      <c r="F1468" s="1">
        <f>表格2[[#This Row],[配息]]*0.7</f>
        <v>0</v>
      </c>
      <c r="G1468" s="14">
        <f>IF(F1467=0,G1467,G1467*(1-F1467/表格2[[#This Row],[收盤]]))</f>
        <v>0.86109093129358261</v>
      </c>
      <c r="H1468" s="9">
        <f>ROUND(表格2[[#This Row],[收盤]]*表格2[[#This Row],[七成配息
乘數]],4)</f>
        <v>97.131100000000004</v>
      </c>
    </row>
    <row r="1469" spans="1:8" x14ac:dyDescent="0.25">
      <c r="A1469" s="2">
        <v>40487</v>
      </c>
      <c r="B1469" s="1">
        <v>112.739998</v>
      </c>
      <c r="C1469" s="4">
        <f>IFERROR(VLOOKUP(表格2[[#This Row],[日期]],表格1[],2,FALSE),0)</f>
        <v>0</v>
      </c>
      <c r="D1469" s="13">
        <f>IF(C1468=0,D1468,D1468*(1-C1468/表格2[[#This Row],[收盤]]))</f>
        <v>0.80754815586979434</v>
      </c>
      <c r="E1469" s="1">
        <f>ROUND(表格2[[#This Row],[收盤]]*表格2[[#This Row],[配息乘數]],4)</f>
        <v>91.043000000000006</v>
      </c>
      <c r="F1469" s="1">
        <f>表格2[[#This Row],[配息]]*0.7</f>
        <v>0</v>
      </c>
      <c r="G1469" s="14">
        <f>IF(F1468=0,G1468,G1468*(1-F1468/表格2[[#This Row],[收盤]]))</f>
        <v>0.86109093129358261</v>
      </c>
      <c r="H1469" s="9">
        <f>ROUND(表格2[[#This Row],[收盤]]*表格2[[#This Row],[七成配息
乘數]],4)</f>
        <v>97.079400000000007</v>
      </c>
    </row>
    <row r="1470" spans="1:8" x14ac:dyDescent="0.25">
      <c r="A1470" s="2">
        <v>40486</v>
      </c>
      <c r="B1470" s="1">
        <v>113.099998</v>
      </c>
      <c r="C1470" s="4">
        <f>IFERROR(VLOOKUP(表格2[[#This Row],[日期]],表格1[],2,FALSE),0)</f>
        <v>0</v>
      </c>
      <c r="D1470" s="13">
        <f>IF(C1469=0,D1469,D1469*(1-C1469/表格2[[#This Row],[收盤]]))</f>
        <v>0.80754815586979434</v>
      </c>
      <c r="E1470" s="1">
        <f>ROUND(表格2[[#This Row],[收盤]]*表格2[[#This Row],[配息乘數]],4)</f>
        <v>91.333699999999993</v>
      </c>
      <c r="F1470" s="1">
        <f>表格2[[#This Row],[配息]]*0.7</f>
        <v>0</v>
      </c>
      <c r="G1470" s="14">
        <f>IF(F1469=0,G1469,G1469*(1-F1469/表格2[[#This Row],[收盤]]))</f>
        <v>0.86109093129358261</v>
      </c>
      <c r="H1470" s="9">
        <f>ROUND(表格2[[#This Row],[收盤]]*表格2[[#This Row],[七成配息
乘數]],4)</f>
        <v>97.389399999999995</v>
      </c>
    </row>
    <row r="1471" spans="1:8" x14ac:dyDescent="0.25">
      <c r="A1471" s="2">
        <v>40485</v>
      </c>
      <c r="B1471" s="1">
        <v>112.040001</v>
      </c>
      <c r="C1471" s="4">
        <f>IFERROR(VLOOKUP(表格2[[#This Row],[日期]],表格1[],2,FALSE),0)</f>
        <v>0</v>
      </c>
      <c r="D1471" s="13">
        <f>IF(C1470=0,D1470,D1470*(1-C1470/表格2[[#This Row],[收盤]]))</f>
        <v>0.80754815586979434</v>
      </c>
      <c r="E1471" s="1">
        <f>ROUND(表格2[[#This Row],[收盤]]*表格2[[#This Row],[配息乘數]],4)</f>
        <v>90.477699999999999</v>
      </c>
      <c r="F1471" s="1">
        <f>表格2[[#This Row],[配息]]*0.7</f>
        <v>0</v>
      </c>
      <c r="G1471" s="14">
        <f>IF(F1470=0,G1470,G1470*(1-F1470/表格2[[#This Row],[收盤]]))</f>
        <v>0.86109093129358261</v>
      </c>
      <c r="H1471" s="9">
        <f>ROUND(表格2[[#This Row],[收盤]]*表格2[[#This Row],[七成配息
乘數]],4)</f>
        <v>96.476600000000005</v>
      </c>
    </row>
    <row r="1472" spans="1:8" x14ac:dyDescent="0.25">
      <c r="A1472" s="2">
        <v>40484</v>
      </c>
      <c r="B1472" s="1">
        <v>112.410004</v>
      </c>
      <c r="C1472" s="4">
        <f>IFERROR(VLOOKUP(表格2[[#This Row],[日期]],表格1[],2,FALSE),0)</f>
        <v>0</v>
      </c>
      <c r="D1472" s="13">
        <f>IF(C1471=0,D1471,D1471*(1-C1471/表格2[[#This Row],[收盤]]))</f>
        <v>0.80754815586979434</v>
      </c>
      <c r="E1472" s="1">
        <f>ROUND(表格2[[#This Row],[收盤]]*表格2[[#This Row],[配息乘數]],4)</f>
        <v>90.776499999999999</v>
      </c>
      <c r="F1472" s="1">
        <f>表格2[[#This Row],[配息]]*0.7</f>
        <v>0</v>
      </c>
      <c r="G1472" s="14">
        <f>IF(F1471=0,G1471,G1471*(1-F1471/表格2[[#This Row],[收盤]]))</f>
        <v>0.86109093129358261</v>
      </c>
      <c r="H1472" s="9">
        <f>ROUND(表格2[[#This Row],[收盤]]*表格2[[#This Row],[七成配息
乘數]],4)</f>
        <v>96.795199999999994</v>
      </c>
    </row>
    <row r="1473" spans="1:8" x14ac:dyDescent="0.25">
      <c r="A1473" s="2">
        <v>40483</v>
      </c>
      <c r="B1473" s="1">
        <v>111.889999</v>
      </c>
      <c r="C1473" s="4">
        <f>IFERROR(VLOOKUP(表格2[[#This Row],[日期]],表格1[],2,FALSE),0)</f>
        <v>0.432</v>
      </c>
      <c r="D1473" s="13">
        <f>IF(C1472=0,D1472,D1472*(1-C1472/表格2[[#This Row],[收盤]]))</f>
        <v>0.80754815586979434</v>
      </c>
      <c r="E1473" s="1">
        <f>ROUND(表格2[[#This Row],[收盤]]*表格2[[#This Row],[配息乘數]],4)</f>
        <v>90.3566</v>
      </c>
      <c r="F1473" s="1">
        <f>表格2[[#This Row],[配息]]*0.7</f>
        <v>0.3024</v>
      </c>
      <c r="G1473" s="14">
        <f>IF(F1472=0,G1472,G1472*(1-F1472/表格2[[#This Row],[收盤]]))</f>
        <v>0.86109093129358261</v>
      </c>
      <c r="H1473" s="9">
        <f>ROUND(表格2[[#This Row],[收盤]]*表格2[[#This Row],[七成配息
乘數]],4)</f>
        <v>96.347499999999997</v>
      </c>
    </row>
    <row r="1474" spans="1:8" x14ac:dyDescent="0.25">
      <c r="A1474" s="2">
        <v>40480</v>
      </c>
      <c r="B1474" s="1">
        <v>112.360001</v>
      </c>
      <c r="C1474" s="4">
        <f>IFERROR(VLOOKUP(表格2[[#This Row],[日期]],表格1[],2,FALSE),0)</f>
        <v>0</v>
      </c>
      <c r="D1474" s="13">
        <f>IF(C1473=0,D1473,D1473*(1-C1473/表格2[[#This Row],[收盤]]))</f>
        <v>0.80444330716713408</v>
      </c>
      <c r="E1474" s="1">
        <f>ROUND(表格2[[#This Row],[收盤]]*表格2[[#This Row],[配息乘數]],4)</f>
        <v>90.387299999999996</v>
      </c>
      <c r="F1474" s="1">
        <f>表格2[[#This Row],[配息]]*0.7</f>
        <v>0</v>
      </c>
      <c r="G1474" s="14">
        <f>IF(F1473=0,G1473,G1473*(1-F1473/表格2[[#This Row],[收盤]]))</f>
        <v>0.85877343489534763</v>
      </c>
      <c r="H1474" s="9">
        <f>ROUND(表格2[[#This Row],[收盤]]*表格2[[#This Row],[七成配息
乘數]],4)</f>
        <v>96.491799999999998</v>
      </c>
    </row>
    <row r="1475" spans="1:8" x14ac:dyDescent="0.25">
      <c r="A1475" s="2">
        <v>40479</v>
      </c>
      <c r="B1475" s="1">
        <v>112.139999</v>
      </c>
      <c r="C1475" s="4">
        <f>IFERROR(VLOOKUP(表格2[[#This Row],[日期]],表格1[],2,FALSE),0)</f>
        <v>0</v>
      </c>
      <c r="D1475" s="13">
        <f>IF(C1474=0,D1474,D1474*(1-C1474/表格2[[#This Row],[收盤]]))</f>
        <v>0.80444330716713408</v>
      </c>
      <c r="E1475" s="1">
        <f>ROUND(表格2[[#This Row],[收盤]]*表格2[[#This Row],[配息乘數]],4)</f>
        <v>90.210300000000004</v>
      </c>
      <c r="F1475" s="1">
        <f>表格2[[#This Row],[配息]]*0.7</f>
        <v>0</v>
      </c>
      <c r="G1475" s="14">
        <f>IF(F1474=0,G1474,G1474*(1-F1474/表格2[[#This Row],[收盤]]))</f>
        <v>0.85877343489534763</v>
      </c>
      <c r="H1475" s="9">
        <f>ROUND(表格2[[#This Row],[收盤]]*表格2[[#This Row],[七成配息
乘數]],4)</f>
        <v>96.302899999999994</v>
      </c>
    </row>
    <row r="1476" spans="1:8" x14ac:dyDescent="0.25">
      <c r="A1476" s="2">
        <v>40478</v>
      </c>
      <c r="B1476" s="1">
        <v>111.69000200000001</v>
      </c>
      <c r="C1476" s="4">
        <f>IFERROR(VLOOKUP(表格2[[#This Row],[日期]],表格1[],2,FALSE),0)</f>
        <v>0</v>
      </c>
      <c r="D1476" s="13">
        <f>IF(C1475=0,D1475,D1475*(1-C1475/表格2[[#This Row],[收盤]]))</f>
        <v>0.80444330716713408</v>
      </c>
      <c r="E1476" s="1">
        <f>ROUND(表格2[[#This Row],[收盤]]*表格2[[#This Row],[配息乘數]],4)</f>
        <v>89.848299999999995</v>
      </c>
      <c r="F1476" s="1">
        <f>表格2[[#This Row],[配息]]*0.7</f>
        <v>0</v>
      </c>
      <c r="G1476" s="14">
        <f>IF(F1475=0,G1475,G1475*(1-F1475/表格2[[#This Row],[收盤]]))</f>
        <v>0.85877343489534763</v>
      </c>
      <c r="H1476" s="9">
        <f>ROUND(表格2[[#This Row],[收盤]]*表格2[[#This Row],[七成配息
乘數]],4)</f>
        <v>95.916399999999996</v>
      </c>
    </row>
    <row r="1477" spans="1:8" x14ac:dyDescent="0.25">
      <c r="A1477" s="2">
        <v>40477</v>
      </c>
      <c r="B1477" s="1">
        <v>111.980003</v>
      </c>
      <c r="C1477" s="4">
        <f>IFERROR(VLOOKUP(表格2[[#This Row],[日期]],表格1[],2,FALSE),0)</f>
        <v>0</v>
      </c>
      <c r="D1477" s="13">
        <f>IF(C1476=0,D1476,D1476*(1-C1476/表格2[[#This Row],[收盤]]))</f>
        <v>0.80444330716713408</v>
      </c>
      <c r="E1477" s="1">
        <f>ROUND(表格2[[#This Row],[收盤]]*表格2[[#This Row],[配息乘數]],4)</f>
        <v>90.081599999999995</v>
      </c>
      <c r="F1477" s="1">
        <f>表格2[[#This Row],[配息]]*0.7</f>
        <v>0</v>
      </c>
      <c r="G1477" s="14">
        <f>IF(F1476=0,G1476,G1476*(1-F1476/表格2[[#This Row],[收盤]]))</f>
        <v>0.85877343489534763</v>
      </c>
      <c r="H1477" s="9">
        <f>ROUND(表格2[[#This Row],[收盤]]*表格2[[#This Row],[七成配息
乘數]],4)</f>
        <v>96.165499999999994</v>
      </c>
    </row>
    <row r="1478" spans="1:8" x14ac:dyDescent="0.25">
      <c r="A1478" s="2">
        <v>40476</v>
      </c>
      <c r="B1478" s="1">
        <v>112.58000199999999</v>
      </c>
      <c r="C1478" s="4">
        <f>IFERROR(VLOOKUP(表格2[[#This Row],[日期]],表格1[],2,FALSE),0)</f>
        <v>0</v>
      </c>
      <c r="D1478" s="13">
        <f>IF(C1477=0,D1477,D1477*(1-C1477/表格2[[#This Row],[收盤]]))</f>
        <v>0.80444330716713408</v>
      </c>
      <c r="E1478" s="1">
        <f>ROUND(表格2[[#This Row],[收盤]]*表格2[[#This Row],[配息乘數]],4)</f>
        <v>90.5642</v>
      </c>
      <c r="F1478" s="1">
        <f>表格2[[#This Row],[配息]]*0.7</f>
        <v>0</v>
      </c>
      <c r="G1478" s="14">
        <f>IF(F1477=0,G1477,G1477*(1-F1477/表格2[[#This Row],[收盤]]))</f>
        <v>0.85877343489534763</v>
      </c>
      <c r="H1478" s="9">
        <f>ROUND(表格2[[#This Row],[收盤]]*表格2[[#This Row],[七成配息
乘數]],4)</f>
        <v>96.680700000000002</v>
      </c>
    </row>
    <row r="1479" spans="1:8" x14ac:dyDescent="0.25">
      <c r="A1479" s="2">
        <v>40473</v>
      </c>
      <c r="B1479" s="1">
        <v>112.18</v>
      </c>
      <c r="C1479" s="4">
        <f>IFERROR(VLOOKUP(表格2[[#This Row],[日期]],表格1[],2,FALSE),0)</f>
        <v>0</v>
      </c>
      <c r="D1479" s="13">
        <f>IF(C1478=0,D1478,D1478*(1-C1478/表格2[[#This Row],[收盤]]))</f>
        <v>0.80444330716713408</v>
      </c>
      <c r="E1479" s="1">
        <f>ROUND(表格2[[#This Row],[收盤]]*表格2[[#This Row],[配息乘數]],4)</f>
        <v>90.242500000000007</v>
      </c>
      <c r="F1479" s="1">
        <f>表格2[[#This Row],[配息]]*0.7</f>
        <v>0</v>
      </c>
      <c r="G1479" s="14">
        <f>IF(F1478=0,G1478,G1478*(1-F1478/表格2[[#This Row],[收盤]]))</f>
        <v>0.85877343489534763</v>
      </c>
      <c r="H1479" s="9">
        <f>ROUND(表格2[[#This Row],[收盤]]*表格2[[#This Row],[七成配息
乘數]],4)</f>
        <v>96.337199999999996</v>
      </c>
    </row>
    <row r="1480" spans="1:8" x14ac:dyDescent="0.25">
      <c r="A1480" s="2">
        <v>40472</v>
      </c>
      <c r="B1480" s="1">
        <v>112.040001</v>
      </c>
      <c r="C1480" s="4">
        <f>IFERROR(VLOOKUP(表格2[[#This Row],[日期]],表格1[],2,FALSE),0)</f>
        <v>0</v>
      </c>
      <c r="D1480" s="13">
        <f>IF(C1479=0,D1479,D1479*(1-C1479/表格2[[#This Row],[收盤]]))</f>
        <v>0.80444330716713408</v>
      </c>
      <c r="E1480" s="1">
        <f>ROUND(表格2[[#This Row],[收盤]]*表格2[[#This Row],[配息乘數]],4)</f>
        <v>90.129800000000003</v>
      </c>
      <c r="F1480" s="1">
        <f>表格2[[#This Row],[配息]]*0.7</f>
        <v>0</v>
      </c>
      <c r="G1480" s="14">
        <f>IF(F1479=0,G1479,G1479*(1-F1479/表格2[[#This Row],[收盤]]))</f>
        <v>0.85877343489534763</v>
      </c>
      <c r="H1480" s="9">
        <f>ROUND(表格2[[#This Row],[收盤]]*表格2[[#This Row],[七成配息
乘數]],4)</f>
        <v>96.216999999999999</v>
      </c>
    </row>
    <row r="1481" spans="1:8" x14ac:dyDescent="0.25">
      <c r="A1481" s="2">
        <v>40471</v>
      </c>
      <c r="B1481" s="1">
        <v>112.339996</v>
      </c>
      <c r="C1481" s="4">
        <f>IFERROR(VLOOKUP(表格2[[#This Row],[日期]],表格1[],2,FALSE),0)</f>
        <v>0</v>
      </c>
      <c r="D1481" s="13">
        <f>IF(C1480=0,D1480,D1480*(1-C1480/表格2[[#This Row],[收盤]]))</f>
        <v>0.80444330716713408</v>
      </c>
      <c r="E1481" s="1">
        <f>ROUND(表格2[[#This Row],[收盤]]*表格2[[#This Row],[配息乘數]],4)</f>
        <v>90.371200000000002</v>
      </c>
      <c r="F1481" s="1">
        <f>表格2[[#This Row],[配息]]*0.7</f>
        <v>0</v>
      </c>
      <c r="G1481" s="14">
        <f>IF(F1480=0,G1480,G1480*(1-F1480/表格2[[#This Row],[收盤]]))</f>
        <v>0.85877343489534763</v>
      </c>
      <c r="H1481" s="9">
        <f>ROUND(表格2[[#This Row],[收盤]]*表格2[[#This Row],[七成配息
乘數]],4)</f>
        <v>96.474599999999995</v>
      </c>
    </row>
    <row r="1482" spans="1:8" x14ac:dyDescent="0.25">
      <c r="A1482" s="2">
        <v>40470</v>
      </c>
      <c r="B1482" s="1">
        <v>112.139999</v>
      </c>
      <c r="C1482" s="4">
        <f>IFERROR(VLOOKUP(表格2[[#This Row],[日期]],表格1[],2,FALSE),0)</f>
        <v>0</v>
      </c>
      <c r="D1482" s="13">
        <f>IF(C1481=0,D1481,D1481*(1-C1481/表格2[[#This Row],[收盤]]))</f>
        <v>0.80444330716713408</v>
      </c>
      <c r="E1482" s="1">
        <f>ROUND(表格2[[#This Row],[收盤]]*表格2[[#This Row],[配息乘數]],4)</f>
        <v>90.210300000000004</v>
      </c>
      <c r="F1482" s="1">
        <f>表格2[[#This Row],[配息]]*0.7</f>
        <v>0</v>
      </c>
      <c r="G1482" s="14">
        <f>IF(F1481=0,G1481,G1481*(1-F1481/表格2[[#This Row],[收盤]]))</f>
        <v>0.85877343489534763</v>
      </c>
      <c r="H1482" s="9">
        <f>ROUND(表格2[[#This Row],[收盤]]*表格2[[#This Row],[七成配息
乘數]],4)</f>
        <v>96.302899999999994</v>
      </c>
    </row>
    <row r="1483" spans="1:8" x14ac:dyDescent="0.25">
      <c r="A1483" s="2">
        <v>40469</v>
      </c>
      <c r="B1483" s="1">
        <v>112.129997</v>
      </c>
      <c r="C1483" s="4">
        <f>IFERROR(VLOOKUP(表格2[[#This Row],[日期]],表格1[],2,FALSE),0)</f>
        <v>0</v>
      </c>
      <c r="D1483" s="13">
        <f>IF(C1482=0,D1482,D1482*(1-C1482/表格2[[#This Row],[收盤]]))</f>
        <v>0.80444330716713408</v>
      </c>
      <c r="E1483" s="1">
        <f>ROUND(表格2[[#This Row],[收盤]]*表格2[[#This Row],[配息乘數]],4)</f>
        <v>90.202200000000005</v>
      </c>
      <c r="F1483" s="1">
        <f>表格2[[#This Row],[配息]]*0.7</f>
        <v>0</v>
      </c>
      <c r="G1483" s="14">
        <f>IF(F1482=0,G1482,G1482*(1-F1482/表格2[[#This Row],[收盤]]))</f>
        <v>0.85877343489534763</v>
      </c>
      <c r="H1483" s="9">
        <f>ROUND(表格2[[#This Row],[收盤]]*表格2[[#This Row],[七成配息
乘數]],4)</f>
        <v>96.294300000000007</v>
      </c>
    </row>
    <row r="1484" spans="1:8" x14ac:dyDescent="0.25">
      <c r="A1484" s="2">
        <v>40466</v>
      </c>
      <c r="B1484" s="1">
        <v>111.360001</v>
      </c>
      <c r="C1484" s="4">
        <f>IFERROR(VLOOKUP(表格2[[#This Row],[日期]],表格1[],2,FALSE),0)</f>
        <v>0</v>
      </c>
      <c r="D1484" s="13">
        <f>IF(C1483=0,D1483,D1483*(1-C1483/表格2[[#This Row],[收盤]]))</f>
        <v>0.80444330716713408</v>
      </c>
      <c r="E1484" s="1">
        <f>ROUND(表格2[[#This Row],[收盤]]*表格2[[#This Row],[配息乘數]],4)</f>
        <v>89.582800000000006</v>
      </c>
      <c r="F1484" s="1">
        <f>表格2[[#This Row],[配息]]*0.7</f>
        <v>0</v>
      </c>
      <c r="G1484" s="14">
        <f>IF(F1483=0,G1483,G1483*(1-F1483/表格2[[#This Row],[收盤]]))</f>
        <v>0.85877343489534763</v>
      </c>
      <c r="H1484" s="9">
        <f>ROUND(表格2[[#This Row],[收盤]]*表格2[[#This Row],[七成配息
乘數]],4)</f>
        <v>95.632999999999996</v>
      </c>
    </row>
    <row r="1485" spans="1:8" x14ac:dyDescent="0.25">
      <c r="A1485" s="2">
        <v>40465</v>
      </c>
      <c r="B1485" s="1">
        <v>112.07</v>
      </c>
      <c r="C1485" s="4">
        <f>IFERROR(VLOOKUP(表格2[[#This Row],[日期]],表格1[],2,FALSE),0)</f>
        <v>0</v>
      </c>
      <c r="D1485" s="13">
        <f>IF(C1484=0,D1484,D1484*(1-C1484/表格2[[#This Row],[收盤]]))</f>
        <v>0.80444330716713408</v>
      </c>
      <c r="E1485" s="1">
        <f>ROUND(表格2[[#This Row],[收盤]]*表格2[[#This Row],[配息乘數]],4)</f>
        <v>90.153999999999996</v>
      </c>
      <c r="F1485" s="1">
        <f>表格2[[#This Row],[配息]]*0.7</f>
        <v>0</v>
      </c>
      <c r="G1485" s="14">
        <f>IF(F1484=0,G1484,G1484*(1-F1484/表格2[[#This Row],[收盤]]))</f>
        <v>0.85877343489534763</v>
      </c>
      <c r="H1485" s="9">
        <f>ROUND(表格2[[#This Row],[收盤]]*表格2[[#This Row],[七成配息
乘數]],4)</f>
        <v>96.242699999999999</v>
      </c>
    </row>
    <row r="1486" spans="1:8" x14ac:dyDescent="0.25">
      <c r="A1486" s="2">
        <v>40464</v>
      </c>
      <c r="B1486" s="1">
        <v>112.980003</v>
      </c>
      <c r="C1486" s="4">
        <f>IFERROR(VLOOKUP(表格2[[#This Row],[日期]],表格1[],2,FALSE),0)</f>
        <v>0</v>
      </c>
      <c r="D1486" s="13">
        <f>IF(C1485=0,D1485,D1485*(1-C1485/表格2[[#This Row],[收盤]]))</f>
        <v>0.80444330716713408</v>
      </c>
      <c r="E1486" s="1">
        <f>ROUND(表格2[[#This Row],[收盤]]*表格2[[#This Row],[配息乘數]],4)</f>
        <v>90.885999999999996</v>
      </c>
      <c r="F1486" s="1">
        <f>表格2[[#This Row],[配息]]*0.7</f>
        <v>0</v>
      </c>
      <c r="G1486" s="14">
        <f>IF(F1485=0,G1485,G1485*(1-F1485/表格2[[#This Row],[收盤]]))</f>
        <v>0.85877343489534763</v>
      </c>
      <c r="H1486" s="9">
        <f>ROUND(表格2[[#This Row],[收盤]]*表格2[[#This Row],[七成配息
乘數]],4)</f>
        <v>97.024199999999993</v>
      </c>
    </row>
    <row r="1487" spans="1:8" x14ac:dyDescent="0.25">
      <c r="A1487" s="2">
        <v>40463</v>
      </c>
      <c r="B1487" s="1">
        <v>113.040001</v>
      </c>
      <c r="C1487" s="4">
        <f>IFERROR(VLOOKUP(表格2[[#This Row],[日期]],表格1[],2,FALSE),0)</f>
        <v>0</v>
      </c>
      <c r="D1487" s="13">
        <f>IF(C1486=0,D1486,D1486*(1-C1486/表格2[[#This Row],[收盤]]))</f>
        <v>0.80444330716713408</v>
      </c>
      <c r="E1487" s="1">
        <f>ROUND(表格2[[#This Row],[收盤]]*表格2[[#This Row],[配息乘數]],4)</f>
        <v>90.934299999999993</v>
      </c>
      <c r="F1487" s="1">
        <f>表格2[[#This Row],[配息]]*0.7</f>
        <v>0</v>
      </c>
      <c r="G1487" s="14">
        <f>IF(F1486=0,G1486,G1486*(1-F1486/表格2[[#This Row],[收盤]]))</f>
        <v>0.85877343489534763</v>
      </c>
      <c r="H1487" s="9">
        <f>ROUND(表格2[[#This Row],[收盤]]*表格2[[#This Row],[七成配息
乘數]],4)</f>
        <v>97.075699999999998</v>
      </c>
    </row>
    <row r="1488" spans="1:8" x14ac:dyDescent="0.25">
      <c r="A1488" s="2">
        <v>40462</v>
      </c>
      <c r="B1488" s="1">
        <v>113.209999</v>
      </c>
      <c r="C1488" s="4">
        <f>IFERROR(VLOOKUP(表格2[[#This Row],[日期]],表格1[],2,FALSE),0)</f>
        <v>0</v>
      </c>
      <c r="D1488" s="13">
        <f>IF(C1487=0,D1487,D1487*(1-C1487/表格2[[#This Row],[收盤]]))</f>
        <v>0.80444330716713408</v>
      </c>
      <c r="E1488" s="1">
        <f>ROUND(表格2[[#This Row],[收盤]]*表格2[[#This Row],[配息乘數]],4)</f>
        <v>91.070999999999998</v>
      </c>
      <c r="F1488" s="1">
        <f>表格2[[#This Row],[配息]]*0.7</f>
        <v>0</v>
      </c>
      <c r="G1488" s="14">
        <f>IF(F1487=0,G1487,G1487*(1-F1487/表格2[[#This Row],[收盤]]))</f>
        <v>0.85877343489534763</v>
      </c>
      <c r="H1488" s="9">
        <f>ROUND(表格2[[#This Row],[收盤]]*表格2[[#This Row],[七成配息
乘數]],4)</f>
        <v>97.221699999999998</v>
      </c>
    </row>
    <row r="1489" spans="1:8" x14ac:dyDescent="0.25">
      <c r="A1489" s="2">
        <v>40459</v>
      </c>
      <c r="B1489" s="1">
        <v>113.110001</v>
      </c>
      <c r="C1489" s="4">
        <f>IFERROR(VLOOKUP(表格2[[#This Row],[日期]],表格1[],2,FALSE),0)</f>
        <v>0</v>
      </c>
      <c r="D1489" s="13">
        <f>IF(C1488=0,D1488,D1488*(1-C1488/表格2[[#This Row],[收盤]]))</f>
        <v>0.80444330716713408</v>
      </c>
      <c r="E1489" s="1">
        <f>ROUND(表格2[[#This Row],[收盤]]*表格2[[#This Row],[配息乘數]],4)</f>
        <v>90.990600000000001</v>
      </c>
      <c r="F1489" s="1">
        <f>表格2[[#This Row],[配息]]*0.7</f>
        <v>0</v>
      </c>
      <c r="G1489" s="14">
        <f>IF(F1488=0,G1488,G1488*(1-F1488/表格2[[#This Row],[收盤]]))</f>
        <v>0.85877343489534763</v>
      </c>
      <c r="H1489" s="9">
        <f>ROUND(表格2[[#This Row],[收盤]]*表格2[[#This Row],[七成配息
乘數]],4)</f>
        <v>97.135900000000007</v>
      </c>
    </row>
    <row r="1490" spans="1:8" x14ac:dyDescent="0.25">
      <c r="A1490" s="2">
        <v>40458</v>
      </c>
      <c r="B1490" s="1">
        <v>113.220001</v>
      </c>
      <c r="C1490" s="4">
        <f>IFERROR(VLOOKUP(表格2[[#This Row],[日期]],表格1[],2,FALSE),0)</f>
        <v>0</v>
      </c>
      <c r="D1490" s="13">
        <f>IF(C1489=0,D1489,D1489*(1-C1489/表格2[[#This Row],[收盤]]))</f>
        <v>0.80444330716713408</v>
      </c>
      <c r="E1490" s="1">
        <f>ROUND(表格2[[#This Row],[收盤]]*表格2[[#This Row],[配息乘數]],4)</f>
        <v>91.079099999999997</v>
      </c>
      <c r="F1490" s="1">
        <f>表格2[[#This Row],[配息]]*0.7</f>
        <v>0</v>
      </c>
      <c r="G1490" s="14">
        <f>IF(F1489=0,G1489,G1489*(1-F1489/表格2[[#This Row],[收盤]]))</f>
        <v>0.85877343489534763</v>
      </c>
      <c r="H1490" s="9">
        <f>ROUND(表格2[[#This Row],[收盤]]*表格2[[#This Row],[七成配息
乘數]],4)</f>
        <v>97.2303</v>
      </c>
    </row>
    <row r="1491" spans="1:8" x14ac:dyDescent="0.25">
      <c r="A1491" s="2">
        <v>40457</v>
      </c>
      <c r="B1491" s="1">
        <v>113.25</v>
      </c>
      <c r="C1491" s="4">
        <f>IFERROR(VLOOKUP(表格2[[#This Row],[日期]],表格1[],2,FALSE),0)</f>
        <v>0</v>
      </c>
      <c r="D1491" s="13">
        <f>IF(C1490=0,D1490,D1490*(1-C1490/表格2[[#This Row],[收盤]]))</f>
        <v>0.80444330716713408</v>
      </c>
      <c r="E1491" s="1">
        <f>ROUND(表格2[[#This Row],[收盤]]*表格2[[#This Row],[配息乘數]],4)</f>
        <v>91.103200000000001</v>
      </c>
      <c r="F1491" s="1">
        <f>表格2[[#This Row],[配息]]*0.7</f>
        <v>0</v>
      </c>
      <c r="G1491" s="14">
        <f>IF(F1490=0,G1490,G1490*(1-F1490/表格2[[#This Row],[收盤]]))</f>
        <v>0.85877343489534763</v>
      </c>
      <c r="H1491" s="9">
        <f>ROUND(表格2[[#This Row],[收盤]]*表格2[[#This Row],[七成配息
乘數]],4)</f>
        <v>97.256100000000004</v>
      </c>
    </row>
    <row r="1492" spans="1:8" x14ac:dyDescent="0.25">
      <c r="A1492" s="2">
        <v>40456</v>
      </c>
      <c r="B1492" s="1">
        <v>112.519997</v>
      </c>
      <c r="C1492" s="4">
        <f>IFERROR(VLOOKUP(表格2[[#This Row],[日期]],表格1[],2,FALSE),0)</f>
        <v>0</v>
      </c>
      <c r="D1492" s="13">
        <f>IF(C1491=0,D1491,D1491*(1-C1491/表格2[[#This Row],[收盤]]))</f>
        <v>0.80444330716713408</v>
      </c>
      <c r="E1492" s="1">
        <f>ROUND(表格2[[#This Row],[收盤]]*表格2[[#This Row],[配息乘數]],4)</f>
        <v>90.516000000000005</v>
      </c>
      <c r="F1492" s="1">
        <f>表格2[[#This Row],[配息]]*0.7</f>
        <v>0</v>
      </c>
      <c r="G1492" s="14">
        <f>IF(F1491=0,G1491,G1491*(1-F1491/表格2[[#This Row],[收盤]]))</f>
        <v>0.85877343489534763</v>
      </c>
      <c r="H1492" s="9">
        <f>ROUND(表格2[[#This Row],[收盤]]*表格2[[#This Row],[七成配息
乘數]],4)</f>
        <v>96.629199999999997</v>
      </c>
    </row>
    <row r="1493" spans="1:8" x14ac:dyDescent="0.25">
      <c r="A1493" s="2">
        <v>40455</v>
      </c>
      <c r="B1493" s="1">
        <v>112.290001</v>
      </c>
      <c r="C1493" s="4">
        <f>IFERROR(VLOOKUP(表格2[[#This Row],[日期]],表格1[],2,FALSE),0)</f>
        <v>0</v>
      </c>
      <c r="D1493" s="13">
        <f>IF(C1492=0,D1492,D1492*(1-C1492/表格2[[#This Row],[收盤]]))</f>
        <v>0.80444330716713408</v>
      </c>
      <c r="E1493" s="1">
        <f>ROUND(表格2[[#This Row],[收盤]]*表格2[[#This Row],[配息乘數]],4)</f>
        <v>90.3309</v>
      </c>
      <c r="F1493" s="1">
        <f>表格2[[#This Row],[配息]]*0.7</f>
        <v>0</v>
      </c>
      <c r="G1493" s="14">
        <f>IF(F1492=0,G1492,G1492*(1-F1492/表格2[[#This Row],[收盤]]))</f>
        <v>0.85877343489534763</v>
      </c>
      <c r="H1493" s="9">
        <f>ROUND(表格2[[#This Row],[收盤]]*表格2[[#This Row],[七成配息
乘數]],4)</f>
        <v>96.431700000000006</v>
      </c>
    </row>
    <row r="1494" spans="1:8" x14ac:dyDescent="0.25">
      <c r="A1494" s="2">
        <v>40452</v>
      </c>
      <c r="B1494" s="1">
        <v>112.110001</v>
      </c>
      <c r="C1494" s="4">
        <f>IFERROR(VLOOKUP(表格2[[#This Row],[日期]],表格1[],2,FALSE),0)</f>
        <v>0.434</v>
      </c>
      <c r="D1494" s="13">
        <f>IF(C1493=0,D1493,D1493*(1-C1493/表格2[[#This Row],[收盤]]))</f>
        <v>0.80444330716713408</v>
      </c>
      <c r="E1494" s="1">
        <f>ROUND(表格2[[#This Row],[收盤]]*表格2[[#This Row],[配息乘數]],4)</f>
        <v>90.186099999999996</v>
      </c>
      <c r="F1494" s="1">
        <f>表格2[[#This Row],[配息]]*0.7</f>
        <v>0.30379999999999996</v>
      </c>
      <c r="G1494" s="14">
        <f>IF(F1493=0,G1493,G1493*(1-F1493/表格2[[#This Row],[收盤]]))</f>
        <v>0.85877343489534763</v>
      </c>
      <c r="H1494" s="9">
        <f>ROUND(表格2[[#This Row],[收盤]]*表格2[[#This Row],[七成配息
乘數]],4)</f>
        <v>96.277100000000004</v>
      </c>
    </row>
    <row r="1495" spans="1:8" x14ac:dyDescent="0.25">
      <c r="A1495" s="2">
        <v>40451</v>
      </c>
      <c r="B1495" s="1">
        <v>113.089996</v>
      </c>
      <c r="C1495" s="4">
        <f>IFERROR(VLOOKUP(表格2[[#This Row],[日期]],表格1[],2,FALSE),0)</f>
        <v>0</v>
      </c>
      <c r="D1495" s="13">
        <f>IF(C1494=0,D1494,D1494*(1-C1494/表格2[[#This Row],[收盤]]))</f>
        <v>0.80135613405139239</v>
      </c>
      <c r="E1495" s="1">
        <f>ROUND(表格2[[#This Row],[收盤]]*表格2[[#This Row],[配息乘數]],4)</f>
        <v>90.625399999999999</v>
      </c>
      <c r="F1495" s="1">
        <f>表格2[[#This Row],[配息]]*0.7</f>
        <v>0</v>
      </c>
      <c r="G1495" s="14">
        <f>IF(F1494=0,G1494,G1494*(1-F1494/表格2[[#This Row],[收盤]]))</f>
        <v>0.85646646364458201</v>
      </c>
      <c r="H1495" s="9">
        <f>ROUND(表格2[[#This Row],[收盤]]*表格2[[#This Row],[七成配息
乘數]],4)</f>
        <v>96.857799999999997</v>
      </c>
    </row>
    <row r="1496" spans="1:8" x14ac:dyDescent="0.25">
      <c r="A1496" s="2">
        <v>40450</v>
      </c>
      <c r="B1496" s="1">
        <v>112.769997</v>
      </c>
      <c r="C1496" s="4">
        <f>IFERROR(VLOOKUP(表格2[[#This Row],[日期]],表格1[],2,FALSE),0)</f>
        <v>0</v>
      </c>
      <c r="D1496" s="13">
        <f>IF(C1495=0,D1495,D1495*(1-C1495/表格2[[#This Row],[收盤]]))</f>
        <v>0.80135613405139239</v>
      </c>
      <c r="E1496" s="1">
        <f>ROUND(表格2[[#This Row],[收盤]]*表格2[[#This Row],[配息乘數]],4)</f>
        <v>90.368899999999996</v>
      </c>
      <c r="F1496" s="1">
        <f>表格2[[#This Row],[配息]]*0.7</f>
        <v>0</v>
      </c>
      <c r="G1496" s="14">
        <f>IF(F1495=0,G1495,G1495*(1-F1495/表格2[[#This Row],[收盤]]))</f>
        <v>0.85646646364458201</v>
      </c>
      <c r="H1496" s="9">
        <f>ROUND(表格2[[#This Row],[收盤]]*表格2[[#This Row],[七成配息
乘數]],4)</f>
        <v>96.583699999999993</v>
      </c>
    </row>
    <row r="1497" spans="1:8" x14ac:dyDescent="0.25">
      <c r="A1497" s="2">
        <v>40449</v>
      </c>
      <c r="B1497" s="1">
        <v>112.879997</v>
      </c>
      <c r="C1497" s="4">
        <f>IFERROR(VLOOKUP(表格2[[#This Row],[日期]],表格1[],2,FALSE),0)</f>
        <v>0</v>
      </c>
      <c r="D1497" s="13">
        <f>IF(C1496=0,D1496,D1496*(1-C1496/表格2[[#This Row],[收盤]]))</f>
        <v>0.80135613405139239</v>
      </c>
      <c r="E1497" s="1">
        <f>ROUND(表格2[[#This Row],[收盤]]*表格2[[#This Row],[配息乘數]],4)</f>
        <v>90.457099999999997</v>
      </c>
      <c r="F1497" s="1">
        <f>表格2[[#This Row],[配息]]*0.7</f>
        <v>0</v>
      </c>
      <c r="G1497" s="14">
        <f>IF(F1496=0,G1496,G1496*(1-F1496/表格2[[#This Row],[收盤]]))</f>
        <v>0.85646646364458201</v>
      </c>
      <c r="H1497" s="9">
        <f>ROUND(表格2[[#This Row],[收盤]]*表格2[[#This Row],[七成配息
乘數]],4)</f>
        <v>96.677899999999994</v>
      </c>
    </row>
    <row r="1498" spans="1:8" x14ac:dyDescent="0.25">
      <c r="A1498" s="2">
        <v>40448</v>
      </c>
      <c r="B1498" s="1">
        <v>112.68</v>
      </c>
      <c r="C1498" s="4">
        <f>IFERROR(VLOOKUP(表格2[[#This Row],[日期]],表格1[],2,FALSE),0)</f>
        <v>0</v>
      </c>
      <c r="D1498" s="13">
        <f>IF(C1497=0,D1497,D1497*(1-C1497/表格2[[#This Row],[收盤]]))</f>
        <v>0.80135613405139239</v>
      </c>
      <c r="E1498" s="1">
        <f>ROUND(表格2[[#This Row],[收盤]]*表格2[[#This Row],[配息乘數]],4)</f>
        <v>90.296800000000005</v>
      </c>
      <c r="F1498" s="1">
        <f>表格2[[#This Row],[配息]]*0.7</f>
        <v>0</v>
      </c>
      <c r="G1498" s="14">
        <f>IF(F1497=0,G1497,G1497*(1-F1497/表格2[[#This Row],[收盤]]))</f>
        <v>0.85646646364458201</v>
      </c>
      <c r="H1498" s="9">
        <f>ROUND(表格2[[#This Row],[收盤]]*表格2[[#This Row],[七成配息
乘數]],4)</f>
        <v>96.506600000000006</v>
      </c>
    </row>
    <row r="1499" spans="1:8" x14ac:dyDescent="0.25">
      <c r="A1499" s="2">
        <v>40445</v>
      </c>
      <c r="B1499" s="1">
        <v>112.099998</v>
      </c>
      <c r="C1499" s="4">
        <f>IFERROR(VLOOKUP(表格2[[#This Row],[日期]],表格1[],2,FALSE),0)</f>
        <v>0</v>
      </c>
      <c r="D1499" s="13">
        <f>IF(C1498=0,D1498,D1498*(1-C1498/表格2[[#This Row],[收盤]]))</f>
        <v>0.80135613405139239</v>
      </c>
      <c r="E1499" s="1">
        <f>ROUND(表格2[[#This Row],[收盤]]*表格2[[#This Row],[配息乘數]],4)</f>
        <v>89.831999999999994</v>
      </c>
      <c r="F1499" s="1">
        <f>表格2[[#This Row],[配息]]*0.7</f>
        <v>0</v>
      </c>
      <c r="G1499" s="14">
        <f>IF(F1498=0,G1498,G1498*(1-F1498/表格2[[#This Row],[收盤]]))</f>
        <v>0.85646646364458201</v>
      </c>
      <c r="H1499" s="9">
        <f>ROUND(表格2[[#This Row],[收盤]]*表格2[[#This Row],[七成配息
乘數]],4)</f>
        <v>96.009900000000002</v>
      </c>
    </row>
    <row r="1500" spans="1:8" x14ac:dyDescent="0.25">
      <c r="A1500" s="2">
        <v>40444</v>
      </c>
      <c r="B1500" s="1">
        <v>112.349998</v>
      </c>
      <c r="C1500" s="4">
        <f>IFERROR(VLOOKUP(表格2[[#This Row],[日期]],表格1[],2,FALSE),0)</f>
        <v>0</v>
      </c>
      <c r="D1500" s="13">
        <f>IF(C1499=0,D1499,D1499*(1-C1499/表格2[[#This Row],[收盤]]))</f>
        <v>0.80135613405139239</v>
      </c>
      <c r="E1500" s="1">
        <f>ROUND(表格2[[#This Row],[收盤]]*表格2[[#This Row],[配息乘數]],4)</f>
        <v>90.032399999999996</v>
      </c>
      <c r="F1500" s="1">
        <f>表格2[[#This Row],[配息]]*0.7</f>
        <v>0</v>
      </c>
      <c r="G1500" s="14">
        <f>IF(F1499=0,G1499,G1499*(1-F1499/表格2[[#This Row],[收盤]]))</f>
        <v>0.85646646364458201</v>
      </c>
      <c r="H1500" s="9">
        <f>ROUND(表格2[[#This Row],[收盤]]*表格2[[#This Row],[七成配息
乘數]],4)</f>
        <v>96.224000000000004</v>
      </c>
    </row>
    <row r="1501" spans="1:8" x14ac:dyDescent="0.25">
      <c r="A1501" s="2">
        <v>40443</v>
      </c>
      <c r="B1501" s="1">
        <v>112.269997</v>
      </c>
      <c r="C1501" s="4">
        <f>IFERROR(VLOOKUP(表格2[[#This Row],[日期]],表格1[],2,FALSE),0)</f>
        <v>0</v>
      </c>
      <c r="D1501" s="13">
        <f>IF(C1500=0,D1500,D1500*(1-C1500/表格2[[#This Row],[收盤]]))</f>
        <v>0.80135613405139239</v>
      </c>
      <c r="E1501" s="1">
        <f>ROUND(表格2[[#This Row],[收盤]]*表格2[[#This Row],[配息乘數]],4)</f>
        <v>89.968299999999999</v>
      </c>
      <c r="F1501" s="1">
        <f>表格2[[#This Row],[配息]]*0.7</f>
        <v>0</v>
      </c>
      <c r="G1501" s="14">
        <f>IF(F1500=0,G1500,G1500*(1-F1500/表格2[[#This Row],[收盤]]))</f>
        <v>0.85646646364458201</v>
      </c>
      <c r="H1501" s="9">
        <f>ROUND(表格2[[#This Row],[收盤]]*表格2[[#This Row],[七成配息
乘數]],4)</f>
        <v>96.155500000000004</v>
      </c>
    </row>
    <row r="1502" spans="1:8" x14ac:dyDescent="0.25">
      <c r="A1502" s="2">
        <v>40442</v>
      </c>
      <c r="B1502" s="1">
        <v>112.339996</v>
      </c>
      <c r="C1502" s="4">
        <f>IFERROR(VLOOKUP(表格2[[#This Row],[日期]],表格1[],2,FALSE),0)</f>
        <v>0</v>
      </c>
      <c r="D1502" s="13">
        <f>IF(C1501=0,D1501,D1501*(1-C1501/表格2[[#This Row],[收盤]]))</f>
        <v>0.80135613405139239</v>
      </c>
      <c r="E1502" s="1">
        <f>ROUND(表格2[[#This Row],[收盤]]*表格2[[#This Row],[配息乘數]],4)</f>
        <v>90.024299999999997</v>
      </c>
      <c r="F1502" s="1">
        <f>表格2[[#This Row],[配息]]*0.7</f>
        <v>0</v>
      </c>
      <c r="G1502" s="14">
        <f>IF(F1501=0,G1501,G1501*(1-F1501/表格2[[#This Row],[收盤]]))</f>
        <v>0.85646646364458201</v>
      </c>
      <c r="H1502" s="9">
        <f>ROUND(表格2[[#This Row],[收盤]]*表格2[[#This Row],[七成配息
乘數]],4)</f>
        <v>96.215400000000002</v>
      </c>
    </row>
    <row r="1503" spans="1:8" x14ac:dyDescent="0.25">
      <c r="A1503" s="2">
        <v>40441</v>
      </c>
      <c r="B1503" s="1">
        <v>111.489998</v>
      </c>
      <c r="C1503" s="4">
        <f>IFERROR(VLOOKUP(表格2[[#This Row],[日期]],表格1[],2,FALSE),0)</f>
        <v>0</v>
      </c>
      <c r="D1503" s="13">
        <f>IF(C1502=0,D1502,D1502*(1-C1502/表格2[[#This Row],[收盤]]))</f>
        <v>0.80135613405139239</v>
      </c>
      <c r="E1503" s="1">
        <f>ROUND(表格2[[#This Row],[收盤]]*表格2[[#This Row],[配息乘數]],4)</f>
        <v>89.343199999999996</v>
      </c>
      <c r="F1503" s="1">
        <f>表格2[[#This Row],[配息]]*0.7</f>
        <v>0</v>
      </c>
      <c r="G1503" s="14">
        <f>IF(F1502=0,G1502,G1502*(1-F1502/表格2[[#This Row],[收盤]]))</f>
        <v>0.85646646364458201</v>
      </c>
      <c r="H1503" s="9">
        <f>ROUND(表格2[[#This Row],[收盤]]*表格2[[#This Row],[七成配息
乘數]],4)</f>
        <v>95.487399999999994</v>
      </c>
    </row>
    <row r="1504" spans="1:8" x14ac:dyDescent="0.25">
      <c r="A1504" s="2">
        <v>40438</v>
      </c>
      <c r="B1504" s="1">
        <v>111.349998</v>
      </c>
      <c r="C1504" s="4">
        <f>IFERROR(VLOOKUP(表格2[[#This Row],[日期]],表格1[],2,FALSE),0)</f>
        <v>0</v>
      </c>
      <c r="D1504" s="13">
        <f>IF(C1503=0,D1503,D1503*(1-C1503/表格2[[#This Row],[收盤]]))</f>
        <v>0.80135613405139239</v>
      </c>
      <c r="E1504" s="1">
        <f>ROUND(表格2[[#This Row],[收盤]]*表格2[[#This Row],[配息乘數]],4)</f>
        <v>89.230999999999995</v>
      </c>
      <c r="F1504" s="1">
        <f>表格2[[#This Row],[配息]]*0.7</f>
        <v>0</v>
      </c>
      <c r="G1504" s="14">
        <f>IF(F1503=0,G1503,G1503*(1-F1503/表格2[[#This Row],[收盤]]))</f>
        <v>0.85646646364458201</v>
      </c>
      <c r="H1504" s="9">
        <f>ROUND(表格2[[#This Row],[收盤]]*表格2[[#This Row],[七成配息
乘數]],4)</f>
        <v>95.367500000000007</v>
      </c>
    </row>
    <row r="1505" spans="1:8" x14ac:dyDescent="0.25">
      <c r="A1505" s="2">
        <v>40437</v>
      </c>
      <c r="B1505" s="1">
        <v>110.989998</v>
      </c>
      <c r="C1505" s="4">
        <f>IFERROR(VLOOKUP(表格2[[#This Row],[日期]],表格1[],2,FALSE),0)</f>
        <v>0</v>
      </c>
      <c r="D1505" s="13">
        <f>IF(C1504=0,D1504,D1504*(1-C1504/表格2[[#This Row],[收盤]]))</f>
        <v>0.80135613405139239</v>
      </c>
      <c r="E1505" s="1">
        <f>ROUND(表格2[[#This Row],[收盤]]*表格2[[#This Row],[配息乘數]],4)</f>
        <v>88.942499999999995</v>
      </c>
      <c r="F1505" s="1">
        <f>表格2[[#This Row],[配息]]*0.7</f>
        <v>0</v>
      </c>
      <c r="G1505" s="14">
        <f>IF(F1504=0,G1504,G1504*(1-F1504/表格2[[#This Row],[收盤]]))</f>
        <v>0.85646646364458201</v>
      </c>
      <c r="H1505" s="9">
        <f>ROUND(表格2[[#This Row],[收盤]]*表格2[[#This Row],[七成配息
乘數]],4)</f>
        <v>95.059200000000004</v>
      </c>
    </row>
    <row r="1506" spans="1:8" x14ac:dyDescent="0.25">
      <c r="A1506" s="2">
        <v>40436</v>
      </c>
      <c r="B1506" s="1">
        <v>111.339996</v>
      </c>
      <c r="C1506" s="4">
        <f>IFERROR(VLOOKUP(表格2[[#This Row],[日期]],表格1[],2,FALSE),0)</f>
        <v>0</v>
      </c>
      <c r="D1506" s="13">
        <f>IF(C1505=0,D1505,D1505*(1-C1505/表格2[[#This Row],[收盤]]))</f>
        <v>0.80135613405139239</v>
      </c>
      <c r="E1506" s="1">
        <f>ROUND(表格2[[#This Row],[收盤]]*表格2[[#This Row],[配息乘數]],4)</f>
        <v>89.222999999999999</v>
      </c>
      <c r="F1506" s="1">
        <f>表格2[[#This Row],[配息]]*0.7</f>
        <v>0</v>
      </c>
      <c r="G1506" s="14">
        <f>IF(F1505=0,G1505,G1505*(1-F1505/表格2[[#This Row],[收盤]]))</f>
        <v>0.85646646364458201</v>
      </c>
      <c r="H1506" s="9">
        <f>ROUND(表格2[[#This Row],[收盤]]*表格2[[#This Row],[七成配息
乘數]],4)</f>
        <v>95.358999999999995</v>
      </c>
    </row>
    <row r="1507" spans="1:8" x14ac:dyDescent="0.25">
      <c r="A1507" s="2">
        <v>40435</v>
      </c>
      <c r="B1507" s="1">
        <v>111.519997</v>
      </c>
      <c r="C1507" s="4">
        <f>IFERROR(VLOOKUP(表格2[[#This Row],[日期]],表格1[],2,FALSE),0)</f>
        <v>0</v>
      </c>
      <c r="D1507" s="13">
        <f>IF(C1506=0,D1506,D1506*(1-C1506/表格2[[#This Row],[收盤]]))</f>
        <v>0.80135613405139239</v>
      </c>
      <c r="E1507" s="1">
        <f>ROUND(表格2[[#This Row],[收盤]]*表格2[[#This Row],[配息乘數]],4)</f>
        <v>89.367199999999997</v>
      </c>
      <c r="F1507" s="1">
        <f>表格2[[#This Row],[配息]]*0.7</f>
        <v>0</v>
      </c>
      <c r="G1507" s="14">
        <f>IF(F1506=0,G1506,G1506*(1-F1506/表格2[[#This Row],[收盤]]))</f>
        <v>0.85646646364458201</v>
      </c>
      <c r="H1507" s="9">
        <f>ROUND(表格2[[#This Row],[收盤]]*表格2[[#This Row],[七成配息
乘數]],4)</f>
        <v>95.513099999999994</v>
      </c>
    </row>
    <row r="1508" spans="1:8" x14ac:dyDescent="0.25">
      <c r="A1508" s="2">
        <v>40434</v>
      </c>
      <c r="B1508" s="1">
        <v>111</v>
      </c>
      <c r="C1508" s="4">
        <f>IFERROR(VLOOKUP(表格2[[#This Row],[日期]],表格1[],2,FALSE),0)</f>
        <v>0</v>
      </c>
      <c r="D1508" s="13">
        <f>IF(C1507=0,D1507,D1507*(1-C1507/表格2[[#This Row],[收盤]]))</f>
        <v>0.80135613405139239</v>
      </c>
      <c r="E1508" s="1">
        <f>ROUND(表格2[[#This Row],[收盤]]*表格2[[#This Row],[配息乘數]],4)</f>
        <v>88.950500000000005</v>
      </c>
      <c r="F1508" s="1">
        <f>表格2[[#This Row],[配息]]*0.7</f>
        <v>0</v>
      </c>
      <c r="G1508" s="14">
        <f>IF(F1507=0,G1507,G1507*(1-F1507/表格2[[#This Row],[收盤]]))</f>
        <v>0.85646646364458201</v>
      </c>
      <c r="H1508" s="9">
        <f>ROUND(表格2[[#This Row],[收盤]]*表格2[[#This Row],[七成配息
乘數]],4)</f>
        <v>95.067800000000005</v>
      </c>
    </row>
    <row r="1509" spans="1:8" x14ac:dyDescent="0.25">
      <c r="A1509" s="2">
        <v>40431</v>
      </c>
      <c r="B1509" s="1">
        <v>110.849998</v>
      </c>
      <c r="C1509" s="4">
        <f>IFERROR(VLOOKUP(表格2[[#This Row],[日期]],表格1[],2,FALSE),0)</f>
        <v>0</v>
      </c>
      <c r="D1509" s="13">
        <f>IF(C1508=0,D1508,D1508*(1-C1508/表格2[[#This Row],[收盤]]))</f>
        <v>0.80135613405139239</v>
      </c>
      <c r="E1509" s="1">
        <f>ROUND(表格2[[#This Row],[收盤]]*表格2[[#This Row],[配息乘數]],4)</f>
        <v>88.830299999999994</v>
      </c>
      <c r="F1509" s="1">
        <f>表格2[[#This Row],[配息]]*0.7</f>
        <v>0</v>
      </c>
      <c r="G1509" s="14">
        <f>IF(F1508=0,G1508,G1508*(1-F1508/表格2[[#This Row],[收盤]]))</f>
        <v>0.85646646364458201</v>
      </c>
      <c r="H1509" s="9">
        <f>ROUND(表格2[[#This Row],[收盤]]*表格2[[#This Row],[七成配息
乘數]],4)</f>
        <v>94.939300000000003</v>
      </c>
    </row>
    <row r="1510" spans="1:8" x14ac:dyDescent="0.25">
      <c r="A1510" s="2">
        <v>40430</v>
      </c>
      <c r="B1510" s="1">
        <v>110.769997</v>
      </c>
      <c r="C1510" s="4">
        <f>IFERROR(VLOOKUP(表格2[[#This Row],[日期]],表格1[],2,FALSE),0)</f>
        <v>0</v>
      </c>
      <c r="D1510" s="13">
        <f>IF(C1509=0,D1509,D1509*(1-C1509/表格2[[#This Row],[收盤]]))</f>
        <v>0.80135613405139239</v>
      </c>
      <c r="E1510" s="1">
        <f>ROUND(表格2[[#This Row],[收盤]]*表格2[[#This Row],[配息乘數]],4)</f>
        <v>88.766199999999998</v>
      </c>
      <c r="F1510" s="1">
        <f>表格2[[#This Row],[配息]]*0.7</f>
        <v>0</v>
      </c>
      <c r="G1510" s="14">
        <f>IF(F1509=0,G1509,G1509*(1-F1509/表格2[[#This Row],[收盤]]))</f>
        <v>0.85646646364458201</v>
      </c>
      <c r="H1510" s="9">
        <f>ROUND(表格2[[#This Row],[收盤]]*表格2[[#This Row],[七成配息
乘數]],4)</f>
        <v>94.870800000000003</v>
      </c>
    </row>
    <row r="1511" spans="1:8" x14ac:dyDescent="0.25">
      <c r="A1511" s="2">
        <v>40429</v>
      </c>
      <c r="B1511" s="1">
        <v>111.349998</v>
      </c>
      <c r="C1511" s="4">
        <f>IFERROR(VLOOKUP(表格2[[#This Row],[日期]],表格1[],2,FALSE),0)</f>
        <v>0</v>
      </c>
      <c r="D1511" s="13">
        <f>IF(C1510=0,D1510,D1510*(1-C1510/表格2[[#This Row],[收盤]]))</f>
        <v>0.80135613405139239</v>
      </c>
      <c r="E1511" s="1">
        <f>ROUND(表格2[[#This Row],[收盤]]*表格2[[#This Row],[配息乘數]],4)</f>
        <v>89.230999999999995</v>
      </c>
      <c r="F1511" s="1">
        <f>表格2[[#This Row],[配息]]*0.7</f>
        <v>0</v>
      </c>
      <c r="G1511" s="14">
        <f>IF(F1510=0,G1510,G1510*(1-F1510/表格2[[#This Row],[收盤]]))</f>
        <v>0.85646646364458201</v>
      </c>
      <c r="H1511" s="9">
        <f>ROUND(表格2[[#This Row],[收盤]]*表格2[[#This Row],[七成配息
乘數]],4)</f>
        <v>95.367500000000007</v>
      </c>
    </row>
    <row r="1512" spans="1:8" x14ac:dyDescent="0.25">
      <c r="A1512" s="2">
        <v>40428</v>
      </c>
      <c r="B1512" s="1">
        <v>111.57</v>
      </c>
      <c r="C1512" s="4">
        <f>IFERROR(VLOOKUP(表格2[[#This Row],[日期]],表格1[],2,FALSE),0)</f>
        <v>0</v>
      </c>
      <c r="D1512" s="13">
        <f>IF(C1511=0,D1511,D1511*(1-C1511/表格2[[#This Row],[收盤]]))</f>
        <v>0.80135613405139239</v>
      </c>
      <c r="E1512" s="1">
        <f>ROUND(表格2[[#This Row],[收盤]]*表格2[[#This Row],[配息乘數]],4)</f>
        <v>89.407300000000006</v>
      </c>
      <c r="F1512" s="1">
        <f>表格2[[#This Row],[配息]]*0.7</f>
        <v>0</v>
      </c>
      <c r="G1512" s="14">
        <f>IF(F1511=0,G1511,G1511*(1-F1511/表格2[[#This Row],[收盤]]))</f>
        <v>0.85646646364458201</v>
      </c>
      <c r="H1512" s="9">
        <f>ROUND(表格2[[#This Row],[收盤]]*表格2[[#This Row],[七成配息
乘數]],4)</f>
        <v>95.555999999999997</v>
      </c>
    </row>
    <row r="1513" spans="1:8" x14ac:dyDescent="0.25">
      <c r="A1513" s="2">
        <v>40424</v>
      </c>
      <c r="B1513" s="1">
        <v>110.75</v>
      </c>
      <c r="C1513" s="4">
        <f>IFERROR(VLOOKUP(表格2[[#This Row],[日期]],表格1[],2,FALSE),0)</f>
        <v>0</v>
      </c>
      <c r="D1513" s="13">
        <f>IF(C1512=0,D1512,D1512*(1-C1512/表格2[[#This Row],[收盤]]))</f>
        <v>0.80135613405139239</v>
      </c>
      <c r="E1513" s="1">
        <f>ROUND(表格2[[#This Row],[收盤]]*表格2[[#This Row],[配息乘數]],4)</f>
        <v>88.750200000000007</v>
      </c>
      <c r="F1513" s="1">
        <f>表格2[[#This Row],[配息]]*0.7</f>
        <v>0</v>
      </c>
      <c r="G1513" s="14">
        <f>IF(F1512=0,G1512,G1512*(1-F1512/表格2[[#This Row],[收盤]]))</f>
        <v>0.85646646364458201</v>
      </c>
      <c r="H1513" s="9">
        <f>ROUND(表格2[[#This Row],[收盤]]*表格2[[#This Row],[七成配息
乘數]],4)</f>
        <v>94.853700000000003</v>
      </c>
    </row>
    <row r="1514" spans="1:8" x14ac:dyDescent="0.25">
      <c r="A1514" s="2">
        <v>40423</v>
      </c>
      <c r="B1514" s="1">
        <v>111.589996</v>
      </c>
      <c r="C1514" s="4">
        <f>IFERROR(VLOOKUP(表格2[[#This Row],[日期]],表格1[],2,FALSE),0)</f>
        <v>0</v>
      </c>
      <c r="D1514" s="13">
        <f>IF(C1513=0,D1513,D1513*(1-C1513/表格2[[#This Row],[收盤]]))</f>
        <v>0.80135613405139239</v>
      </c>
      <c r="E1514" s="1">
        <f>ROUND(表格2[[#This Row],[收盤]]*表格2[[#This Row],[配息乘數]],4)</f>
        <v>89.423299999999998</v>
      </c>
      <c r="F1514" s="1">
        <f>表格2[[#This Row],[配息]]*0.7</f>
        <v>0</v>
      </c>
      <c r="G1514" s="14">
        <f>IF(F1513=0,G1513,G1513*(1-F1513/表格2[[#This Row],[收盤]]))</f>
        <v>0.85646646364458201</v>
      </c>
      <c r="H1514" s="9">
        <f>ROUND(表格2[[#This Row],[收盤]]*表格2[[#This Row],[七成配息
乘數]],4)</f>
        <v>95.573099999999997</v>
      </c>
    </row>
    <row r="1515" spans="1:8" x14ac:dyDescent="0.25">
      <c r="A1515" s="2">
        <v>40422</v>
      </c>
      <c r="B1515" s="1">
        <v>111.730003</v>
      </c>
      <c r="C1515" s="4">
        <f>IFERROR(VLOOKUP(表格2[[#This Row],[日期]],表格1[],2,FALSE),0)</f>
        <v>0.42399999999999999</v>
      </c>
      <c r="D1515" s="13">
        <f>IF(C1514=0,D1514,D1514*(1-C1514/表格2[[#This Row],[收盤]]))</f>
        <v>0.80135613405139239</v>
      </c>
      <c r="E1515" s="1">
        <f>ROUND(表格2[[#This Row],[收盤]]*表格2[[#This Row],[配息乘數]],4)</f>
        <v>89.535499999999999</v>
      </c>
      <c r="F1515" s="1">
        <f>表格2[[#This Row],[配息]]*0.7</f>
        <v>0.29679999999999995</v>
      </c>
      <c r="G1515" s="14">
        <f>IF(F1514=0,G1514,G1514*(1-F1514/表格2[[#This Row],[收盤]]))</f>
        <v>0.85646646364458201</v>
      </c>
      <c r="H1515" s="9">
        <f>ROUND(表格2[[#This Row],[收盤]]*表格2[[#This Row],[七成配息
乘數]],4)</f>
        <v>95.692999999999998</v>
      </c>
    </row>
    <row r="1516" spans="1:8" x14ac:dyDescent="0.25">
      <c r="A1516" s="2">
        <v>40421</v>
      </c>
      <c r="B1516" s="1">
        <v>113</v>
      </c>
      <c r="C1516" s="4">
        <f>IFERROR(VLOOKUP(表格2[[#This Row],[日期]],表格1[],2,FALSE),0)</f>
        <v>0</v>
      </c>
      <c r="D1516" s="13">
        <f>IF(C1515=0,D1515,D1515*(1-C1515/表格2[[#This Row],[收盤]]))</f>
        <v>0.79834927563689873</v>
      </c>
      <c r="E1516" s="1">
        <f>ROUND(表格2[[#This Row],[收盤]]*表格2[[#This Row],[配息乘數]],4)</f>
        <v>90.213499999999996</v>
      </c>
      <c r="F1516" s="1">
        <f>表格2[[#This Row],[配息]]*0.7</f>
        <v>0</v>
      </c>
      <c r="G1516" s="14">
        <f>IF(F1515=0,G1515,G1515*(1-F1515/表格2[[#This Row],[收盤]]))</f>
        <v>0.85421691279139866</v>
      </c>
      <c r="H1516" s="9">
        <f>ROUND(表格2[[#This Row],[收盤]]*表格2[[#This Row],[七成配息
乘數]],4)</f>
        <v>96.526499999999999</v>
      </c>
    </row>
    <row r="1517" spans="1:8" x14ac:dyDescent="0.25">
      <c r="A1517" s="2">
        <v>40420</v>
      </c>
      <c r="B1517" s="1">
        <v>112.620003</v>
      </c>
      <c r="C1517" s="4">
        <f>IFERROR(VLOOKUP(表格2[[#This Row],[日期]],表格1[],2,FALSE),0)</f>
        <v>0</v>
      </c>
      <c r="D1517" s="13">
        <f>IF(C1516=0,D1516,D1516*(1-C1516/表格2[[#This Row],[收盤]]))</f>
        <v>0.79834927563689873</v>
      </c>
      <c r="E1517" s="1">
        <f>ROUND(表格2[[#This Row],[收盤]]*表格2[[#This Row],[配息乘數]],4)</f>
        <v>89.9101</v>
      </c>
      <c r="F1517" s="1">
        <f>表格2[[#This Row],[配息]]*0.7</f>
        <v>0</v>
      </c>
      <c r="G1517" s="14">
        <f>IF(F1516=0,G1516,G1516*(1-F1516/表格2[[#This Row],[收盤]]))</f>
        <v>0.85421691279139866</v>
      </c>
      <c r="H1517" s="9">
        <f>ROUND(表格2[[#This Row],[收盤]]*表格2[[#This Row],[七成配息
乘數]],4)</f>
        <v>96.201899999999995</v>
      </c>
    </row>
    <row r="1518" spans="1:8" x14ac:dyDescent="0.25">
      <c r="A1518" s="2">
        <v>40417</v>
      </c>
      <c r="B1518" s="1">
        <v>111.889999</v>
      </c>
      <c r="C1518" s="4">
        <f>IFERROR(VLOOKUP(表格2[[#This Row],[日期]],表格1[],2,FALSE),0)</f>
        <v>0</v>
      </c>
      <c r="D1518" s="13">
        <f>IF(C1517=0,D1517,D1517*(1-C1517/表格2[[#This Row],[收盤]]))</f>
        <v>0.79834927563689873</v>
      </c>
      <c r="E1518" s="1">
        <f>ROUND(表格2[[#This Row],[收盤]]*表格2[[#This Row],[配息乘數]],4)</f>
        <v>89.327299999999994</v>
      </c>
      <c r="F1518" s="1">
        <f>表格2[[#This Row],[配息]]*0.7</f>
        <v>0</v>
      </c>
      <c r="G1518" s="14">
        <f>IF(F1517=0,G1517,G1517*(1-F1517/表格2[[#This Row],[收盤]]))</f>
        <v>0.85421691279139866</v>
      </c>
      <c r="H1518" s="9">
        <f>ROUND(表格2[[#This Row],[收盤]]*表格2[[#This Row],[七成配息
乘數]],4)</f>
        <v>95.578299999999999</v>
      </c>
    </row>
    <row r="1519" spans="1:8" x14ac:dyDescent="0.25">
      <c r="A1519" s="2">
        <v>40416</v>
      </c>
      <c r="B1519" s="1">
        <v>112.910004</v>
      </c>
      <c r="C1519" s="4">
        <f>IFERROR(VLOOKUP(表格2[[#This Row],[日期]],表格1[],2,FALSE),0)</f>
        <v>0</v>
      </c>
      <c r="D1519" s="13">
        <f>IF(C1518=0,D1518,D1518*(1-C1518/表格2[[#This Row],[收盤]]))</f>
        <v>0.79834927563689873</v>
      </c>
      <c r="E1519" s="1">
        <f>ROUND(表格2[[#This Row],[收盤]]*表格2[[#This Row],[配息乘數]],4)</f>
        <v>90.141599999999997</v>
      </c>
      <c r="F1519" s="1">
        <f>表格2[[#This Row],[配息]]*0.7</f>
        <v>0</v>
      </c>
      <c r="G1519" s="14">
        <f>IF(F1518=0,G1518,G1518*(1-F1518/表格2[[#This Row],[收盤]]))</f>
        <v>0.85421691279139866</v>
      </c>
      <c r="H1519" s="9">
        <f>ROUND(表格2[[#This Row],[收盤]]*表格2[[#This Row],[七成配息
乘數]],4)</f>
        <v>96.449600000000004</v>
      </c>
    </row>
    <row r="1520" spans="1:8" x14ac:dyDescent="0.25">
      <c r="A1520" s="2">
        <v>40415</v>
      </c>
      <c r="B1520" s="1">
        <v>112.80999799999999</v>
      </c>
      <c r="C1520" s="4">
        <f>IFERROR(VLOOKUP(表格2[[#This Row],[日期]],表格1[],2,FALSE),0)</f>
        <v>0</v>
      </c>
      <c r="D1520" s="13">
        <f>IF(C1519=0,D1519,D1519*(1-C1519/表格2[[#This Row],[收盤]]))</f>
        <v>0.79834927563689873</v>
      </c>
      <c r="E1520" s="1">
        <f>ROUND(表格2[[#This Row],[收盤]]*表格2[[#This Row],[配息乘數]],4)</f>
        <v>90.061800000000005</v>
      </c>
      <c r="F1520" s="1">
        <f>表格2[[#This Row],[配息]]*0.7</f>
        <v>0</v>
      </c>
      <c r="G1520" s="14">
        <f>IF(F1519=0,G1519,G1519*(1-F1519/表格2[[#This Row],[收盤]]))</f>
        <v>0.85421691279139866</v>
      </c>
      <c r="H1520" s="9">
        <f>ROUND(表格2[[#This Row],[收盤]]*表格2[[#This Row],[七成配息
乘數]],4)</f>
        <v>96.364199999999997</v>
      </c>
    </row>
    <row r="1521" spans="1:8" x14ac:dyDescent="0.25">
      <c r="A1521" s="2">
        <v>40414</v>
      </c>
      <c r="B1521" s="1">
        <v>112.599998</v>
      </c>
      <c r="C1521" s="4">
        <f>IFERROR(VLOOKUP(表格2[[#This Row],[日期]],表格1[],2,FALSE),0)</f>
        <v>0</v>
      </c>
      <c r="D1521" s="13">
        <f>IF(C1520=0,D1520,D1520*(1-C1520/表格2[[#This Row],[收盤]]))</f>
        <v>0.79834927563689873</v>
      </c>
      <c r="E1521" s="1">
        <f>ROUND(表格2[[#This Row],[收盤]]*表格2[[#This Row],[配息乘數]],4)</f>
        <v>89.894099999999995</v>
      </c>
      <c r="F1521" s="1">
        <f>表格2[[#This Row],[配息]]*0.7</f>
        <v>0</v>
      </c>
      <c r="G1521" s="14">
        <f>IF(F1520=0,G1520,G1520*(1-F1520/表格2[[#This Row],[收盤]]))</f>
        <v>0.85421691279139866</v>
      </c>
      <c r="H1521" s="9">
        <f>ROUND(表格2[[#This Row],[收盤]]*表格2[[#This Row],[七成配息
乘數]],4)</f>
        <v>96.184799999999996</v>
      </c>
    </row>
    <row r="1522" spans="1:8" x14ac:dyDescent="0.25">
      <c r="A1522" s="2">
        <v>40413</v>
      </c>
      <c r="B1522" s="1">
        <v>112.339996</v>
      </c>
      <c r="C1522" s="4">
        <f>IFERROR(VLOOKUP(表格2[[#This Row],[日期]],表格1[],2,FALSE),0)</f>
        <v>0</v>
      </c>
      <c r="D1522" s="13">
        <f>IF(C1521=0,D1521,D1521*(1-C1521/表格2[[#This Row],[收盤]]))</f>
        <v>0.79834927563689873</v>
      </c>
      <c r="E1522" s="1">
        <f>ROUND(表格2[[#This Row],[收盤]]*表格2[[#This Row],[配息乘數]],4)</f>
        <v>89.686599999999999</v>
      </c>
      <c r="F1522" s="1">
        <f>表格2[[#This Row],[配息]]*0.7</f>
        <v>0</v>
      </c>
      <c r="G1522" s="14">
        <f>IF(F1521=0,G1521,G1521*(1-F1521/表格2[[#This Row],[收盤]]))</f>
        <v>0.85421691279139866</v>
      </c>
      <c r="H1522" s="9">
        <f>ROUND(表格2[[#This Row],[收盤]]*表格2[[#This Row],[七成配息
乘數]],4)</f>
        <v>95.962699999999998</v>
      </c>
    </row>
    <row r="1523" spans="1:8" x14ac:dyDescent="0.25">
      <c r="A1523" s="2">
        <v>40410</v>
      </c>
      <c r="B1523" s="1">
        <v>112.099998</v>
      </c>
      <c r="C1523" s="4">
        <f>IFERROR(VLOOKUP(表格2[[#This Row],[日期]],表格1[],2,FALSE),0)</f>
        <v>0</v>
      </c>
      <c r="D1523" s="13">
        <f>IF(C1522=0,D1522,D1522*(1-C1522/表格2[[#This Row],[收盤]]))</f>
        <v>0.79834927563689873</v>
      </c>
      <c r="E1523" s="1">
        <f>ROUND(表格2[[#This Row],[收盤]]*表格2[[#This Row],[配息乘數]],4)</f>
        <v>89.495000000000005</v>
      </c>
      <c r="F1523" s="1">
        <f>表格2[[#This Row],[配息]]*0.7</f>
        <v>0</v>
      </c>
      <c r="G1523" s="14">
        <f>IF(F1522=0,G1522,G1522*(1-F1522/表格2[[#This Row],[收盤]]))</f>
        <v>0.85421691279139866</v>
      </c>
      <c r="H1523" s="9">
        <f>ROUND(表格2[[#This Row],[收盤]]*表格2[[#This Row],[七成配息
乘數]],4)</f>
        <v>95.7577</v>
      </c>
    </row>
    <row r="1524" spans="1:8" x14ac:dyDescent="0.25">
      <c r="A1524" s="2">
        <v>40409</v>
      </c>
      <c r="B1524" s="1">
        <v>111.900002</v>
      </c>
      <c r="C1524" s="4">
        <f>IFERROR(VLOOKUP(表格2[[#This Row],[日期]],表格1[],2,FALSE),0)</f>
        <v>0</v>
      </c>
      <c r="D1524" s="13">
        <f>IF(C1523=0,D1523,D1523*(1-C1523/表格2[[#This Row],[收盤]]))</f>
        <v>0.79834927563689873</v>
      </c>
      <c r="E1524" s="1">
        <f>ROUND(表格2[[#This Row],[收盤]]*表格2[[#This Row],[配息乘數]],4)</f>
        <v>89.335300000000004</v>
      </c>
      <c r="F1524" s="1">
        <f>表格2[[#This Row],[配息]]*0.7</f>
        <v>0</v>
      </c>
      <c r="G1524" s="14">
        <f>IF(F1523=0,G1523,G1523*(1-F1523/表格2[[#This Row],[收盤]]))</f>
        <v>0.85421691279139866</v>
      </c>
      <c r="H1524" s="9">
        <f>ROUND(表格2[[#This Row],[收盤]]*表格2[[#This Row],[七成配息
乘數]],4)</f>
        <v>95.5869</v>
      </c>
    </row>
    <row r="1525" spans="1:8" x14ac:dyDescent="0.25">
      <c r="A1525" s="2">
        <v>40408</v>
      </c>
      <c r="B1525" s="1">
        <v>111.779999</v>
      </c>
      <c r="C1525" s="4">
        <f>IFERROR(VLOOKUP(表格2[[#This Row],[日期]],表格1[],2,FALSE),0)</f>
        <v>0</v>
      </c>
      <c r="D1525" s="13">
        <f>IF(C1524=0,D1524,D1524*(1-C1524/表格2[[#This Row],[收盤]]))</f>
        <v>0.79834927563689873</v>
      </c>
      <c r="E1525" s="1">
        <f>ROUND(表格2[[#This Row],[收盤]]*表格2[[#This Row],[配息乘數]],4)</f>
        <v>89.239500000000007</v>
      </c>
      <c r="F1525" s="1">
        <f>表格2[[#This Row],[配息]]*0.7</f>
        <v>0</v>
      </c>
      <c r="G1525" s="14">
        <f>IF(F1524=0,G1524,G1524*(1-F1524/表格2[[#This Row],[收盤]]))</f>
        <v>0.85421691279139866</v>
      </c>
      <c r="H1525" s="9">
        <f>ROUND(表格2[[#This Row],[收盤]]*表格2[[#This Row],[七成配息
乘數]],4)</f>
        <v>95.484399999999994</v>
      </c>
    </row>
    <row r="1526" spans="1:8" x14ac:dyDescent="0.25">
      <c r="A1526" s="2">
        <v>40407</v>
      </c>
      <c r="B1526" s="1">
        <v>111.68</v>
      </c>
      <c r="C1526" s="4">
        <f>IFERROR(VLOOKUP(表格2[[#This Row],[日期]],表格1[],2,FALSE),0)</f>
        <v>0</v>
      </c>
      <c r="D1526" s="13">
        <f>IF(C1525=0,D1525,D1525*(1-C1525/表格2[[#This Row],[收盤]]))</f>
        <v>0.79834927563689873</v>
      </c>
      <c r="E1526" s="1">
        <f>ROUND(表格2[[#This Row],[收盤]]*表格2[[#This Row],[配息乘數]],4)</f>
        <v>89.159599999999998</v>
      </c>
      <c r="F1526" s="1">
        <f>表格2[[#This Row],[配息]]*0.7</f>
        <v>0</v>
      </c>
      <c r="G1526" s="14">
        <f>IF(F1525=0,G1525,G1525*(1-F1525/表格2[[#This Row],[收盤]]))</f>
        <v>0.85421691279139866</v>
      </c>
      <c r="H1526" s="9">
        <f>ROUND(表格2[[#This Row],[收盤]]*表格2[[#This Row],[七成配息
乘數]],4)</f>
        <v>95.398899999999998</v>
      </c>
    </row>
    <row r="1527" spans="1:8" x14ac:dyDescent="0.25">
      <c r="A1527" s="2">
        <v>40406</v>
      </c>
      <c r="B1527" s="1">
        <v>111.860001</v>
      </c>
      <c r="C1527" s="4">
        <f>IFERROR(VLOOKUP(表格2[[#This Row],[日期]],表格1[],2,FALSE),0)</f>
        <v>0</v>
      </c>
      <c r="D1527" s="13">
        <f>IF(C1526=0,D1526,D1526*(1-C1526/表格2[[#This Row],[收盤]]))</f>
        <v>0.79834927563689873</v>
      </c>
      <c r="E1527" s="1">
        <f>ROUND(表格2[[#This Row],[收盤]]*表格2[[#This Row],[配息乘數]],4)</f>
        <v>89.303399999999996</v>
      </c>
      <c r="F1527" s="1">
        <f>表格2[[#This Row],[配息]]*0.7</f>
        <v>0</v>
      </c>
      <c r="G1527" s="14">
        <f>IF(F1526=0,G1526,G1526*(1-F1526/表格2[[#This Row],[收盤]]))</f>
        <v>0.85421691279139866</v>
      </c>
      <c r="H1527" s="9">
        <f>ROUND(表格2[[#This Row],[收盤]]*表格2[[#This Row],[七成配息
乘數]],4)</f>
        <v>95.552700000000002</v>
      </c>
    </row>
    <row r="1528" spans="1:8" x14ac:dyDescent="0.25">
      <c r="A1528" s="2">
        <v>40403</v>
      </c>
      <c r="B1528" s="1">
        <v>110.639999</v>
      </c>
      <c r="C1528" s="4">
        <f>IFERROR(VLOOKUP(表格2[[#This Row],[日期]],表格1[],2,FALSE),0)</f>
        <v>0</v>
      </c>
      <c r="D1528" s="13">
        <f>IF(C1527=0,D1527,D1527*(1-C1527/表格2[[#This Row],[收盤]]))</f>
        <v>0.79834927563689873</v>
      </c>
      <c r="E1528" s="1">
        <f>ROUND(表格2[[#This Row],[收盤]]*表格2[[#This Row],[配息乘數]],4)</f>
        <v>88.329400000000007</v>
      </c>
      <c r="F1528" s="1">
        <f>表格2[[#This Row],[配息]]*0.7</f>
        <v>0</v>
      </c>
      <c r="G1528" s="14">
        <f>IF(F1527=0,G1527,G1527*(1-F1527/表格2[[#This Row],[收盤]]))</f>
        <v>0.85421691279139866</v>
      </c>
      <c r="H1528" s="9">
        <f>ROUND(表格2[[#This Row],[收盤]]*表格2[[#This Row],[七成配息
乘數]],4)</f>
        <v>94.510599999999997</v>
      </c>
    </row>
    <row r="1529" spans="1:8" x14ac:dyDescent="0.25">
      <c r="A1529" s="2">
        <v>40402</v>
      </c>
      <c r="B1529" s="1">
        <v>110.209999</v>
      </c>
      <c r="C1529" s="4">
        <f>IFERROR(VLOOKUP(表格2[[#This Row],[日期]],表格1[],2,FALSE),0)</f>
        <v>0</v>
      </c>
      <c r="D1529" s="13">
        <f>IF(C1528=0,D1528,D1528*(1-C1528/表格2[[#This Row],[收盤]]))</f>
        <v>0.79834927563689873</v>
      </c>
      <c r="E1529" s="1">
        <f>ROUND(表格2[[#This Row],[收盤]]*表格2[[#This Row],[配息乘數]],4)</f>
        <v>87.986099999999993</v>
      </c>
      <c r="F1529" s="1">
        <f>表格2[[#This Row],[配息]]*0.7</f>
        <v>0</v>
      </c>
      <c r="G1529" s="14">
        <f>IF(F1528=0,G1528,G1528*(1-F1528/表格2[[#This Row],[收盤]]))</f>
        <v>0.85421691279139866</v>
      </c>
      <c r="H1529" s="9">
        <f>ROUND(表格2[[#This Row],[收盤]]*表格2[[#This Row],[七成配息
乘數]],4)</f>
        <v>94.143199999999993</v>
      </c>
    </row>
    <row r="1530" spans="1:8" x14ac:dyDescent="0.25">
      <c r="A1530" s="2">
        <v>40401</v>
      </c>
      <c r="B1530" s="1">
        <v>110.599998</v>
      </c>
      <c r="C1530" s="4">
        <f>IFERROR(VLOOKUP(表格2[[#This Row],[日期]],表格1[],2,FALSE),0)</f>
        <v>0</v>
      </c>
      <c r="D1530" s="13">
        <f>IF(C1529=0,D1529,D1529*(1-C1529/表格2[[#This Row],[收盤]]))</f>
        <v>0.79834927563689873</v>
      </c>
      <c r="E1530" s="1">
        <f>ROUND(表格2[[#This Row],[收盤]]*表格2[[#This Row],[配息乘數]],4)</f>
        <v>88.297399999999996</v>
      </c>
      <c r="F1530" s="1">
        <f>表格2[[#This Row],[配息]]*0.7</f>
        <v>0</v>
      </c>
      <c r="G1530" s="14">
        <f>IF(F1529=0,G1529,G1529*(1-F1529/表格2[[#This Row],[收盤]]))</f>
        <v>0.85421691279139866</v>
      </c>
      <c r="H1530" s="9">
        <f>ROUND(表格2[[#This Row],[收盤]]*表格2[[#This Row],[七成配息
乘數]],4)</f>
        <v>94.476399999999998</v>
      </c>
    </row>
    <row r="1531" spans="1:8" x14ac:dyDescent="0.25">
      <c r="A1531" s="2">
        <v>40400</v>
      </c>
      <c r="B1531" s="1">
        <v>110.610001</v>
      </c>
      <c r="C1531" s="4">
        <f>IFERROR(VLOOKUP(表格2[[#This Row],[日期]],表格1[],2,FALSE),0)</f>
        <v>0</v>
      </c>
      <c r="D1531" s="13">
        <f>IF(C1530=0,D1530,D1530*(1-C1530/表格2[[#This Row],[收盤]]))</f>
        <v>0.79834927563689873</v>
      </c>
      <c r="E1531" s="1">
        <f>ROUND(表格2[[#This Row],[收盤]]*表格2[[#This Row],[配息乘數]],4)</f>
        <v>88.305400000000006</v>
      </c>
      <c r="F1531" s="1">
        <f>表格2[[#This Row],[配息]]*0.7</f>
        <v>0</v>
      </c>
      <c r="G1531" s="14">
        <f>IF(F1530=0,G1530,G1530*(1-F1530/表格2[[#This Row],[收盤]]))</f>
        <v>0.85421691279139866</v>
      </c>
      <c r="H1531" s="9">
        <f>ROUND(表格2[[#This Row],[收盤]]*表格2[[#This Row],[七成配息
乘數]],4)</f>
        <v>94.484899999999996</v>
      </c>
    </row>
    <row r="1532" spans="1:8" x14ac:dyDescent="0.25">
      <c r="A1532" s="2">
        <v>40399</v>
      </c>
      <c r="B1532" s="1">
        <v>110.75</v>
      </c>
      <c r="C1532" s="4">
        <f>IFERROR(VLOOKUP(表格2[[#This Row],[日期]],表格1[],2,FALSE),0)</f>
        <v>0</v>
      </c>
      <c r="D1532" s="13">
        <f>IF(C1531=0,D1531,D1531*(1-C1531/表格2[[#This Row],[收盤]]))</f>
        <v>0.79834927563689873</v>
      </c>
      <c r="E1532" s="1">
        <f>ROUND(表格2[[#This Row],[收盤]]*表格2[[#This Row],[配息乘數]],4)</f>
        <v>88.417199999999994</v>
      </c>
      <c r="F1532" s="1">
        <f>表格2[[#This Row],[配息]]*0.7</f>
        <v>0</v>
      </c>
      <c r="G1532" s="14">
        <f>IF(F1531=0,G1531,G1531*(1-F1531/表格2[[#This Row],[收盤]]))</f>
        <v>0.85421691279139866</v>
      </c>
      <c r="H1532" s="9">
        <f>ROUND(表格2[[#This Row],[收盤]]*表格2[[#This Row],[七成配息
乘數]],4)</f>
        <v>94.604500000000002</v>
      </c>
    </row>
    <row r="1533" spans="1:8" x14ac:dyDescent="0.25">
      <c r="A1533" s="2">
        <v>40396</v>
      </c>
      <c r="B1533" s="1">
        <v>110.389999</v>
      </c>
      <c r="C1533" s="4">
        <f>IFERROR(VLOOKUP(表格2[[#This Row],[日期]],表格1[],2,FALSE),0)</f>
        <v>0</v>
      </c>
      <c r="D1533" s="13">
        <f>IF(C1532=0,D1532,D1532*(1-C1532/表格2[[#This Row],[收盤]]))</f>
        <v>0.79834927563689873</v>
      </c>
      <c r="E1533" s="1">
        <f>ROUND(表格2[[#This Row],[收盤]]*表格2[[#This Row],[配息乘數]],4)</f>
        <v>88.129800000000003</v>
      </c>
      <c r="F1533" s="1">
        <f>表格2[[#This Row],[配息]]*0.7</f>
        <v>0</v>
      </c>
      <c r="G1533" s="14">
        <f>IF(F1532=0,G1532,G1532*(1-F1532/表格2[[#This Row],[收盤]]))</f>
        <v>0.85421691279139866</v>
      </c>
      <c r="H1533" s="9">
        <f>ROUND(表格2[[#This Row],[收盤]]*表格2[[#This Row],[七成配息
乘數]],4)</f>
        <v>94.296999999999997</v>
      </c>
    </row>
    <row r="1534" spans="1:8" x14ac:dyDescent="0.25">
      <c r="A1534" s="2">
        <v>40395</v>
      </c>
      <c r="B1534" s="1">
        <v>109.760002</v>
      </c>
      <c r="C1534" s="4">
        <f>IFERROR(VLOOKUP(表格2[[#This Row],[日期]],表格1[],2,FALSE),0)</f>
        <v>0</v>
      </c>
      <c r="D1534" s="13">
        <f>IF(C1533=0,D1533,D1533*(1-C1533/表格2[[#This Row],[收盤]]))</f>
        <v>0.79834927563689873</v>
      </c>
      <c r="E1534" s="1">
        <f>ROUND(表格2[[#This Row],[收盤]]*表格2[[#This Row],[配息乘數]],4)</f>
        <v>87.626800000000003</v>
      </c>
      <c r="F1534" s="1">
        <f>表格2[[#This Row],[配息]]*0.7</f>
        <v>0</v>
      </c>
      <c r="G1534" s="14">
        <f>IF(F1533=0,G1533,G1533*(1-F1533/表格2[[#This Row],[收盤]]))</f>
        <v>0.85421691279139866</v>
      </c>
      <c r="H1534" s="9">
        <f>ROUND(表格2[[#This Row],[收盤]]*表格2[[#This Row],[七成配息
乘數]],4)</f>
        <v>93.758899999999997</v>
      </c>
    </row>
    <row r="1535" spans="1:8" x14ac:dyDescent="0.25">
      <c r="A1535" s="2">
        <v>40394</v>
      </c>
      <c r="B1535" s="1">
        <v>109.55999799999999</v>
      </c>
      <c r="C1535" s="4">
        <f>IFERROR(VLOOKUP(表格2[[#This Row],[日期]],表格1[],2,FALSE),0)</f>
        <v>0</v>
      </c>
      <c r="D1535" s="13">
        <f>IF(C1534=0,D1534,D1534*(1-C1534/表格2[[#This Row],[收盤]]))</f>
        <v>0.79834927563689873</v>
      </c>
      <c r="E1535" s="1">
        <f>ROUND(表格2[[#This Row],[收盤]]*表格2[[#This Row],[配息乘數]],4)</f>
        <v>87.467100000000002</v>
      </c>
      <c r="F1535" s="1">
        <f>表格2[[#This Row],[配息]]*0.7</f>
        <v>0</v>
      </c>
      <c r="G1535" s="14">
        <f>IF(F1534=0,G1534,G1534*(1-F1534/表格2[[#This Row],[收盤]]))</f>
        <v>0.85421691279139866</v>
      </c>
      <c r="H1535" s="9">
        <f>ROUND(表格2[[#This Row],[收盤]]*表格2[[#This Row],[七成配息
乘數]],4)</f>
        <v>93.587999999999994</v>
      </c>
    </row>
    <row r="1536" spans="1:8" x14ac:dyDescent="0.25">
      <c r="A1536" s="2">
        <v>40393</v>
      </c>
      <c r="B1536" s="1">
        <v>109.900002</v>
      </c>
      <c r="C1536" s="4">
        <f>IFERROR(VLOOKUP(表格2[[#This Row],[日期]],表格1[],2,FALSE),0)</f>
        <v>0</v>
      </c>
      <c r="D1536" s="13">
        <f>IF(C1535=0,D1535,D1535*(1-C1535/表格2[[#This Row],[收盤]]))</f>
        <v>0.79834927563689873</v>
      </c>
      <c r="E1536" s="1">
        <f>ROUND(表格2[[#This Row],[收盤]]*表格2[[#This Row],[配息乘數]],4)</f>
        <v>87.738600000000005</v>
      </c>
      <c r="F1536" s="1">
        <f>表格2[[#This Row],[配息]]*0.7</f>
        <v>0</v>
      </c>
      <c r="G1536" s="14">
        <f>IF(F1535=0,G1535,G1535*(1-F1535/表格2[[#This Row],[收盤]]))</f>
        <v>0.85421691279139866</v>
      </c>
      <c r="H1536" s="9">
        <f>ROUND(表格2[[#This Row],[收盤]]*表格2[[#This Row],[七成配息
乘數]],4)</f>
        <v>93.878399999999999</v>
      </c>
    </row>
    <row r="1537" spans="1:8" x14ac:dyDescent="0.25">
      <c r="A1537" s="2">
        <v>40392</v>
      </c>
      <c r="B1537" s="1">
        <v>109.629997</v>
      </c>
      <c r="C1537" s="4">
        <f>IFERROR(VLOOKUP(表格2[[#This Row],[日期]],表格1[],2,FALSE),0)</f>
        <v>0.437</v>
      </c>
      <c r="D1537" s="13">
        <f>IF(C1536=0,D1536,D1536*(1-C1536/表格2[[#This Row],[收盤]]))</f>
        <v>0.79834927563689873</v>
      </c>
      <c r="E1537" s="1">
        <f>ROUND(表格2[[#This Row],[收盤]]*表格2[[#This Row],[配息乘數]],4)</f>
        <v>87.522999999999996</v>
      </c>
      <c r="F1537" s="1">
        <f>表格2[[#This Row],[配息]]*0.7</f>
        <v>0.30590000000000001</v>
      </c>
      <c r="G1537" s="14">
        <f>IF(F1536=0,G1536,G1536*(1-F1536/表格2[[#This Row],[收盤]]))</f>
        <v>0.85421691279139866</v>
      </c>
      <c r="H1537" s="9">
        <f>ROUND(表格2[[#This Row],[收盤]]*表格2[[#This Row],[七成配息
乘數]],4)</f>
        <v>93.647800000000004</v>
      </c>
    </row>
    <row r="1538" spans="1:8" x14ac:dyDescent="0.25">
      <c r="A1538" s="2">
        <v>40389</v>
      </c>
      <c r="B1538" s="1">
        <v>110.300003</v>
      </c>
      <c r="C1538" s="4">
        <f>IFERROR(VLOOKUP(表格2[[#This Row],[日期]],表格1[],2,FALSE),0)</f>
        <v>0</v>
      </c>
      <c r="D1538" s="13">
        <f>IF(C1537=0,D1537,D1537*(1-C1537/表格2[[#This Row],[收盤]]))</f>
        <v>0.79518627813948861</v>
      </c>
      <c r="E1538" s="1">
        <f>ROUND(表格2[[#This Row],[收盤]]*表格2[[#This Row],[配息乘數]],4)</f>
        <v>87.709000000000003</v>
      </c>
      <c r="F1538" s="1">
        <f>表格2[[#This Row],[配息]]*0.7</f>
        <v>0</v>
      </c>
      <c r="G1538" s="14">
        <f>IF(F1537=0,G1537,G1537*(1-F1537/表格2[[#This Row],[收盤]]))</f>
        <v>0.85184787429170894</v>
      </c>
      <c r="H1538" s="9">
        <f>ROUND(表格2[[#This Row],[收盤]]*表格2[[#This Row],[七成配息
乘數]],4)</f>
        <v>93.958799999999997</v>
      </c>
    </row>
    <row r="1539" spans="1:8" x14ac:dyDescent="0.25">
      <c r="A1539" s="2">
        <v>40388</v>
      </c>
      <c r="B1539" s="1">
        <v>109.790001</v>
      </c>
      <c r="C1539" s="4">
        <f>IFERROR(VLOOKUP(表格2[[#This Row],[日期]],表格1[],2,FALSE),0)</f>
        <v>0</v>
      </c>
      <c r="D1539" s="13">
        <f>IF(C1538=0,D1538,D1538*(1-C1538/表格2[[#This Row],[收盤]]))</f>
        <v>0.79518627813948861</v>
      </c>
      <c r="E1539" s="1">
        <f>ROUND(表格2[[#This Row],[收盤]]*表格2[[#This Row],[配息乘數]],4)</f>
        <v>87.3035</v>
      </c>
      <c r="F1539" s="1">
        <f>表格2[[#This Row],[配息]]*0.7</f>
        <v>0</v>
      </c>
      <c r="G1539" s="14">
        <f>IF(F1538=0,G1538,G1538*(1-F1538/表格2[[#This Row],[收盤]]))</f>
        <v>0.85184787429170894</v>
      </c>
      <c r="H1539" s="9">
        <f>ROUND(表格2[[#This Row],[收盤]]*表格2[[#This Row],[七成配息
乘數]],4)</f>
        <v>93.5244</v>
      </c>
    </row>
    <row r="1540" spans="1:8" x14ac:dyDescent="0.25">
      <c r="A1540" s="2">
        <v>40387</v>
      </c>
      <c r="B1540" s="1">
        <v>109.75</v>
      </c>
      <c r="C1540" s="4">
        <f>IFERROR(VLOOKUP(表格2[[#This Row],[日期]],表格1[],2,FALSE),0)</f>
        <v>0</v>
      </c>
      <c r="D1540" s="13">
        <f>IF(C1539=0,D1539,D1539*(1-C1539/表格2[[#This Row],[收盤]]))</f>
        <v>0.79518627813948861</v>
      </c>
      <c r="E1540" s="1">
        <f>ROUND(表格2[[#This Row],[收盤]]*表格2[[#This Row],[配息乘數]],4)</f>
        <v>87.271699999999996</v>
      </c>
      <c r="F1540" s="1">
        <f>表格2[[#This Row],[配息]]*0.7</f>
        <v>0</v>
      </c>
      <c r="G1540" s="14">
        <f>IF(F1539=0,G1539,G1539*(1-F1539/表格2[[#This Row],[收盤]]))</f>
        <v>0.85184787429170894</v>
      </c>
      <c r="H1540" s="9">
        <f>ROUND(表格2[[#This Row],[收盤]]*表格2[[#This Row],[七成配息
乘數]],4)</f>
        <v>93.490300000000005</v>
      </c>
    </row>
    <row r="1541" spans="1:8" x14ac:dyDescent="0.25">
      <c r="A1541" s="2">
        <v>40386</v>
      </c>
      <c r="B1541" s="1">
        <v>109.360001</v>
      </c>
      <c r="C1541" s="4">
        <f>IFERROR(VLOOKUP(表格2[[#This Row],[日期]],表格1[],2,FALSE),0)</f>
        <v>0</v>
      </c>
      <c r="D1541" s="13">
        <f>IF(C1540=0,D1540,D1540*(1-C1540/表格2[[#This Row],[收盤]]))</f>
        <v>0.79518627813948861</v>
      </c>
      <c r="E1541" s="1">
        <f>ROUND(表格2[[#This Row],[收盤]]*表格2[[#This Row],[配息乘數]],4)</f>
        <v>86.961600000000004</v>
      </c>
      <c r="F1541" s="1">
        <f>表格2[[#This Row],[配息]]*0.7</f>
        <v>0</v>
      </c>
      <c r="G1541" s="14">
        <f>IF(F1540=0,G1540,G1540*(1-F1540/表格2[[#This Row],[收盤]]))</f>
        <v>0.85184787429170894</v>
      </c>
      <c r="H1541" s="9">
        <f>ROUND(表格2[[#This Row],[收盤]]*表格2[[#This Row],[七成配息
乘數]],4)</f>
        <v>93.158100000000005</v>
      </c>
    </row>
    <row r="1542" spans="1:8" x14ac:dyDescent="0.25">
      <c r="A1542" s="2">
        <v>40385</v>
      </c>
      <c r="B1542" s="1">
        <v>109.730003</v>
      </c>
      <c r="C1542" s="4">
        <f>IFERROR(VLOOKUP(表格2[[#This Row],[日期]],表格1[],2,FALSE),0)</f>
        <v>0</v>
      </c>
      <c r="D1542" s="13">
        <f>IF(C1541=0,D1541,D1541*(1-C1541/表格2[[#This Row],[收盤]]))</f>
        <v>0.79518627813948861</v>
      </c>
      <c r="E1542" s="1">
        <f>ROUND(表格2[[#This Row],[收盤]]*表格2[[#This Row],[配息乘數]],4)</f>
        <v>87.255799999999994</v>
      </c>
      <c r="F1542" s="1">
        <f>表格2[[#This Row],[配息]]*0.7</f>
        <v>0</v>
      </c>
      <c r="G1542" s="14">
        <f>IF(F1541=0,G1541,G1541*(1-F1541/表格2[[#This Row],[收盤]]))</f>
        <v>0.85184787429170894</v>
      </c>
      <c r="H1542" s="9">
        <f>ROUND(表格2[[#This Row],[收盤]]*表格2[[#This Row],[七成配息
乘數]],4)</f>
        <v>93.473299999999995</v>
      </c>
    </row>
    <row r="1543" spans="1:8" x14ac:dyDescent="0.25">
      <c r="A1543" s="2">
        <v>40382</v>
      </c>
      <c r="B1543" s="1">
        <v>109.629997</v>
      </c>
      <c r="C1543" s="4">
        <f>IFERROR(VLOOKUP(表格2[[#This Row],[日期]],表格1[],2,FALSE),0)</f>
        <v>0</v>
      </c>
      <c r="D1543" s="13">
        <f>IF(C1542=0,D1542,D1542*(1-C1542/表格2[[#This Row],[收盤]]))</f>
        <v>0.79518627813948861</v>
      </c>
      <c r="E1543" s="1">
        <f>ROUND(表格2[[#This Row],[收盤]]*表格2[[#This Row],[配息乘數]],4)</f>
        <v>87.176299999999998</v>
      </c>
      <c r="F1543" s="1">
        <f>表格2[[#This Row],[配息]]*0.7</f>
        <v>0</v>
      </c>
      <c r="G1543" s="14">
        <f>IF(F1542=0,G1542,G1542*(1-F1542/表格2[[#This Row],[收盤]]))</f>
        <v>0.85184787429170894</v>
      </c>
      <c r="H1543" s="9">
        <f>ROUND(表格2[[#This Row],[收盤]]*表格2[[#This Row],[七成配息
乘數]],4)</f>
        <v>93.388099999999994</v>
      </c>
    </row>
    <row r="1544" spans="1:8" x14ac:dyDescent="0.25">
      <c r="A1544" s="2">
        <v>40381</v>
      </c>
      <c r="B1544" s="1">
        <v>109.489998</v>
      </c>
      <c r="C1544" s="4">
        <f>IFERROR(VLOOKUP(表格2[[#This Row],[日期]],表格1[],2,FALSE),0)</f>
        <v>0</v>
      </c>
      <c r="D1544" s="13">
        <f>IF(C1543=0,D1543,D1543*(1-C1543/表格2[[#This Row],[收盤]]))</f>
        <v>0.79518627813948861</v>
      </c>
      <c r="E1544" s="1">
        <f>ROUND(表格2[[#This Row],[收盤]]*表格2[[#This Row],[配息乘數]],4)</f>
        <v>87.064899999999994</v>
      </c>
      <c r="F1544" s="1">
        <f>表格2[[#This Row],[配息]]*0.7</f>
        <v>0</v>
      </c>
      <c r="G1544" s="14">
        <f>IF(F1543=0,G1543,G1543*(1-F1543/表格2[[#This Row],[收盤]]))</f>
        <v>0.85184787429170894</v>
      </c>
      <c r="H1544" s="9">
        <f>ROUND(表格2[[#This Row],[收盤]]*表格2[[#This Row],[七成配息
乘數]],4)</f>
        <v>93.268799999999999</v>
      </c>
    </row>
    <row r="1545" spans="1:8" x14ac:dyDescent="0.25">
      <c r="A1545" s="2">
        <v>40380</v>
      </c>
      <c r="B1545" s="1">
        <v>109.629997</v>
      </c>
      <c r="C1545" s="4">
        <f>IFERROR(VLOOKUP(表格2[[#This Row],[日期]],表格1[],2,FALSE),0)</f>
        <v>0</v>
      </c>
      <c r="D1545" s="13">
        <f>IF(C1544=0,D1544,D1544*(1-C1544/表格2[[#This Row],[收盤]]))</f>
        <v>0.79518627813948861</v>
      </c>
      <c r="E1545" s="1">
        <f>ROUND(表格2[[#This Row],[收盤]]*表格2[[#This Row],[配息乘數]],4)</f>
        <v>87.176299999999998</v>
      </c>
      <c r="F1545" s="1">
        <f>表格2[[#This Row],[配息]]*0.7</f>
        <v>0</v>
      </c>
      <c r="G1545" s="14">
        <f>IF(F1544=0,G1544,G1544*(1-F1544/表格2[[#This Row],[收盤]]))</f>
        <v>0.85184787429170894</v>
      </c>
      <c r="H1545" s="9">
        <f>ROUND(表格2[[#This Row],[收盤]]*表格2[[#This Row],[七成配息
乘數]],4)</f>
        <v>93.388099999999994</v>
      </c>
    </row>
    <row r="1546" spans="1:8" x14ac:dyDescent="0.25">
      <c r="A1546" s="2">
        <v>40379</v>
      </c>
      <c r="B1546" s="1">
        <v>109.099998</v>
      </c>
      <c r="C1546" s="4">
        <f>IFERROR(VLOOKUP(表格2[[#This Row],[日期]],表格1[],2,FALSE),0)</f>
        <v>0</v>
      </c>
      <c r="D1546" s="13">
        <f>IF(C1545=0,D1545,D1545*(1-C1545/表格2[[#This Row],[收盤]]))</f>
        <v>0.79518627813948861</v>
      </c>
      <c r="E1546" s="1">
        <f>ROUND(表格2[[#This Row],[收盤]]*表格2[[#This Row],[配息乘數]],4)</f>
        <v>86.754800000000003</v>
      </c>
      <c r="F1546" s="1">
        <f>表格2[[#This Row],[配息]]*0.7</f>
        <v>0</v>
      </c>
      <c r="G1546" s="14">
        <f>IF(F1545=0,G1545,G1545*(1-F1545/表格2[[#This Row],[收盤]]))</f>
        <v>0.85184787429170894</v>
      </c>
      <c r="H1546" s="9">
        <f>ROUND(表格2[[#This Row],[收盤]]*表格2[[#This Row],[七成配息
乘數]],4)</f>
        <v>92.936599999999999</v>
      </c>
    </row>
    <row r="1547" spans="1:8" x14ac:dyDescent="0.25">
      <c r="A1547" s="2">
        <v>40378</v>
      </c>
      <c r="B1547" s="1">
        <v>108.980003</v>
      </c>
      <c r="C1547" s="4">
        <f>IFERROR(VLOOKUP(表格2[[#This Row],[日期]],表格1[],2,FALSE),0)</f>
        <v>0</v>
      </c>
      <c r="D1547" s="13">
        <f>IF(C1546=0,D1546,D1546*(1-C1546/表格2[[#This Row],[收盤]]))</f>
        <v>0.79518627813948861</v>
      </c>
      <c r="E1547" s="1">
        <f>ROUND(表格2[[#This Row],[收盤]]*表格2[[#This Row],[配息乘數]],4)</f>
        <v>86.659400000000005</v>
      </c>
      <c r="F1547" s="1">
        <f>表格2[[#This Row],[配息]]*0.7</f>
        <v>0</v>
      </c>
      <c r="G1547" s="14">
        <f>IF(F1546=0,G1546,G1546*(1-F1546/表格2[[#This Row],[收盤]]))</f>
        <v>0.85184787429170894</v>
      </c>
      <c r="H1547" s="9">
        <f>ROUND(表格2[[#This Row],[收盤]]*表格2[[#This Row],[七成配息
乘數]],4)</f>
        <v>92.834400000000002</v>
      </c>
    </row>
    <row r="1548" spans="1:8" x14ac:dyDescent="0.25">
      <c r="A1548" s="2">
        <v>40375</v>
      </c>
      <c r="B1548" s="1">
        <v>109</v>
      </c>
      <c r="C1548" s="4">
        <f>IFERROR(VLOOKUP(表格2[[#This Row],[日期]],表格1[],2,FALSE),0)</f>
        <v>0</v>
      </c>
      <c r="D1548" s="13">
        <f>IF(C1547=0,D1547,D1547*(1-C1547/表格2[[#This Row],[收盤]]))</f>
        <v>0.79518627813948861</v>
      </c>
      <c r="E1548" s="1">
        <f>ROUND(表格2[[#This Row],[收盤]]*表格2[[#This Row],[配息乘數]],4)</f>
        <v>86.675299999999993</v>
      </c>
      <c r="F1548" s="1">
        <f>表格2[[#This Row],[配息]]*0.7</f>
        <v>0</v>
      </c>
      <c r="G1548" s="14">
        <f>IF(F1547=0,G1547,G1547*(1-F1547/表格2[[#This Row],[收盤]]))</f>
        <v>0.85184787429170894</v>
      </c>
      <c r="H1548" s="9">
        <f>ROUND(表格2[[#This Row],[收盤]]*表格2[[#This Row],[七成配息
乘數]],4)</f>
        <v>92.851399999999998</v>
      </c>
    </row>
    <row r="1549" spans="1:8" x14ac:dyDescent="0.25">
      <c r="A1549" s="2">
        <v>40374</v>
      </c>
      <c r="B1549" s="1">
        <v>108.80999799999999</v>
      </c>
      <c r="C1549" s="4">
        <f>IFERROR(VLOOKUP(表格2[[#This Row],[日期]],表格1[],2,FALSE),0)</f>
        <v>0</v>
      </c>
      <c r="D1549" s="13">
        <f>IF(C1548=0,D1548,D1548*(1-C1548/表格2[[#This Row],[收盤]]))</f>
        <v>0.79518627813948861</v>
      </c>
      <c r="E1549" s="1">
        <f>ROUND(表格2[[#This Row],[收盤]]*表格2[[#This Row],[配息乘數]],4)</f>
        <v>86.524199999999993</v>
      </c>
      <c r="F1549" s="1">
        <f>表格2[[#This Row],[配息]]*0.7</f>
        <v>0</v>
      </c>
      <c r="G1549" s="14">
        <f>IF(F1548=0,G1548,G1548*(1-F1548/表格2[[#This Row],[收盤]]))</f>
        <v>0.85184787429170894</v>
      </c>
      <c r="H1549" s="9">
        <f>ROUND(表格2[[#This Row],[收盤]]*表格2[[#This Row],[七成配息
乘數]],4)</f>
        <v>92.689599999999999</v>
      </c>
    </row>
    <row r="1550" spans="1:8" x14ac:dyDescent="0.25">
      <c r="A1550" s="2">
        <v>40373</v>
      </c>
      <c r="B1550" s="1">
        <v>108.620003</v>
      </c>
      <c r="C1550" s="4">
        <f>IFERROR(VLOOKUP(表格2[[#This Row],[日期]],表格1[],2,FALSE),0)</f>
        <v>0</v>
      </c>
      <c r="D1550" s="13">
        <f>IF(C1549=0,D1549,D1549*(1-C1549/表格2[[#This Row],[收盤]]))</f>
        <v>0.79518627813948861</v>
      </c>
      <c r="E1550" s="1">
        <f>ROUND(表格2[[#This Row],[收盤]]*表格2[[#This Row],[配息乘數]],4)</f>
        <v>86.373099999999994</v>
      </c>
      <c r="F1550" s="1">
        <f>表格2[[#This Row],[配息]]*0.7</f>
        <v>0</v>
      </c>
      <c r="G1550" s="14">
        <f>IF(F1549=0,G1549,G1549*(1-F1549/表格2[[#This Row],[收盤]]))</f>
        <v>0.85184787429170894</v>
      </c>
      <c r="H1550" s="9">
        <f>ROUND(表格2[[#This Row],[收盤]]*表格2[[#This Row],[七成配息
乘數]],4)</f>
        <v>92.527699999999996</v>
      </c>
    </row>
    <row r="1551" spans="1:8" x14ac:dyDescent="0.25">
      <c r="A1551" s="2">
        <v>40372</v>
      </c>
      <c r="B1551" s="1">
        <v>108.139999</v>
      </c>
      <c r="C1551" s="4">
        <f>IFERROR(VLOOKUP(表格2[[#This Row],[日期]],表格1[],2,FALSE),0)</f>
        <v>0</v>
      </c>
      <c r="D1551" s="13">
        <f>IF(C1550=0,D1550,D1550*(1-C1550/表格2[[#This Row],[收盤]]))</f>
        <v>0.79518627813948861</v>
      </c>
      <c r="E1551" s="1">
        <f>ROUND(表格2[[#This Row],[收盤]]*表格2[[#This Row],[配息乘數]],4)</f>
        <v>85.991399999999999</v>
      </c>
      <c r="F1551" s="1">
        <f>表格2[[#This Row],[配息]]*0.7</f>
        <v>0</v>
      </c>
      <c r="G1551" s="14">
        <f>IF(F1550=0,G1550,G1550*(1-F1550/表格2[[#This Row],[收盤]]))</f>
        <v>0.85184787429170894</v>
      </c>
      <c r="H1551" s="9">
        <f>ROUND(表格2[[#This Row],[收盤]]*表格2[[#This Row],[七成配息
乘數]],4)</f>
        <v>92.118799999999993</v>
      </c>
    </row>
    <row r="1552" spans="1:8" x14ac:dyDescent="0.25">
      <c r="A1552" s="2">
        <v>40371</v>
      </c>
      <c r="B1552" s="1">
        <v>108.08000199999999</v>
      </c>
      <c r="C1552" s="4">
        <f>IFERROR(VLOOKUP(表格2[[#This Row],[日期]],表格1[],2,FALSE),0)</f>
        <v>0</v>
      </c>
      <c r="D1552" s="13">
        <f>IF(C1551=0,D1551,D1551*(1-C1551/表格2[[#This Row],[收盤]]))</f>
        <v>0.79518627813948861</v>
      </c>
      <c r="E1552" s="1">
        <f>ROUND(表格2[[#This Row],[收盤]]*表格2[[#This Row],[配息乘數]],4)</f>
        <v>85.943700000000007</v>
      </c>
      <c r="F1552" s="1">
        <f>表格2[[#This Row],[配息]]*0.7</f>
        <v>0</v>
      </c>
      <c r="G1552" s="14">
        <f>IF(F1551=0,G1551,G1551*(1-F1551/表格2[[#This Row],[收盤]]))</f>
        <v>0.85184787429170894</v>
      </c>
      <c r="H1552" s="9">
        <f>ROUND(表格2[[#This Row],[收盤]]*表格2[[#This Row],[七成配息
乘數]],4)</f>
        <v>92.067700000000002</v>
      </c>
    </row>
    <row r="1553" spans="1:8" x14ac:dyDescent="0.25">
      <c r="A1553" s="2">
        <v>40368</v>
      </c>
      <c r="B1553" s="1">
        <v>107.949997</v>
      </c>
      <c r="C1553" s="4">
        <f>IFERROR(VLOOKUP(表格2[[#This Row],[日期]],表格1[],2,FALSE),0)</f>
        <v>0</v>
      </c>
      <c r="D1553" s="13">
        <f>IF(C1552=0,D1552,D1552*(1-C1552/表格2[[#This Row],[收盤]]))</f>
        <v>0.79518627813948861</v>
      </c>
      <c r="E1553" s="1">
        <f>ROUND(表格2[[#This Row],[收盤]]*表格2[[#This Row],[配息乘數]],4)</f>
        <v>85.840400000000002</v>
      </c>
      <c r="F1553" s="1">
        <f>表格2[[#This Row],[配息]]*0.7</f>
        <v>0</v>
      </c>
      <c r="G1553" s="14">
        <f>IF(F1552=0,G1552,G1552*(1-F1552/表格2[[#This Row],[收盤]]))</f>
        <v>0.85184787429170894</v>
      </c>
      <c r="H1553" s="9">
        <f>ROUND(表格2[[#This Row],[收盤]]*表格2[[#This Row],[七成配息
乘數]],4)</f>
        <v>91.956999999999994</v>
      </c>
    </row>
    <row r="1554" spans="1:8" x14ac:dyDescent="0.25">
      <c r="A1554" s="2">
        <v>40367</v>
      </c>
      <c r="B1554" s="1">
        <v>108.08000199999999</v>
      </c>
      <c r="C1554" s="4">
        <f>IFERROR(VLOOKUP(表格2[[#This Row],[日期]],表格1[],2,FALSE),0)</f>
        <v>0</v>
      </c>
      <c r="D1554" s="13">
        <f>IF(C1553=0,D1553,D1553*(1-C1553/表格2[[#This Row],[收盤]]))</f>
        <v>0.79518627813948861</v>
      </c>
      <c r="E1554" s="1">
        <f>ROUND(表格2[[#This Row],[收盤]]*表格2[[#This Row],[配息乘數]],4)</f>
        <v>85.943700000000007</v>
      </c>
      <c r="F1554" s="1">
        <f>表格2[[#This Row],[配息]]*0.7</f>
        <v>0</v>
      </c>
      <c r="G1554" s="14">
        <f>IF(F1553=0,G1553,G1553*(1-F1553/表格2[[#This Row],[收盤]]))</f>
        <v>0.85184787429170894</v>
      </c>
      <c r="H1554" s="9">
        <f>ROUND(表格2[[#This Row],[收盤]]*表格2[[#This Row],[七成配息
乘數]],4)</f>
        <v>92.067700000000002</v>
      </c>
    </row>
    <row r="1555" spans="1:8" x14ac:dyDescent="0.25">
      <c r="A1555" s="2">
        <v>40366</v>
      </c>
      <c r="B1555" s="1">
        <v>108.349998</v>
      </c>
      <c r="C1555" s="4">
        <f>IFERROR(VLOOKUP(表格2[[#This Row],[日期]],表格1[],2,FALSE),0)</f>
        <v>0</v>
      </c>
      <c r="D1555" s="13">
        <f>IF(C1554=0,D1554,D1554*(1-C1554/表格2[[#This Row],[收盤]]))</f>
        <v>0.79518627813948861</v>
      </c>
      <c r="E1555" s="1">
        <f>ROUND(表格2[[#This Row],[收盤]]*表格2[[#This Row],[配息乘數]],4)</f>
        <v>86.1584</v>
      </c>
      <c r="F1555" s="1">
        <f>表格2[[#This Row],[配息]]*0.7</f>
        <v>0</v>
      </c>
      <c r="G1555" s="14">
        <f>IF(F1554=0,G1554,G1554*(1-F1554/表格2[[#This Row],[收盤]]))</f>
        <v>0.85184787429170894</v>
      </c>
      <c r="H1555" s="9">
        <f>ROUND(表格2[[#This Row],[收盤]]*表格2[[#This Row],[七成配息
乘數]],4)</f>
        <v>92.297700000000006</v>
      </c>
    </row>
    <row r="1556" spans="1:8" x14ac:dyDescent="0.25">
      <c r="A1556" s="2">
        <v>40365</v>
      </c>
      <c r="B1556" s="1">
        <v>108.279999</v>
      </c>
      <c r="C1556" s="4">
        <f>IFERROR(VLOOKUP(表格2[[#This Row],[日期]],表格1[],2,FALSE),0)</f>
        <v>0</v>
      </c>
      <c r="D1556" s="13">
        <f>IF(C1555=0,D1555,D1555*(1-C1555/表格2[[#This Row],[收盤]]))</f>
        <v>0.79518627813948861</v>
      </c>
      <c r="E1556" s="1">
        <f>ROUND(表格2[[#This Row],[收盤]]*表格2[[#This Row],[配息乘數]],4)</f>
        <v>86.102800000000002</v>
      </c>
      <c r="F1556" s="1">
        <f>表格2[[#This Row],[配息]]*0.7</f>
        <v>0</v>
      </c>
      <c r="G1556" s="14">
        <f>IF(F1555=0,G1555,G1555*(1-F1555/表格2[[#This Row],[收盤]]))</f>
        <v>0.85184787429170894</v>
      </c>
      <c r="H1556" s="9">
        <f>ROUND(表格2[[#This Row],[收盤]]*表格2[[#This Row],[七成配息
乘數]],4)</f>
        <v>92.238100000000003</v>
      </c>
    </row>
    <row r="1557" spans="1:8" x14ac:dyDescent="0.25">
      <c r="A1557" s="2">
        <v>40361</v>
      </c>
      <c r="B1557" s="1">
        <v>107.83000199999999</v>
      </c>
      <c r="C1557" s="4">
        <f>IFERROR(VLOOKUP(表格2[[#This Row],[日期]],表格1[],2,FALSE),0)</f>
        <v>0</v>
      </c>
      <c r="D1557" s="13">
        <f>IF(C1556=0,D1556,D1556*(1-C1556/表格2[[#This Row],[收盤]]))</f>
        <v>0.79518627813948861</v>
      </c>
      <c r="E1557" s="1">
        <f>ROUND(表格2[[#This Row],[收盤]]*表格2[[#This Row],[配息乘數]],4)</f>
        <v>85.744900000000001</v>
      </c>
      <c r="F1557" s="1">
        <f>表格2[[#This Row],[配息]]*0.7</f>
        <v>0</v>
      </c>
      <c r="G1557" s="14">
        <f>IF(F1556=0,G1556,G1556*(1-F1556/表格2[[#This Row],[收盤]]))</f>
        <v>0.85184787429170894</v>
      </c>
      <c r="H1557" s="9">
        <f>ROUND(表格2[[#This Row],[收盤]]*表格2[[#This Row],[七成配息
乘數]],4)</f>
        <v>91.854799999999997</v>
      </c>
    </row>
    <row r="1558" spans="1:8" x14ac:dyDescent="0.25">
      <c r="A1558" s="2">
        <v>40360</v>
      </c>
      <c r="B1558" s="1">
        <v>108.139999</v>
      </c>
      <c r="C1558" s="4">
        <f>IFERROR(VLOOKUP(表格2[[#This Row],[日期]],表格1[],2,FALSE),0)</f>
        <v>0.44</v>
      </c>
      <c r="D1558" s="13">
        <f>IF(C1557=0,D1557,D1557*(1-C1557/表格2[[#This Row],[收盤]]))</f>
        <v>0.79518627813948861</v>
      </c>
      <c r="E1558" s="1">
        <f>ROUND(表格2[[#This Row],[收盤]]*表格2[[#This Row],[配息乘數]],4)</f>
        <v>85.991399999999999</v>
      </c>
      <c r="F1558" s="1">
        <f>表格2[[#This Row],[配息]]*0.7</f>
        <v>0.308</v>
      </c>
      <c r="G1558" s="14">
        <f>IF(F1557=0,G1557,G1557*(1-F1557/表格2[[#This Row],[收盤]]))</f>
        <v>0.85184787429170894</v>
      </c>
      <c r="H1558" s="9">
        <f>ROUND(表格2[[#This Row],[收盤]]*表格2[[#This Row],[七成配息
乘數]],4)</f>
        <v>92.118799999999993</v>
      </c>
    </row>
    <row r="1559" spans="1:8" x14ac:dyDescent="0.25">
      <c r="A1559" s="2">
        <v>40359</v>
      </c>
      <c r="B1559" s="1">
        <v>108.459999</v>
      </c>
      <c r="C1559" s="4">
        <f>IFERROR(VLOOKUP(表格2[[#This Row],[日期]],表格1[],2,FALSE),0)</f>
        <v>0</v>
      </c>
      <c r="D1559" s="13">
        <f>IF(C1558=0,D1558,D1558*(1-C1558/表格2[[#This Row],[收盤]]))</f>
        <v>0.79196037028767896</v>
      </c>
      <c r="E1559" s="1">
        <f>ROUND(表格2[[#This Row],[收盤]]*表格2[[#This Row],[配息乘數]],4)</f>
        <v>85.896000000000001</v>
      </c>
      <c r="F1559" s="1">
        <f>表格2[[#This Row],[配息]]*0.7</f>
        <v>0</v>
      </c>
      <c r="G1559" s="14">
        <f>IF(F1558=0,G1558,G1558*(1-F1558/表格2[[#This Row],[收盤]]))</f>
        <v>0.84942883365275557</v>
      </c>
      <c r="H1559" s="9">
        <f>ROUND(表格2[[#This Row],[收盤]]*表格2[[#This Row],[七成配息
乘數]],4)</f>
        <v>92.129099999999994</v>
      </c>
    </row>
    <row r="1560" spans="1:8" x14ac:dyDescent="0.25">
      <c r="A1560" s="2">
        <v>40358</v>
      </c>
      <c r="B1560" s="1">
        <v>108.029999</v>
      </c>
      <c r="C1560" s="4">
        <f>IFERROR(VLOOKUP(表格2[[#This Row],[日期]],表格1[],2,FALSE),0)</f>
        <v>0</v>
      </c>
      <c r="D1560" s="13">
        <f>IF(C1559=0,D1559,D1559*(1-C1559/表格2[[#This Row],[收盤]]))</f>
        <v>0.79196037028767896</v>
      </c>
      <c r="E1560" s="1">
        <f>ROUND(表格2[[#This Row],[收盤]]*表格2[[#This Row],[配息乘數]],4)</f>
        <v>85.555499999999995</v>
      </c>
      <c r="F1560" s="1">
        <f>表格2[[#This Row],[配息]]*0.7</f>
        <v>0</v>
      </c>
      <c r="G1560" s="14">
        <f>IF(F1559=0,G1559,G1559*(1-F1559/表格2[[#This Row],[收盤]]))</f>
        <v>0.84942883365275557</v>
      </c>
      <c r="H1560" s="9">
        <f>ROUND(表格2[[#This Row],[收盤]]*表格2[[#This Row],[七成配息
乘數]],4)</f>
        <v>91.763800000000003</v>
      </c>
    </row>
    <row r="1561" spans="1:8" x14ac:dyDescent="0.25">
      <c r="A1561" s="2">
        <v>40357</v>
      </c>
      <c r="B1561" s="1">
        <v>108.08000199999999</v>
      </c>
      <c r="C1561" s="4">
        <f>IFERROR(VLOOKUP(表格2[[#This Row],[日期]],表格1[],2,FALSE),0)</f>
        <v>0</v>
      </c>
      <c r="D1561" s="13">
        <f>IF(C1560=0,D1560,D1560*(1-C1560/表格2[[#This Row],[收盤]]))</f>
        <v>0.79196037028767896</v>
      </c>
      <c r="E1561" s="1">
        <f>ROUND(表格2[[#This Row],[收盤]]*表格2[[#This Row],[配息乘數]],4)</f>
        <v>85.595100000000002</v>
      </c>
      <c r="F1561" s="1">
        <f>表格2[[#This Row],[配息]]*0.7</f>
        <v>0</v>
      </c>
      <c r="G1561" s="14">
        <f>IF(F1560=0,G1560,G1560*(1-F1560/表格2[[#This Row],[收盤]]))</f>
        <v>0.84942883365275557</v>
      </c>
      <c r="H1561" s="9">
        <f>ROUND(表格2[[#This Row],[收盤]]*表格2[[#This Row],[七成配息
乘數]],4)</f>
        <v>91.806299999999993</v>
      </c>
    </row>
    <row r="1562" spans="1:8" x14ac:dyDescent="0.25">
      <c r="A1562" s="2">
        <v>40354</v>
      </c>
      <c r="B1562" s="1">
        <v>107.489998</v>
      </c>
      <c r="C1562" s="4">
        <f>IFERROR(VLOOKUP(表格2[[#This Row],[日期]],表格1[],2,FALSE),0)</f>
        <v>0</v>
      </c>
      <c r="D1562" s="13">
        <f>IF(C1561=0,D1561,D1561*(1-C1561/表格2[[#This Row],[收盤]]))</f>
        <v>0.79196037028767896</v>
      </c>
      <c r="E1562" s="1">
        <f>ROUND(表格2[[#This Row],[收盤]]*表格2[[#This Row],[配息乘數]],4)</f>
        <v>85.127799999999993</v>
      </c>
      <c r="F1562" s="1">
        <f>表格2[[#This Row],[配息]]*0.7</f>
        <v>0</v>
      </c>
      <c r="G1562" s="14">
        <f>IF(F1561=0,G1561,G1561*(1-F1561/表格2[[#This Row],[收盤]]))</f>
        <v>0.84942883365275557</v>
      </c>
      <c r="H1562" s="9">
        <f>ROUND(表格2[[#This Row],[收盤]]*表格2[[#This Row],[七成配息
乘數]],4)</f>
        <v>91.305099999999996</v>
      </c>
    </row>
    <row r="1563" spans="1:8" x14ac:dyDescent="0.25">
      <c r="A1563" s="2">
        <v>40353</v>
      </c>
      <c r="B1563" s="1">
        <v>107.30999799999999</v>
      </c>
      <c r="C1563" s="4">
        <f>IFERROR(VLOOKUP(表格2[[#This Row],[日期]],表格1[],2,FALSE),0)</f>
        <v>0</v>
      </c>
      <c r="D1563" s="13">
        <f>IF(C1562=0,D1562,D1562*(1-C1562/表格2[[#This Row],[收盤]]))</f>
        <v>0.79196037028767896</v>
      </c>
      <c r="E1563" s="1">
        <f>ROUND(表格2[[#This Row],[收盤]]*表格2[[#This Row],[配息乘數]],4)</f>
        <v>84.985299999999995</v>
      </c>
      <c r="F1563" s="1">
        <f>表格2[[#This Row],[配息]]*0.7</f>
        <v>0</v>
      </c>
      <c r="G1563" s="14">
        <f>IF(F1562=0,G1562,G1562*(1-F1562/表格2[[#This Row],[收盤]]))</f>
        <v>0.84942883365275557</v>
      </c>
      <c r="H1563" s="9">
        <f>ROUND(表格2[[#This Row],[收盤]]*表格2[[#This Row],[七成配息
乘數]],4)</f>
        <v>91.152199999999993</v>
      </c>
    </row>
    <row r="1564" spans="1:8" x14ac:dyDescent="0.25">
      <c r="A1564" s="2">
        <v>40352</v>
      </c>
      <c r="B1564" s="1">
        <v>107.739998</v>
      </c>
      <c r="C1564" s="4">
        <f>IFERROR(VLOOKUP(表格2[[#This Row],[日期]],表格1[],2,FALSE),0)</f>
        <v>0</v>
      </c>
      <c r="D1564" s="13">
        <f>IF(C1563=0,D1563,D1563*(1-C1563/表格2[[#This Row],[收盤]]))</f>
        <v>0.79196037028767896</v>
      </c>
      <c r="E1564" s="1">
        <f>ROUND(表格2[[#This Row],[收盤]]*表格2[[#This Row],[配息乘數]],4)</f>
        <v>85.325800000000001</v>
      </c>
      <c r="F1564" s="1">
        <f>表格2[[#This Row],[配息]]*0.7</f>
        <v>0</v>
      </c>
      <c r="G1564" s="14">
        <f>IF(F1563=0,G1563,G1563*(1-F1563/表格2[[#This Row],[收盤]]))</f>
        <v>0.84942883365275557</v>
      </c>
      <c r="H1564" s="9">
        <f>ROUND(表格2[[#This Row],[收盤]]*表格2[[#This Row],[七成配息
乘數]],4)</f>
        <v>91.517499999999998</v>
      </c>
    </row>
    <row r="1565" spans="1:8" x14ac:dyDescent="0.25">
      <c r="A1565" s="2">
        <v>40351</v>
      </c>
      <c r="B1565" s="1">
        <v>107.290001</v>
      </c>
      <c r="C1565" s="4">
        <f>IFERROR(VLOOKUP(表格2[[#This Row],[日期]],表格1[],2,FALSE),0)</f>
        <v>0</v>
      </c>
      <c r="D1565" s="13">
        <f>IF(C1564=0,D1564,D1564*(1-C1564/表格2[[#This Row],[收盤]]))</f>
        <v>0.79196037028767896</v>
      </c>
      <c r="E1565" s="1">
        <f>ROUND(表格2[[#This Row],[收盤]]*表格2[[#This Row],[配息乘數]],4)</f>
        <v>84.969399999999993</v>
      </c>
      <c r="F1565" s="1">
        <f>表格2[[#This Row],[配息]]*0.7</f>
        <v>0</v>
      </c>
      <c r="G1565" s="14">
        <f>IF(F1564=0,G1564,G1564*(1-F1564/表格2[[#This Row],[收盤]]))</f>
        <v>0.84942883365275557</v>
      </c>
      <c r="H1565" s="9">
        <f>ROUND(表格2[[#This Row],[收盤]]*表格2[[#This Row],[七成配息
乘數]],4)</f>
        <v>91.135199999999998</v>
      </c>
    </row>
    <row r="1566" spans="1:8" x14ac:dyDescent="0.25">
      <c r="A1566" s="2">
        <v>40350</v>
      </c>
      <c r="B1566" s="1">
        <v>106.769997</v>
      </c>
      <c r="C1566" s="4">
        <f>IFERROR(VLOOKUP(表格2[[#This Row],[日期]],表格1[],2,FALSE),0)</f>
        <v>0</v>
      </c>
      <c r="D1566" s="13">
        <f>IF(C1565=0,D1565,D1565*(1-C1565/表格2[[#This Row],[收盤]]))</f>
        <v>0.79196037028767896</v>
      </c>
      <c r="E1566" s="1">
        <f>ROUND(表格2[[#This Row],[收盤]]*表格2[[#This Row],[配息乘數]],4)</f>
        <v>84.557599999999994</v>
      </c>
      <c r="F1566" s="1">
        <f>表格2[[#This Row],[配息]]*0.7</f>
        <v>0</v>
      </c>
      <c r="G1566" s="14">
        <f>IF(F1565=0,G1565,G1565*(1-F1565/表格2[[#This Row],[收盤]]))</f>
        <v>0.84942883365275557</v>
      </c>
      <c r="H1566" s="9">
        <f>ROUND(表格2[[#This Row],[收盤]]*表格2[[#This Row],[七成配息
乘數]],4)</f>
        <v>90.6935</v>
      </c>
    </row>
    <row r="1567" spans="1:8" x14ac:dyDescent="0.25">
      <c r="A1567" s="2">
        <v>40347</v>
      </c>
      <c r="B1567" s="1">
        <v>106.5</v>
      </c>
      <c r="C1567" s="4">
        <f>IFERROR(VLOOKUP(表格2[[#This Row],[日期]],表格1[],2,FALSE),0)</f>
        <v>0</v>
      </c>
      <c r="D1567" s="13">
        <f>IF(C1566=0,D1566,D1566*(1-C1566/表格2[[#This Row],[收盤]]))</f>
        <v>0.79196037028767896</v>
      </c>
      <c r="E1567" s="1">
        <f>ROUND(表格2[[#This Row],[收盤]]*表格2[[#This Row],[配息乘數]],4)</f>
        <v>84.343800000000002</v>
      </c>
      <c r="F1567" s="1">
        <f>表格2[[#This Row],[配息]]*0.7</f>
        <v>0</v>
      </c>
      <c r="G1567" s="14">
        <f>IF(F1566=0,G1566,G1566*(1-F1566/表格2[[#This Row],[收盤]]))</f>
        <v>0.84942883365275557</v>
      </c>
      <c r="H1567" s="9">
        <f>ROUND(表格2[[#This Row],[收盤]]*表格2[[#This Row],[七成配息
乘數]],4)</f>
        <v>90.464200000000005</v>
      </c>
    </row>
    <row r="1568" spans="1:8" x14ac:dyDescent="0.25">
      <c r="A1568" s="2">
        <v>40346</v>
      </c>
      <c r="B1568" s="1">
        <v>106.510002</v>
      </c>
      <c r="C1568" s="4">
        <f>IFERROR(VLOOKUP(表格2[[#This Row],[日期]],表格1[],2,FALSE),0)</f>
        <v>0</v>
      </c>
      <c r="D1568" s="13">
        <f>IF(C1567=0,D1567,D1567*(1-C1567/表格2[[#This Row],[收盤]]))</f>
        <v>0.79196037028767896</v>
      </c>
      <c r="E1568" s="1">
        <f>ROUND(表格2[[#This Row],[收盤]]*表格2[[#This Row],[配息乘數]],4)</f>
        <v>84.351699999999994</v>
      </c>
      <c r="F1568" s="1">
        <f>表格2[[#This Row],[配息]]*0.7</f>
        <v>0</v>
      </c>
      <c r="G1568" s="14">
        <f>IF(F1567=0,G1567,G1567*(1-F1567/表格2[[#This Row],[收盤]]))</f>
        <v>0.84942883365275557</v>
      </c>
      <c r="H1568" s="9">
        <f>ROUND(表格2[[#This Row],[收盤]]*表格2[[#This Row],[七成配息
乘數]],4)</f>
        <v>90.472700000000003</v>
      </c>
    </row>
    <row r="1569" spans="1:8" x14ac:dyDescent="0.25">
      <c r="A1569" s="2">
        <v>40345</v>
      </c>
      <c r="B1569" s="1">
        <v>105.80999799999999</v>
      </c>
      <c r="C1569" s="4">
        <f>IFERROR(VLOOKUP(表格2[[#This Row],[日期]],表格1[],2,FALSE),0)</f>
        <v>0</v>
      </c>
      <c r="D1569" s="13">
        <f>IF(C1568=0,D1568,D1568*(1-C1568/表格2[[#This Row],[收盤]]))</f>
        <v>0.79196037028767896</v>
      </c>
      <c r="E1569" s="1">
        <f>ROUND(表格2[[#This Row],[收盤]]*表格2[[#This Row],[配息乘數]],4)</f>
        <v>83.797300000000007</v>
      </c>
      <c r="F1569" s="1">
        <f>表格2[[#This Row],[配息]]*0.7</f>
        <v>0</v>
      </c>
      <c r="G1569" s="14">
        <f>IF(F1568=0,G1568,G1568*(1-F1568/表格2[[#This Row],[收盤]]))</f>
        <v>0.84942883365275557</v>
      </c>
      <c r="H1569" s="9">
        <f>ROUND(表格2[[#This Row],[收盤]]*表格2[[#This Row],[七成配息
乘數]],4)</f>
        <v>89.878100000000003</v>
      </c>
    </row>
    <row r="1570" spans="1:8" x14ac:dyDescent="0.25">
      <c r="A1570" s="2">
        <v>40344</v>
      </c>
      <c r="B1570" s="1">
        <v>105.699997</v>
      </c>
      <c r="C1570" s="4">
        <f>IFERROR(VLOOKUP(表格2[[#This Row],[日期]],表格1[],2,FALSE),0)</f>
        <v>0</v>
      </c>
      <c r="D1570" s="13">
        <f>IF(C1569=0,D1569,D1569*(1-C1569/表格2[[#This Row],[收盤]]))</f>
        <v>0.79196037028767896</v>
      </c>
      <c r="E1570" s="1">
        <f>ROUND(表格2[[#This Row],[收盤]]*表格2[[#This Row],[配息乘數]],4)</f>
        <v>83.7102</v>
      </c>
      <c r="F1570" s="1">
        <f>表格2[[#This Row],[配息]]*0.7</f>
        <v>0</v>
      </c>
      <c r="G1570" s="14">
        <f>IF(F1569=0,G1569,G1569*(1-F1569/表格2[[#This Row],[收盤]]))</f>
        <v>0.84942883365275557</v>
      </c>
      <c r="H1570" s="9">
        <f>ROUND(表格2[[#This Row],[收盤]]*表格2[[#This Row],[七成配息
乘數]],4)</f>
        <v>89.784599999999998</v>
      </c>
    </row>
    <row r="1571" spans="1:8" x14ac:dyDescent="0.25">
      <c r="A1571" s="2">
        <v>40343</v>
      </c>
      <c r="B1571" s="1">
        <v>105.83000199999999</v>
      </c>
      <c r="C1571" s="4">
        <f>IFERROR(VLOOKUP(表格2[[#This Row],[日期]],表格1[],2,FALSE),0)</f>
        <v>0</v>
      </c>
      <c r="D1571" s="13">
        <f>IF(C1570=0,D1570,D1570*(1-C1570/表格2[[#This Row],[收盤]]))</f>
        <v>0.79196037028767896</v>
      </c>
      <c r="E1571" s="1">
        <f>ROUND(表格2[[#This Row],[收盤]]*表格2[[#This Row],[配息乘數]],4)</f>
        <v>83.813199999999995</v>
      </c>
      <c r="F1571" s="1">
        <f>表格2[[#This Row],[配息]]*0.7</f>
        <v>0</v>
      </c>
      <c r="G1571" s="14">
        <f>IF(F1570=0,G1570,G1570*(1-F1570/表格2[[#This Row],[收盤]]))</f>
        <v>0.84942883365275557</v>
      </c>
      <c r="H1571" s="9">
        <f>ROUND(表格2[[#This Row],[收盤]]*表格2[[#This Row],[七成配息
乘數]],4)</f>
        <v>89.895099999999999</v>
      </c>
    </row>
    <row r="1572" spans="1:8" x14ac:dyDescent="0.25">
      <c r="A1572" s="2">
        <v>40340</v>
      </c>
      <c r="B1572" s="1">
        <v>106.029999</v>
      </c>
      <c r="C1572" s="4">
        <f>IFERROR(VLOOKUP(表格2[[#This Row],[日期]],表格1[],2,FALSE),0)</f>
        <v>0</v>
      </c>
      <c r="D1572" s="13">
        <f>IF(C1571=0,D1571,D1571*(1-C1571/表格2[[#This Row],[收盤]]))</f>
        <v>0.79196037028767896</v>
      </c>
      <c r="E1572" s="1">
        <f>ROUND(表格2[[#This Row],[收盤]]*表格2[[#This Row],[配息乘數]],4)</f>
        <v>83.971599999999995</v>
      </c>
      <c r="F1572" s="1">
        <f>表格2[[#This Row],[配息]]*0.7</f>
        <v>0</v>
      </c>
      <c r="G1572" s="14">
        <f>IF(F1571=0,G1571,G1571*(1-F1571/表格2[[#This Row],[收盤]]))</f>
        <v>0.84942883365275557</v>
      </c>
      <c r="H1572" s="9">
        <f>ROUND(表格2[[#This Row],[收盤]]*表格2[[#This Row],[七成配息
乘數]],4)</f>
        <v>90.064899999999994</v>
      </c>
    </row>
    <row r="1573" spans="1:8" x14ac:dyDescent="0.25">
      <c r="A1573" s="2">
        <v>40339</v>
      </c>
      <c r="B1573" s="1">
        <v>105.639999</v>
      </c>
      <c r="C1573" s="4">
        <f>IFERROR(VLOOKUP(表格2[[#This Row],[日期]],表格1[],2,FALSE),0)</f>
        <v>0</v>
      </c>
      <c r="D1573" s="13">
        <f>IF(C1572=0,D1572,D1572*(1-C1572/表格2[[#This Row],[收盤]]))</f>
        <v>0.79196037028767896</v>
      </c>
      <c r="E1573" s="1">
        <f>ROUND(表格2[[#This Row],[收盤]]*表格2[[#This Row],[配息乘數]],4)</f>
        <v>83.662700000000001</v>
      </c>
      <c r="F1573" s="1">
        <f>表格2[[#This Row],[配息]]*0.7</f>
        <v>0</v>
      </c>
      <c r="G1573" s="14">
        <f>IF(F1572=0,G1572,G1572*(1-F1572/表格2[[#This Row],[收盤]]))</f>
        <v>0.84942883365275557</v>
      </c>
      <c r="H1573" s="9">
        <f>ROUND(表格2[[#This Row],[收盤]]*表格2[[#This Row],[七成配息
乘數]],4)</f>
        <v>89.733699999999999</v>
      </c>
    </row>
    <row r="1574" spans="1:8" x14ac:dyDescent="0.25">
      <c r="A1574" s="2">
        <v>40338</v>
      </c>
      <c r="B1574" s="1">
        <v>106.08000199999999</v>
      </c>
      <c r="C1574" s="4">
        <f>IFERROR(VLOOKUP(表格2[[#This Row],[日期]],表格1[],2,FALSE),0)</f>
        <v>0</v>
      </c>
      <c r="D1574" s="13">
        <f>IF(C1573=0,D1573,D1573*(1-C1573/表格2[[#This Row],[收盤]]))</f>
        <v>0.79196037028767896</v>
      </c>
      <c r="E1574" s="1">
        <f>ROUND(表格2[[#This Row],[收盤]]*表格2[[#This Row],[配息乘數]],4)</f>
        <v>84.011200000000002</v>
      </c>
      <c r="F1574" s="1">
        <f>表格2[[#This Row],[配息]]*0.7</f>
        <v>0</v>
      </c>
      <c r="G1574" s="14">
        <f>IF(F1573=0,G1573,G1573*(1-F1573/表格2[[#This Row],[收盤]]))</f>
        <v>0.84942883365275557</v>
      </c>
      <c r="H1574" s="9">
        <f>ROUND(表格2[[#This Row],[收盤]]*表格2[[#This Row],[七成配息
乘數]],4)</f>
        <v>90.107399999999998</v>
      </c>
    </row>
    <row r="1575" spans="1:8" x14ac:dyDescent="0.25">
      <c r="A1575" s="2">
        <v>40337</v>
      </c>
      <c r="B1575" s="1">
        <v>106.040001</v>
      </c>
      <c r="C1575" s="4">
        <f>IFERROR(VLOOKUP(表格2[[#This Row],[日期]],表格1[],2,FALSE),0)</f>
        <v>0</v>
      </c>
      <c r="D1575" s="13">
        <f>IF(C1574=0,D1574,D1574*(1-C1574/表格2[[#This Row],[收盤]]))</f>
        <v>0.79196037028767896</v>
      </c>
      <c r="E1575" s="1">
        <f>ROUND(表格2[[#This Row],[收盤]]*表格2[[#This Row],[配息乘數]],4)</f>
        <v>83.979500000000002</v>
      </c>
      <c r="F1575" s="1">
        <f>表格2[[#This Row],[配息]]*0.7</f>
        <v>0</v>
      </c>
      <c r="G1575" s="14">
        <f>IF(F1574=0,G1574,G1574*(1-F1574/表格2[[#This Row],[收盤]]))</f>
        <v>0.84942883365275557</v>
      </c>
      <c r="H1575" s="9">
        <f>ROUND(表格2[[#This Row],[收盤]]*表格2[[#This Row],[七成配息
乘數]],4)</f>
        <v>90.073400000000007</v>
      </c>
    </row>
    <row r="1576" spans="1:8" x14ac:dyDescent="0.25">
      <c r="A1576" s="2">
        <v>40336</v>
      </c>
      <c r="B1576" s="1">
        <v>106.040001</v>
      </c>
      <c r="C1576" s="4">
        <f>IFERROR(VLOOKUP(表格2[[#This Row],[日期]],表格1[],2,FALSE),0)</f>
        <v>0</v>
      </c>
      <c r="D1576" s="13">
        <f>IF(C1575=0,D1575,D1575*(1-C1575/表格2[[#This Row],[收盤]]))</f>
        <v>0.79196037028767896</v>
      </c>
      <c r="E1576" s="1">
        <f>ROUND(表格2[[#This Row],[收盤]]*表格2[[#This Row],[配息乘數]],4)</f>
        <v>83.979500000000002</v>
      </c>
      <c r="F1576" s="1">
        <f>表格2[[#This Row],[配息]]*0.7</f>
        <v>0</v>
      </c>
      <c r="G1576" s="14">
        <f>IF(F1575=0,G1575,G1575*(1-F1575/表格2[[#This Row],[收盤]]))</f>
        <v>0.84942883365275557</v>
      </c>
      <c r="H1576" s="9">
        <f>ROUND(表格2[[#This Row],[收盤]]*表格2[[#This Row],[七成配息
乘數]],4)</f>
        <v>90.073400000000007</v>
      </c>
    </row>
    <row r="1577" spans="1:8" x14ac:dyDescent="0.25">
      <c r="A1577" s="2">
        <v>40333</v>
      </c>
      <c r="B1577" s="1">
        <v>105.599998</v>
      </c>
      <c r="C1577" s="4">
        <f>IFERROR(VLOOKUP(表格2[[#This Row],[日期]],表格1[],2,FALSE),0)</f>
        <v>0</v>
      </c>
      <c r="D1577" s="13">
        <f>IF(C1576=0,D1576,D1576*(1-C1576/表格2[[#This Row],[收盤]]))</f>
        <v>0.79196037028767896</v>
      </c>
      <c r="E1577" s="1">
        <f>ROUND(表格2[[#This Row],[收盤]]*表格2[[#This Row],[配息乘數]],4)</f>
        <v>83.631</v>
      </c>
      <c r="F1577" s="1">
        <f>表格2[[#This Row],[配息]]*0.7</f>
        <v>0</v>
      </c>
      <c r="G1577" s="14">
        <f>IF(F1576=0,G1576,G1576*(1-F1576/表格2[[#This Row],[收盤]]))</f>
        <v>0.84942883365275557</v>
      </c>
      <c r="H1577" s="9">
        <f>ROUND(表格2[[#This Row],[收盤]]*表格2[[#This Row],[七成配息
乘數]],4)</f>
        <v>89.699700000000007</v>
      </c>
    </row>
    <row r="1578" spans="1:8" x14ac:dyDescent="0.25">
      <c r="A1578" s="2">
        <v>40332</v>
      </c>
      <c r="B1578" s="1">
        <v>104.959999</v>
      </c>
      <c r="C1578" s="4">
        <f>IFERROR(VLOOKUP(表格2[[#This Row],[日期]],表格1[],2,FALSE),0)</f>
        <v>0</v>
      </c>
      <c r="D1578" s="13">
        <f>IF(C1577=0,D1577,D1577*(1-C1577/表格2[[#This Row],[收盤]]))</f>
        <v>0.79196037028767896</v>
      </c>
      <c r="E1578" s="1">
        <f>ROUND(表格2[[#This Row],[收盤]]*表格2[[#This Row],[配息乘數]],4)</f>
        <v>83.124200000000002</v>
      </c>
      <c r="F1578" s="1">
        <f>表格2[[#This Row],[配息]]*0.7</f>
        <v>0</v>
      </c>
      <c r="G1578" s="14">
        <f>IF(F1577=0,G1577,G1577*(1-F1577/表格2[[#This Row],[收盤]]))</f>
        <v>0.84942883365275557</v>
      </c>
      <c r="H1578" s="9">
        <f>ROUND(表格2[[#This Row],[收盤]]*表格2[[#This Row],[七成配息
乘數]],4)</f>
        <v>89.156000000000006</v>
      </c>
    </row>
    <row r="1579" spans="1:8" x14ac:dyDescent="0.25">
      <c r="A1579" s="2">
        <v>40331</v>
      </c>
      <c r="B1579" s="1">
        <v>105.300003</v>
      </c>
      <c r="C1579" s="4">
        <f>IFERROR(VLOOKUP(表格2[[#This Row],[日期]],表格1[],2,FALSE),0)</f>
        <v>0</v>
      </c>
      <c r="D1579" s="13">
        <f>IF(C1578=0,D1578,D1578*(1-C1578/表格2[[#This Row],[收盤]]))</f>
        <v>0.79196037028767896</v>
      </c>
      <c r="E1579" s="1">
        <f>ROUND(表格2[[#This Row],[收盤]]*表格2[[#This Row],[配息乘數]],4)</f>
        <v>83.3934</v>
      </c>
      <c r="F1579" s="1">
        <f>表格2[[#This Row],[配息]]*0.7</f>
        <v>0</v>
      </c>
      <c r="G1579" s="14">
        <f>IF(F1578=0,G1578,G1578*(1-F1578/表格2[[#This Row],[收盤]]))</f>
        <v>0.84942883365275557</v>
      </c>
      <c r="H1579" s="9">
        <f>ROUND(表格2[[#This Row],[收盤]]*表格2[[#This Row],[七成配息
乘數]],4)</f>
        <v>89.444900000000004</v>
      </c>
    </row>
    <row r="1580" spans="1:8" x14ac:dyDescent="0.25">
      <c r="A1580" s="2">
        <v>40330</v>
      </c>
      <c r="B1580" s="1">
        <v>104.93</v>
      </c>
      <c r="C1580" s="4">
        <f>IFERROR(VLOOKUP(表格2[[#This Row],[日期]],表格1[],2,FALSE),0)</f>
        <v>0.443</v>
      </c>
      <c r="D1580" s="13">
        <f>IF(C1579=0,D1579,D1579*(1-C1579/表格2[[#This Row],[收盤]]))</f>
        <v>0.79196037028767896</v>
      </c>
      <c r="E1580" s="1">
        <f>ROUND(表格2[[#This Row],[收盤]]*表格2[[#This Row],[配息乘數]],4)</f>
        <v>83.100399999999993</v>
      </c>
      <c r="F1580" s="1">
        <f>表格2[[#This Row],[配息]]*0.7</f>
        <v>0.31009999999999999</v>
      </c>
      <c r="G1580" s="14">
        <f>IF(F1579=0,G1579,G1579*(1-F1579/表格2[[#This Row],[收盤]]))</f>
        <v>0.84942883365275557</v>
      </c>
      <c r="H1580" s="9">
        <f>ROUND(表格2[[#This Row],[收盤]]*表格2[[#This Row],[七成配息
乘數]],4)</f>
        <v>89.130600000000001</v>
      </c>
    </row>
    <row r="1581" spans="1:8" x14ac:dyDescent="0.25">
      <c r="A1581" s="2">
        <v>40326</v>
      </c>
      <c r="B1581" s="1">
        <v>105.459999</v>
      </c>
      <c r="C1581" s="4">
        <f>IFERROR(VLOOKUP(表格2[[#This Row],[日期]],表格1[],2,FALSE),0)</f>
        <v>0</v>
      </c>
      <c r="D1581" s="13">
        <f>IF(C1580=0,D1580,D1580*(1-C1580/表格2[[#This Row],[收盤]]))</f>
        <v>0.78863362604944465</v>
      </c>
      <c r="E1581" s="1">
        <f>ROUND(表格2[[#This Row],[收盤]]*表格2[[#This Row],[配息乘數]],4)</f>
        <v>83.169300000000007</v>
      </c>
      <c r="F1581" s="1">
        <f>表格2[[#This Row],[配息]]*0.7</f>
        <v>0</v>
      </c>
      <c r="G1581" s="14">
        <f>IF(F1580=0,G1580,G1580*(1-F1580/表格2[[#This Row],[收盤]]))</f>
        <v>0.84693112946336224</v>
      </c>
      <c r="H1581" s="9">
        <f>ROUND(表格2[[#This Row],[收盤]]*表格2[[#This Row],[七成配息
乘數]],4)</f>
        <v>89.317400000000006</v>
      </c>
    </row>
    <row r="1582" spans="1:8" x14ac:dyDescent="0.25">
      <c r="A1582" s="2">
        <v>40325</v>
      </c>
      <c r="B1582" s="1">
        <v>105.599998</v>
      </c>
      <c r="C1582" s="4">
        <f>IFERROR(VLOOKUP(表格2[[#This Row],[日期]],表格1[],2,FALSE),0)</f>
        <v>0</v>
      </c>
      <c r="D1582" s="13">
        <f>IF(C1581=0,D1581,D1581*(1-C1581/表格2[[#This Row],[收盤]]))</f>
        <v>0.78863362604944465</v>
      </c>
      <c r="E1582" s="1">
        <f>ROUND(表格2[[#This Row],[收盤]]*表格2[[#This Row],[配息乘數]],4)</f>
        <v>83.279700000000005</v>
      </c>
      <c r="F1582" s="1">
        <f>表格2[[#This Row],[配息]]*0.7</f>
        <v>0</v>
      </c>
      <c r="G1582" s="14">
        <f>IF(F1581=0,G1581,G1581*(1-F1581/表格2[[#This Row],[收盤]]))</f>
        <v>0.84693112946336224</v>
      </c>
      <c r="H1582" s="9">
        <f>ROUND(表格2[[#This Row],[收盤]]*表格2[[#This Row],[七成配息
乘數]],4)</f>
        <v>89.435900000000004</v>
      </c>
    </row>
    <row r="1583" spans="1:8" x14ac:dyDescent="0.25">
      <c r="A1583" s="2">
        <v>40324</v>
      </c>
      <c r="B1583" s="1">
        <v>106.150002</v>
      </c>
      <c r="C1583" s="4">
        <f>IFERROR(VLOOKUP(表格2[[#This Row],[日期]],表格1[],2,FALSE),0)</f>
        <v>0</v>
      </c>
      <c r="D1583" s="13">
        <f>IF(C1582=0,D1582,D1582*(1-C1582/表格2[[#This Row],[收盤]]))</f>
        <v>0.78863362604944465</v>
      </c>
      <c r="E1583" s="1">
        <f>ROUND(表格2[[#This Row],[收盤]]*表格2[[#This Row],[配息乘數]],4)</f>
        <v>83.713499999999996</v>
      </c>
      <c r="F1583" s="1">
        <f>表格2[[#This Row],[配息]]*0.7</f>
        <v>0</v>
      </c>
      <c r="G1583" s="14">
        <f>IF(F1582=0,G1582,G1582*(1-F1582/表格2[[#This Row],[收盤]]))</f>
        <v>0.84693112946336224</v>
      </c>
      <c r="H1583" s="9">
        <f>ROUND(表格2[[#This Row],[收盤]]*表格2[[#This Row],[七成配息
乘數]],4)</f>
        <v>89.901700000000005</v>
      </c>
    </row>
    <row r="1584" spans="1:8" x14ac:dyDescent="0.25">
      <c r="A1584" s="2">
        <v>40323</v>
      </c>
      <c r="B1584" s="1">
        <v>106.08000199999999</v>
      </c>
      <c r="C1584" s="4">
        <f>IFERROR(VLOOKUP(表格2[[#This Row],[日期]],表格1[],2,FALSE),0)</f>
        <v>0</v>
      </c>
      <c r="D1584" s="13">
        <f>IF(C1583=0,D1583,D1583*(1-C1583/表格2[[#This Row],[收盤]]))</f>
        <v>0.78863362604944465</v>
      </c>
      <c r="E1584" s="1">
        <f>ROUND(表格2[[#This Row],[收盤]]*表格2[[#This Row],[配息乘數]],4)</f>
        <v>83.658299999999997</v>
      </c>
      <c r="F1584" s="1">
        <f>表格2[[#This Row],[配息]]*0.7</f>
        <v>0</v>
      </c>
      <c r="G1584" s="14">
        <f>IF(F1583=0,G1583,G1583*(1-F1583/表格2[[#This Row],[收盤]]))</f>
        <v>0.84693112946336224</v>
      </c>
      <c r="H1584" s="9">
        <f>ROUND(表格2[[#This Row],[收盤]]*表格2[[#This Row],[七成配息
乘數]],4)</f>
        <v>89.842500000000001</v>
      </c>
    </row>
    <row r="1585" spans="1:8" x14ac:dyDescent="0.25">
      <c r="A1585" s="2">
        <v>40322</v>
      </c>
      <c r="B1585" s="1">
        <v>106.589996</v>
      </c>
      <c r="C1585" s="4">
        <f>IFERROR(VLOOKUP(表格2[[#This Row],[日期]],表格1[],2,FALSE),0)</f>
        <v>0</v>
      </c>
      <c r="D1585" s="13">
        <f>IF(C1584=0,D1584,D1584*(1-C1584/表格2[[#This Row],[收盤]]))</f>
        <v>0.78863362604944465</v>
      </c>
      <c r="E1585" s="1">
        <f>ROUND(表格2[[#This Row],[收盤]]*表格2[[#This Row],[配息乘數]],4)</f>
        <v>84.060500000000005</v>
      </c>
      <c r="F1585" s="1">
        <f>表格2[[#This Row],[配息]]*0.7</f>
        <v>0</v>
      </c>
      <c r="G1585" s="14">
        <f>IF(F1584=0,G1584,G1584*(1-F1584/表格2[[#This Row],[收盤]]))</f>
        <v>0.84693112946336224</v>
      </c>
      <c r="H1585" s="9">
        <f>ROUND(表格2[[#This Row],[收盤]]*表格2[[#This Row],[七成配息
乘數]],4)</f>
        <v>90.2744</v>
      </c>
    </row>
    <row r="1586" spans="1:8" x14ac:dyDescent="0.25">
      <c r="A1586" s="2">
        <v>40319</v>
      </c>
      <c r="B1586" s="1">
        <v>106.30999799999999</v>
      </c>
      <c r="C1586" s="4">
        <f>IFERROR(VLOOKUP(表格2[[#This Row],[日期]],表格1[],2,FALSE),0)</f>
        <v>0</v>
      </c>
      <c r="D1586" s="13">
        <f>IF(C1585=0,D1585,D1585*(1-C1585/表格2[[#This Row],[收盤]]))</f>
        <v>0.78863362604944465</v>
      </c>
      <c r="E1586" s="1">
        <f>ROUND(表格2[[#This Row],[收盤]]*表格2[[#This Row],[配息乘數]],4)</f>
        <v>83.839600000000004</v>
      </c>
      <c r="F1586" s="1">
        <f>表格2[[#This Row],[配息]]*0.7</f>
        <v>0</v>
      </c>
      <c r="G1586" s="14">
        <f>IF(F1585=0,G1585,G1585*(1-F1585/表格2[[#This Row],[收盤]]))</f>
        <v>0.84693112946336224</v>
      </c>
      <c r="H1586" s="9">
        <f>ROUND(表格2[[#This Row],[收盤]]*表格2[[#This Row],[七成配息
乘數]],4)</f>
        <v>90.037199999999999</v>
      </c>
    </row>
    <row r="1587" spans="1:8" x14ac:dyDescent="0.25">
      <c r="A1587" s="2">
        <v>40318</v>
      </c>
      <c r="B1587" s="1">
        <v>106.489998</v>
      </c>
      <c r="C1587" s="4">
        <f>IFERROR(VLOOKUP(表格2[[#This Row],[日期]],表格1[],2,FALSE),0)</f>
        <v>0</v>
      </c>
      <c r="D1587" s="13">
        <f>IF(C1586=0,D1586,D1586*(1-C1586/表格2[[#This Row],[收盤]]))</f>
        <v>0.78863362604944465</v>
      </c>
      <c r="E1587" s="1">
        <f>ROUND(表格2[[#This Row],[收盤]]*表格2[[#This Row],[配息乘數]],4)</f>
        <v>83.9816</v>
      </c>
      <c r="F1587" s="1">
        <f>表格2[[#This Row],[配息]]*0.7</f>
        <v>0</v>
      </c>
      <c r="G1587" s="14">
        <f>IF(F1586=0,G1586,G1586*(1-F1586/表格2[[#This Row],[收盤]]))</f>
        <v>0.84693112946336224</v>
      </c>
      <c r="H1587" s="9">
        <f>ROUND(表格2[[#This Row],[收盤]]*表格2[[#This Row],[七成配息
乘數]],4)</f>
        <v>90.189700000000002</v>
      </c>
    </row>
    <row r="1588" spans="1:8" x14ac:dyDescent="0.25">
      <c r="A1588" s="2">
        <v>40317</v>
      </c>
      <c r="B1588" s="1">
        <v>106.730003</v>
      </c>
      <c r="C1588" s="4">
        <f>IFERROR(VLOOKUP(表格2[[#This Row],[日期]],表格1[],2,FALSE),0)</f>
        <v>0</v>
      </c>
      <c r="D1588" s="13">
        <f>IF(C1587=0,D1587,D1587*(1-C1587/表格2[[#This Row],[收盤]]))</f>
        <v>0.78863362604944465</v>
      </c>
      <c r="E1588" s="1">
        <f>ROUND(表格2[[#This Row],[收盤]]*表格2[[#This Row],[配息乘數]],4)</f>
        <v>84.170900000000003</v>
      </c>
      <c r="F1588" s="1">
        <f>表格2[[#This Row],[配息]]*0.7</f>
        <v>0</v>
      </c>
      <c r="G1588" s="14">
        <f>IF(F1587=0,G1587,G1587*(1-F1587/表格2[[#This Row],[收盤]]))</f>
        <v>0.84693112946336224</v>
      </c>
      <c r="H1588" s="9">
        <f>ROUND(表格2[[#This Row],[收盤]]*表格2[[#This Row],[七成配息
乘數]],4)</f>
        <v>90.393000000000001</v>
      </c>
    </row>
    <row r="1589" spans="1:8" x14ac:dyDescent="0.25">
      <c r="A1589" s="2">
        <v>40316</v>
      </c>
      <c r="B1589" s="1">
        <v>106.66999800000001</v>
      </c>
      <c r="C1589" s="4">
        <f>IFERROR(VLOOKUP(表格2[[#This Row],[日期]],表格1[],2,FALSE),0)</f>
        <v>0</v>
      </c>
      <c r="D1589" s="13">
        <f>IF(C1588=0,D1588,D1588*(1-C1588/表格2[[#This Row],[收盤]]))</f>
        <v>0.78863362604944465</v>
      </c>
      <c r="E1589" s="1">
        <f>ROUND(表格2[[#This Row],[收盤]]*表格2[[#This Row],[配息乘數]],4)</f>
        <v>84.123500000000007</v>
      </c>
      <c r="F1589" s="1">
        <f>表格2[[#This Row],[配息]]*0.7</f>
        <v>0</v>
      </c>
      <c r="G1589" s="14">
        <f>IF(F1588=0,G1588,G1588*(1-F1588/表格2[[#This Row],[收盤]]))</f>
        <v>0.84693112946336224</v>
      </c>
      <c r="H1589" s="9">
        <f>ROUND(表格2[[#This Row],[收盤]]*表格2[[#This Row],[七成配息
乘數]],4)</f>
        <v>90.342100000000002</v>
      </c>
    </row>
    <row r="1590" spans="1:8" x14ac:dyDescent="0.25">
      <c r="A1590" s="2">
        <v>40315</v>
      </c>
      <c r="B1590" s="1">
        <v>106.33000199999999</v>
      </c>
      <c r="C1590" s="4">
        <f>IFERROR(VLOOKUP(表格2[[#This Row],[日期]],表格1[],2,FALSE),0)</f>
        <v>0</v>
      </c>
      <c r="D1590" s="13">
        <f>IF(C1589=0,D1589,D1589*(1-C1589/表格2[[#This Row],[收盤]]))</f>
        <v>0.78863362604944465</v>
      </c>
      <c r="E1590" s="1">
        <f>ROUND(表格2[[#This Row],[收盤]]*表格2[[#This Row],[配息乘數]],4)</f>
        <v>83.855400000000003</v>
      </c>
      <c r="F1590" s="1">
        <f>表格2[[#This Row],[配息]]*0.7</f>
        <v>0</v>
      </c>
      <c r="G1590" s="14">
        <f>IF(F1589=0,G1589,G1589*(1-F1589/表格2[[#This Row],[收盤]]))</f>
        <v>0.84693112946336224</v>
      </c>
      <c r="H1590" s="9">
        <f>ROUND(表格2[[#This Row],[收盤]]*表格2[[#This Row],[七成配息
乘數]],4)</f>
        <v>90.054199999999994</v>
      </c>
    </row>
    <row r="1591" spans="1:8" x14ac:dyDescent="0.25">
      <c r="A1591" s="2">
        <v>40312</v>
      </c>
      <c r="B1591" s="1">
        <v>106.150002</v>
      </c>
      <c r="C1591" s="4">
        <f>IFERROR(VLOOKUP(表格2[[#This Row],[日期]],表格1[],2,FALSE),0)</f>
        <v>0</v>
      </c>
      <c r="D1591" s="13">
        <f>IF(C1590=0,D1590,D1590*(1-C1590/表格2[[#This Row],[收盤]]))</f>
        <v>0.78863362604944465</v>
      </c>
      <c r="E1591" s="1">
        <f>ROUND(表格2[[#This Row],[收盤]]*表格2[[#This Row],[配息乘數]],4)</f>
        <v>83.713499999999996</v>
      </c>
      <c r="F1591" s="1">
        <f>表格2[[#This Row],[配息]]*0.7</f>
        <v>0</v>
      </c>
      <c r="G1591" s="14">
        <f>IF(F1590=0,G1590,G1590*(1-F1590/表格2[[#This Row],[收盤]]))</f>
        <v>0.84693112946336224</v>
      </c>
      <c r="H1591" s="9">
        <f>ROUND(表格2[[#This Row],[收盤]]*表格2[[#This Row],[七成配息
乘數]],4)</f>
        <v>89.901700000000005</v>
      </c>
    </row>
    <row r="1592" spans="1:8" x14ac:dyDescent="0.25">
      <c r="A1592" s="2">
        <v>40311</v>
      </c>
      <c r="B1592" s="1">
        <v>106.18</v>
      </c>
      <c r="C1592" s="4">
        <f>IFERROR(VLOOKUP(表格2[[#This Row],[日期]],表格1[],2,FALSE),0)</f>
        <v>0</v>
      </c>
      <c r="D1592" s="13">
        <f>IF(C1591=0,D1591,D1591*(1-C1591/表格2[[#This Row],[收盤]]))</f>
        <v>0.78863362604944465</v>
      </c>
      <c r="E1592" s="1">
        <f>ROUND(表格2[[#This Row],[收盤]]*表格2[[#This Row],[配息乘數]],4)</f>
        <v>83.737099999999998</v>
      </c>
      <c r="F1592" s="1">
        <f>表格2[[#This Row],[配息]]*0.7</f>
        <v>0</v>
      </c>
      <c r="G1592" s="14">
        <f>IF(F1591=0,G1591,G1591*(1-F1591/表格2[[#This Row],[收盤]]))</f>
        <v>0.84693112946336224</v>
      </c>
      <c r="H1592" s="9">
        <f>ROUND(表格2[[#This Row],[收盤]]*表格2[[#This Row],[七成配息
乘數]],4)</f>
        <v>89.927099999999996</v>
      </c>
    </row>
    <row r="1593" spans="1:8" x14ac:dyDescent="0.25">
      <c r="A1593" s="2">
        <v>40310</v>
      </c>
      <c r="B1593" s="1">
        <v>105.870003</v>
      </c>
      <c r="C1593" s="4">
        <f>IFERROR(VLOOKUP(表格2[[#This Row],[日期]],表格1[],2,FALSE),0)</f>
        <v>0</v>
      </c>
      <c r="D1593" s="13">
        <f>IF(C1592=0,D1592,D1592*(1-C1592/表格2[[#This Row],[收盤]]))</f>
        <v>0.78863362604944465</v>
      </c>
      <c r="E1593" s="1">
        <f>ROUND(表格2[[#This Row],[收盤]]*表格2[[#This Row],[配息乘數]],4)</f>
        <v>83.492599999999996</v>
      </c>
      <c r="F1593" s="1">
        <f>表格2[[#This Row],[配息]]*0.7</f>
        <v>0</v>
      </c>
      <c r="G1593" s="14">
        <f>IF(F1592=0,G1592,G1592*(1-F1592/表格2[[#This Row],[收盤]]))</f>
        <v>0.84693112946336224</v>
      </c>
      <c r="H1593" s="9">
        <f>ROUND(表格2[[#This Row],[收盤]]*表格2[[#This Row],[七成配息
乘數]],4)</f>
        <v>89.664599999999993</v>
      </c>
    </row>
    <row r="1594" spans="1:8" x14ac:dyDescent="0.25">
      <c r="A1594" s="2">
        <v>40309</v>
      </c>
      <c r="B1594" s="1">
        <v>105.910004</v>
      </c>
      <c r="C1594" s="4">
        <f>IFERROR(VLOOKUP(表格2[[#This Row],[日期]],表格1[],2,FALSE),0)</f>
        <v>0</v>
      </c>
      <c r="D1594" s="13">
        <f>IF(C1593=0,D1593,D1593*(1-C1593/表格2[[#This Row],[收盤]]))</f>
        <v>0.78863362604944465</v>
      </c>
      <c r="E1594" s="1">
        <f>ROUND(表格2[[#This Row],[收盤]]*表格2[[#This Row],[配息乘數]],4)</f>
        <v>83.524199999999993</v>
      </c>
      <c r="F1594" s="1">
        <f>表格2[[#This Row],[配息]]*0.7</f>
        <v>0</v>
      </c>
      <c r="G1594" s="14">
        <f>IF(F1593=0,G1593,G1593*(1-F1593/表格2[[#This Row],[收盤]]))</f>
        <v>0.84693112946336224</v>
      </c>
      <c r="H1594" s="9">
        <f>ROUND(表格2[[#This Row],[收盤]]*表格2[[#This Row],[七成配息
乘數]],4)</f>
        <v>89.698499999999996</v>
      </c>
    </row>
    <row r="1595" spans="1:8" x14ac:dyDescent="0.25">
      <c r="A1595" s="2">
        <v>40308</v>
      </c>
      <c r="B1595" s="1">
        <v>105.800003</v>
      </c>
      <c r="C1595" s="4">
        <f>IFERROR(VLOOKUP(表格2[[#This Row],[日期]],表格1[],2,FALSE),0)</f>
        <v>0</v>
      </c>
      <c r="D1595" s="13">
        <f>IF(C1594=0,D1594,D1594*(1-C1594/表格2[[#This Row],[收盤]]))</f>
        <v>0.78863362604944465</v>
      </c>
      <c r="E1595" s="1">
        <f>ROUND(表格2[[#This Row],[收盤]]*表格2[[#This Row],[配息乘數]],4)</f>
        <v>83.437399999999997</v>
      </c>
      <c r="F1595" s="1">
        <f>表格2[[#This Row],[配息]]*0.7</f>
        <v>0</v>
      </c>
      <c r="G1595" s="14">
        <f>IF(F1594=0,G1594,G1594*(1-F1594/表格2[[#This Row],[收盤]]))</f>
        <v>0.84693112946336224</v>
      </c>
      <c r="H1595" s="9">
        <f>ROUND(表格2[[#This Row],[收盤]]*表格2[[#This Row],[七成配息
乘數]],4)</f>
        <v>89.6053</v>
      </c>
    </row>
    <row r="1596" spans="1:8" x14ac:dyDescent="0.25">
      <c r="A1596" s="2">
        <v>40305</v>
      </c>
      <c r="B1596" s="1">
        <v>105.139999</v>
      </c>
      <c r="C1596" s="4">
        <f>IFERROR(VLOOKUP(表格2[[#This Row],[日期]],表格1[],2,FALSE),0)</f>
        <v>0</v>
      </c>
      <c r="D1596" s="13">
        <f>IF(C1595=0,D1595,D1595*(1-C1595/表格2[[#This Row],[收盤]]))</f>
        <v>0.78863362604944465</v>
      </c>
      <c r="E1596" s="1">
        <f>ROUND(表格2[[#This Row],[收盤]]*表格2[[#This Row],[配息乘數]],4)</f>
        <v>82.916899999999998</v>
      </c>
      <c r="F1596" s="1">
        <f>表格2[[#This Row],[配息]]*0.7</f>
        <v>0</v>
      </c>
      <c r="G1596" s="14">
        <f>IF(F1595=0,G1595,G1595*(1-F1595/表格2[[#This Row],[收盤]]))</f>
        <v>0.84693112946336224</v>
      </c>
      <c r="H1596" s="9">
        <f>ROUND(表格2[[#This Row],[收盤]]*表格2[[#This Row],[七成配息
乘數]],4)</f>
        <v>89.046300000000002</v>
      </c>
    </row>
    <row r="1597" spans="1:8" x14ac:dyDescent="0.25">
      <c r="A1597" s="2">
        <v>40304</v>
      </c>
      <c r="B1597" s="1">
        <v>104.800003</v>
      </c>
      <c r="C1597" s="4">
        <f>IFERROR(VLOOKUP(表格2[[#This Row],[日期]],表格1[],2,FALSE),0)</f>
        <v>0</v>
      </c>
      <c r="D1597" s="13">
        <f>IF(C1596=0,D1596,D1596*(1-C1596/表格2[[#This Row],[收盤]]))</f>
        <v>0.78863362604944465</v>
      </c>
      <c r="E1597" s="1">
        <f>ROUND(表格2[[#This Row],[收盤]]*表格2[[#This Row],[配息乘數]],4)</f>
        <v>82.648799999999994</v>
      </c>
      <c r="F1597" s="1">
        <f>表格2[[#This Row],[配息]]*0.7</f>
        <v>0</v>
      </c>
      <c r="G1597" s="14">
        <f>IF(F1596=0,G1596,G1596*(1-F1596/表格2[[#This Row],[收盤]]))</f>
        <v>0.84693112946336224</v>
      </c>
      <c r="H1597" s="9">
        <f>ROUND(表格2[[#This Row],[收盤]]*表格2[[#This Row],[七成配息
乘數]],4)</f>
        <v>88.758399999999995</v>
      </c>
    </row>
    <row r="1598" spans="1:8" x14ac:dyDescent="0.25">
      <c r="A1598" s="2">
        <v>40303</v>
      </c>
      <c r="B1598" s="1">
        <v>106.55999799999999</v>
      </c>
      <c r="C1598" s="4">
        <f>IFERROR(VLOOKUP(表格2[[#This Row],[日期]],表格1[],2,FALSE),0)</f>
        <v>0</v>
      </c>
      <c r="D1598" s="13">
        <f>IF(C1597=0,D1597,D1597*(1-C1597/表格2[[#This Row],[收盤]]))</f>
        <v>0.78863362604944465</v>
      </c>
      <c r="E1598" s="1">
        <f>ROUND(表格2[[#This Row],[收盤]]*表格2[[#This Row],[配息乘數]],4)</f>
        <v>84.036799999999999</v>
      </c>
      <c r="F1598" s="1">
        <f>表格2[[#This Row],[配息]]*0.7</f>
        <v>0</v>
      </c>
      <c r="G1598" s="14">
        <f>IF(F1597=0,G1597,G1597*(1-F1597/表格2[[#This Row],[收盤]]))</f>
        <v>0.84693112946336224</v>
      </c>
      <c r="H1598" s="9">
        <f>ROUND(表格2[[#This Row],[收盤]]*表格2[[#This Row],[七成配息
乘數]],4)</f>
        <v>90.248999999999995</v>
      </c>
    </row>
    <row r="1599" spans="1:8" x14ac:dyDescent="0.25">
      <c r="A1599" s="2">
        <v>40302</v>
      </c>
      <c r="B1599" s="1">
        <v>107.019997</v>
      </c>
      <c r="C1599" s="4">
        <f>IFERROR(VLOOKUP(表格2[[#This Row],[日期]],表格1[],2,FALSE),0)</f>
        <v>0</v>
      </c>
      <c r="D1599" s="13">
        <f>IF(C1598=0,D1598,D1598*(1-C1598/表格2[[#This Row],[收盤]]))</f>
        <v>0.78863362604944465</v>
      </c>
      <c r="E1599" s="1">
        <f>ROUND(表格2[[#This Row],[收盤]]*表格2[[#This Row],[配息乘數]],4)</f>
        <v>84.399600000000007</v>
      </c>
      <c r="F1599" s="1">
        <f>表格2[[#This Row],[配息]]*0.7</f>
        <v>0</v>
      </c>
      <c r="G1599" s="14">
        <f>IF(F1598=0,G1598,G1598*(1-F1598/表格2[[#This Row],[收盤]]))</f>
        <v>0.84693112946336224</v>
      </c>
      <c r="H1599" s="9">
        <f>ROUND(表格2[[#This Row],[收盤]]*表格2[[#This Row],[七成配息
乘數]],4)</f>
        <v>90.638599999999997</v>
      </c>
    </row>
    <row r="1600" spans="1:8" x14ac:dyDescent="0.25">
      <c r="A1600" s="2">
        <v>40301</v>
      </c>
      <c r="B1600" s="1">
        <v>106.889999</v>
      </c>
      <c r="C1600" s="4">
        <f>IFERROR(VLOOKUP(表格2[[#This Row],[日期]],表格1[],2,FALSE),0)</f>
        <v>0.45200000000000001</v>
      </c>
      <c r="D1600" s="13">
        <f>IF(C1599=0,D1599,D1599*(1-C1599/表格2[[#This Row],[收盤]]))</f>
        <v>0.78863362604944465</v>
      </c>
      <c r="E1600" s="1">
        <f>ROUND(表格2[[#This Row],[收盤]]*表格2[[#This Row],[配息乘數]],4)</f>
        <v>84.296999999999997</v>
      </c>
      <c r="F1600" s="1">
        <f>表格2[[#This Row],[配息]]*0.7</f>
        <v>0.31640000000000001</v>
      </c>
      <c r="G1600" s="14">
        <f>IF(F1599=0,G1599,G1599*(1-F1599/表格2[[#This Row],[收盤]]))</f>
        <v>0.84693112946336224</v>
      </c>
      <c r="H1600" s="9">
        <f>ROUND(表格2[[#This Row],[收盤]]*表格2[[#This Row],[七成配息
乘數]],4)</f>
        <v>90.528499999999994</v>
      </c>
    </row>
    <row r="1601" spans="1:8" x14ac:dyDescent="0.25">
      <c r="A1601" s="2">
        <v>40298</v>
      </c>
      <c r="B1601" s="1">
        <v>107.30999799999999</v>
      </c>
      <c r="C1601" s="4">
        <f>IFERROR(VLOOKUP(表格2[[#This Row],[日期]],表格1[],2,FALSE),0)</f>
        <v>0</v>
      </c>
      <c r="D1601" s="13">
        <f>IF(C1600=0,D1600,D1600*(1-C1600/表格2[[#This Row],[收盤]]))</f>
        <v>0.78531182560570267</v>
      </c>
      <c r="E1601" s="1">
        <f>ROUND(表格2[[#This Row],[收盤]]*表格2[[#This Row],[配息乘數]],4)</f>
        <v>84.271799999999999</v>
      </c>
      <c r="F1601" s="1">
        <f>表格2[[#This Row],[配息]]*0.7</f>
        <v>0</v>
      </c>
      <c r="G1601" s="14">
        <f>IF(F1600=0,G1600,G1600*(1-F1600/表格2[[#This Row],[收盤]]))</f>
        <v>0.8444339808811564</v>
      </c>
      <c r="H1601" s="9">
        <f>ROUND(表格2[[#This Row],[收盤]]*表格2[[#This Row],[七成配息
乘數]],4)</f>
        <v>90.616200000000006</v>
      </c>
    </row>
    <row r="1602" spans="1:8" x14ac:dyDescent="0.25">
      <c r="A1602" s="2">
        <v>40297</v>
      </c>
      <c r="B1602" s="1">
        <v>106.870003</v>
      </c>
      <c r="C1602" s="4">
        <f>IFERROR(VLOOKUP(表格2[[#This Row],[日期]],表格1[],2,FALSE),0)</f>
        <v>0</v>
      </c>
      <c r="D1602" s="13">
        <f>IF(C1601=0,D1601,D1601*(1-C1601/表格2[[#This Row],[收盤]]))</f>
        <v>0.78531182560570267</v>
      </c>
      <c r="E1602" s="1">
        <f>ROUND(表格2[[#This Row],[收盤]]*表格2[[#This Row],[配息乘數]],4)</f>
        <v>83.926299999999998</v>
      </c>
      <c r="F1602" s="1">
        <f>表格2[[#This Row],[配息]]*0.7</f>
        <v>0</v>
      </c>
      <c r="G1602" s="14">
        <f>IF(F1601=0,G1601,G1601*(1-F1601/表格2[[#This Row],[收盤]]))</f>
        <v>0.8444339808811564</v>
      </c>
      <c r="H1602" s="9">
        <f>ROUND(表格2[[#This Row],[收盤]]*表格2[[#This Row],[七成配息
乘數]],4)</f>
        <v>90.244699999999995</v>
      </c>
    </row>
    <row r="1603" spans="1:8" x14ac:dyDescent="0.25">
      <c r="A1603" s="2">
        <v>40296</v>
      </c>
      <c r="B1603" s="1">
        <v>106.599998</v>
      </c>
      <c r="C1603" s="4">
        <f>IFERROR(VLOOKUP(表格2[[#This Row],[日期]],表格1[],2,FALSE),0)</f>
        <v>0</v>
      </c>
      <c r="D1603" s="13">
        <f>IF(C1602=0,D1602,D1602*(1-C1602/表格2[[#This Row],[收盤]]))</f>
        <v>0.78531182560570267</v>
      </c>
      <c r="E1603" s="1">
        <f>ROUND(表格2[[#This Row],[收盤]]*表格2[[#This Row],[配息乘數]],4)</f>
        <v>83.714200000000005</v>
      </c>
      <c r="F1603" s="1">
        <f>表格2[[#This Row],[配息]]*0.7</f>
        <v>0</v>
      </c>
      <c r="G1603" s="14">
        <f>IF(F1602=0,G1602,G1602*(1-F1602/表格2[[#This Row],[收盤]]))</f>
        <v>0.8444339808811564</v>
      </c>
      <c r="H1603" s="9">
        <f>ROUND(表格2[[#This Row],[收盤]]*表格2[[#This Row],[七成配息
乘數]],4)</f>
        <v>90.0167</v>
      </c>
    </row>
    <row r="1604" spans="1:8" x14ac:dyDescent="0.25">
      <c r="A1604" s="2">
        <v>40295</v>
      </c>
      <c r="B1604" s="1">
        <v>106.41999800000001</v>
      </c>
      <c r="C1604" s="4">
        <f>IFERROR(VLOOKUP(表格2[[#This Row],[日期]],表格1[],2,FALSE),0)</f>
        <v>0</v>
      </c>
      <c r="D1604" s="13">
        <f>IF(C1603=0,D1603,D1603*(1-C1603/表格2[[#This Row],[收盤]]))</f>
        <v>0.78531182560570267</v>
      </c>
      <c r="E1604" s="1">
        <f>ROUND(表格2[[#This Row],[收盤]]*表格2[[#This Row],[配息乘數]],4)</f>
        <v>83.572900000000004</v>
      </c>
      <c r="F1604" s="1">
        <f>表格2[[#This Row],[配息]]*0.7</f>
        <v>0</v>
      </c>
      <c r="G1604" s="14">
        <f>IF(F1603=0,G1603,G1603*(1-F1603/表格2[[#This Row],[收盤]]))</f>
        <v>0.8444339808811564</v>
      </c>
      <c r="H1604" s="9">
        <f>ROUND(表格2[[#This Row],[收盤]]*表格2[[#This Row],[七成配息
乘數]],4)</f>
        <v>89.864699999999999</v>
      </c>
    </row>
    <row r="1605" spans="1:8" x14ac:dyDescent="0.25">
      <c r="A1605" s="2">
        <v>40294</v>
      </c>
      <c r="B1605" s="1">
        <v>106.349998</v>
      </c>
      <c r="C1605" s="4">
        <f>IFERROR(VLOOKUP(表格2[[#This Row],[日期]],表格1[],2,FALSE),0)</f>
        <v>0</v>
      </c>
      <c r="D1605" s="13">
        <f>IF(C1604=0,D1604,D1604*(1-C1604/表格2[[#This Row],[收盤]]))</f>
        <v>0.78531182560570267</v>
      </c>
      <c r="E1605" s="1">
        <f>ROUND(表格2[[#This Row],[收盤]]*表格2[[#This Row],[配息乘數]],4)</f>
        <v>83.517899999999997</v>
      </c>
      <c r="F1605" s="1">
        <f>表格2[[#This Row],[配息]]*0.7</f>
        <v>0</v>
      </c>
      <c r="G1605" s="14">
        <f>IF(F1604=0,G1604,G1604*(1-F1604/表格2[[#This Row],[收盤]]))</f>
        <v>0.8444339808811564</v>
      </c>
      <c r="H1605" s="9">
        <f>ROUND(表格2[[#This Row],[收盤]]*表格2[[#This Row],[七成配息
乘數]],4)</f>
        <v>89.805599999999998</v>
      </c>
    </row>
    <row r="1606" spans="1:8" x14ac:dyDescent="0.25">
      <c r="A1606" s="2">
        <v>40291</v>
      </c>
      <c r="B1606" s="1">
        <v>106.300003</v>
      </c>
      <c r="C1606" s="4">
        <f>IFERROR(VLOOKUP(表格2[[#This Row],[日期]],表格1[],2,FALSE),0)</f>
        <v>0</v>
      </c>
      <c r="D1606" s="13">
        <f>IF(C1605=0,D1605,D1605*(1-C1605/表格2[[#This Row],[收盤]]))</f>
        <v>0.78531182560570267</v>
      </c>
      <c r="E1606" s="1">
        <f>ROUND(表格2[[#This Row],[收盤]]*表格2[[#This Row],[配息乘數]],4)</f>
        <v>83.4786</v>
      </c>
      <c r="F1606" s="1">
        <f>表格2[[#This Row],[配息]]*0.7</f>
        <v>0</v>
      </c>
      <c r="G1606" s="14">
        <f>IF(F1605=0,G1605,G1605*(1-F1605/表格2[[#This Row],[收盤]]))</f>
        <v>0.8444339808811564</v>
      </c>
      <c r="H1606" s="9">
        <f>ROUND(表格2[[#This Row],[收盤]]*表格2[[#This Row],[七成配息
乘數]],4)</f>
        <v>89.763300000000001</v>
      </c>
    </row>
    <row r="1607" spans="1:8" x14ac:dyDescent="0.25">
      <c r="A1607" s="2">
        <v>40290</v>
      </c>
      <c r="B1607" s="1">
        <v>106.32</v>
      </c>
      <c r="C1607" s="4">
        <f>IFERROR(VLOOKUP(表格2[[#This Row],[日期]],表格1[],2,FALSE),0)</f>
        <v>0</v>
      </c>
      <c r="D1607" s="13">
        <f>IF(C1606=0,D1606,D1606*(1-C1606/表格2[[#This Row],[收盤]]))</f>
        <v>0.78531182560570267</v>
      </c>
      <c r="E1607" s="1">
        <f>ROUND(表格2[[#This Row],[收盤]]*表格2[[#This Row],[配息乘數]],4)</f>
        <v>83.494399999999999</v>
      </c>
      <c r="F1607" s="1">
        <f>表格2[[#This Row],[配息]]*0.7</f>
        <v>0</v>
      </c>
      <c r="G1607" s="14">
        <f>IF(F1606=0,G1606,G1606*(1-F1606/表格2[[#This Row],[收盤]]))</f>
        <v>0.8444339808811564</v>
      </c>
      <c r="H1607" s="9">
        <f>ROUND(表格2[[#This Row],[收盤]]*表格2[[#This Row],[七成配息
乘數]],4)</f>
        <v>89.780199999999994</v>
      </c>
    </row>
    <row r="1608" spans="1:8" x14ac:dyDescent="0.25">
      <c r="A1608" s="2">
        <v>40289</v>
      </c>
      <c r="B1608" s="1">
        <v>106.55999799999999</v>
      </c>
      <c r="C1608" s="4">
        <f>IFERROR(VLOOKUP(表格2[[#This Row],[日期]],表格1[],2,FALSE),0)</f>
        <v>0</v>
      </c>
      <c r="D1608" s="13">
        <f>IF(C1607=0,D1607,D1607*(1-C1607/表格2[[#This Row],[收盤]]))</f>
        <v>0.78531182560570267</v>
      </c>
      <c r="E1608" s="1">
        <f>ROUND(表格2[[#This Row],[收盤]]*表格2[[#This Row],[配息乘數]],4)</f>
        <v>83.6828</v>
      </c>
      <c r="F1608" s="1">
        <f>表格2[[#This Row],[配息]]*0.7</f>
        <v>0</v>
      </c>
      <c r="G1608" s="14">
        <f>IF(F1607=0,G1607,G1607*(1-F1607/表格2[[#This Row],[收盤]]))</f>
        <v>0.8444339808811564</v>
      </c>
      <c r="H1608" s="9">
        <f>ROUND(表格2[[#This Row],[收盤]]*表格2[[#This Row],[七成配息
乘數]],4)</f>
        <v>89.982900000000001</v>
      </c>
    </row>
    <row r="1609" spans="1:8" x14ac:dyDescent="0.25">
      <c r="A1609" s="2">
        <v>40288</v>
      </c>
      <c r="B1609" s="1">
        <v>106.19000200000001</v>
      </c>
      <c r="C1609" s="4">
        <f>IFERROR(VLOOKUP(表格2[[#This Row],[日期]],表格1[],2,FALSE),0)</f>
        <v>0</v>
      </c>
      <c r="D1609" s="13">
        <f>IF(C1608=0,D1608,D1608*(1-C1608/表格2[[#This Row],[收盤]]))</f>
        <v>0.78531182560570267</v>
      </c>
      <c r="E1609" s="1">
        <f>ROUND(表格2[[#This Row],[收盤]]*表格2[[#This Row],[配息乘數]],4)</f>
        <v>83.392300000000006</v>
      </c>
      <c r="F1609" s="1">
        <f>表格2[[#This Row],[配息]]*0.7</f>
        <v>0</v>
      </c>
      <c r="G1609" s="14">
        <f>IF(F1608=0,G1608,G1608*(1-F1608/表格2[[#This Row],[收盤]]))</f>
        <v>0.8444339808811564</v>
      </c>
      <c r="H1609" s="9">
        <f>ROUND(表格2[[#This Row],[收盤]]*表格2[[#This Row],[七成配息
乘數]],4)</f>
        <v>89.670400000000001</v>
      </c>
    </row>
    <row r="1610" spans="1:8" x14ac:dyDescent="0.25">
      <c r="A1610" s="2">
        <v>40287</v>
      </c>
      <c r="B1610" s="1">
        <v>105.959999</v>
      </c>
      <c r="C1610" s="4">
        <f>IFERROR(VLOOKUP(表格2[[#This Row],[日期]],表格1[],2,FALSE),0)</f>
        <v>0</v>
      </c>
      <c r="D1610" s="13">
        <f>IF(C1609=0,D1609,D1609*(1-C1609/表格2[[#This Row],[收盤]]))</f>
        <v>0.78531182560570267</v>
      </c>
      <c r="E1610" s="1">
        <f>ROUND(表格2[[#This Row],[收盤]]*表格2[[#This Row],[配息乘數]],4)</f>
        <v>83.211600000000004</v>
      </c>
      <c r="F1610" s="1">
        <f>表格2[[#This Row],[配息]]*0.7</f>
        <v>0</v>
      </c>
      <c r="G1610" s="14">
        <f>IF(F1609=0,G1609,G1609*(1-F1609/表格2[[#This Row],[收盤]]))</f>
        <v>0.8444339808811564</v>
      </c>
      <c r="H1610" s="9">
        <f>ROUND(表格2[[#This Row],[收盤]]*表格2[[#This Row],[七成配息
乘數]],4)</f>
        <v>89.476200000000006</v>
      </c>
    </row>
    <row r="1611" spans="1:8" x14ac:dyDescent="0.25">
      <c r="A1611" s="2">
        <v>40284</v>
      </c>
      <c r="B1611" s="1">
        <v>106.230003</v>
      </c>
      <c r="C1611" s="4">
        <f>IFERROR(VLOOKUP(表格2[[#This Row],[日期]],表格1[],2,FALSE),0)</f>
        <v>0</v>
      </c>
      <c r="D1611" s="13">
        <f>IF(C1610=0,D1610,D1610*(1-C1610/表格2[[#This Row],[收盤]]))</f>
        <v>0.78531182560570267</v>
      </c>
      <c r="E1611" s="1">
        <f>ROUND(表格2[[#This Row],[收盤]]*表格2[[#This Row],[配息乘數]],4)</f>
        <v>83.423699999999997</v>
      </c>
      <c r="F1611" s="1">
        <f>表格2[[#This Row],[配息]]*0.7</f>
        <v>0</v>
      </c>
      <c r="G1611" s="14">
        <f>IF(F1610=0,G1610,G1610*(1-F1610/表格2[[#This Row],[收盤]]))</f>
        <v>0.8444339808811564</v>
      </c>
      <c r="H1611" s="9">
        <f>ROUND(表格2[[#This Row],[收盤]]*表格2[[#This Row],[七成配息
乘數]],4)</f>
        <v>89.7042</v>
      </c>
    </row>
    <row r="1612" spans="1:8" x14ac:dyDescent="0.25">
      <c r="A1612" s="2">
        <v>40283</v>
      </c>
      <c r="B1612" s="1">
        <v>105.980003</v>
      </c>
      <c r="C1612" s="4">
        <f>IFERROR(VLOOKUP(表格2[[#This Row],[日期]],表格1[],2,FALSE),0)</f>
        <v>0</v>
      </c>
      <c r="D1612" s="13">
        <f>IF(C1611=0,D1611,D1611*(1-C1611/表格2[[#This Row],[收盤]]))</f>
        <v>0.78531182560570267</v>
      </c>
      <c r="E1612" s="1">
        <f>ROUND(表格2[[#This Row],[收盤]]*表格2[[#This Row],[配息乘數]],4)</f>
        <v>83.2273</v>
      </c>
      <c r="F1612" s="1">
        <f>表格2[[#This Row],[配息]]*0.7</f>
        <v>0</v>
      </c>
      <c r="G1612" s="14">
        <f>IF(F1611=0,G1611,G1611*(1-F1611/表格2[[#This Row],[收盤]]))</f>
        <v>0.8444339808811564</v>
      </c>
      <c r="H1612" s="9">
        <f>ROUND(表格2[[#This Row],[收盤]]*表格2[[#This Row],[七成配息
乘數]],4)</f>
        <v>89.493099999999998</v>
      </c>
    </row>
    <row r="1613" spans="1:8" x14ac:dyDescent="0.25">
      <c r="A1613" s="2">
        <v>40282</v>
      </c>
      <c r="B1613" s="1">
        <v>105.800003</v>
      </c>
      <c r="C1613" s="4">
        <f>IFERROR(VLOOKUP(表格2[[#This Row],[日期]],表格1[],2,FALSE),0)</f>
        <v>0</v>
      </c>
      <c r="D1613" s="13">
        <f>IF(C1612=0,D1612,D1612*(1-C1612/表格2[[#This Row],[收盤]]))</f>
        <v>0.78531182560570267</v>
      </c>
      <c r="E1613" s="1">
        <f>ROUND(表格2[[#This Row],[收盤]]*表格2[[#This Row],[配息乘數]],4)</f>
        <v>83.085999999999999</v>
      </c>
      <c r="F1613" s="1">
        <f>表格2[[#This Row],[配息]]*0.7</f>
        <v>0</v>
      </c>
      <c r="G1613" s="14">
        <f>IF(F1612=0,G1612,G1612*(1-F1612/表格2[[#This Row],[收盤]]))</f>
        <v>0.8444339808811564</v>
      </c>
      <c r="H1613" s="9">
        <f>ROUND(表格2[[#This Row],[收盤]]*表格2[[#This Row],[七成配息
乘數]],4)</f>
        <v>89.341099999999997</v>
      </c>
    </row>
    <row r="1614" spans="1:8" x14ac:dyDescent="0.25">
      <c r="A1614" s="2">
        <v>40281</v>
      </c>
      <c r="B1614" s="1">
        <v>105.889999</v>
      </c>
      <c r="C1614" s="4">
        <f>IFERROR(VLOOKUP(表格2[[#This Row],[日期]],表格1[],2,FALSE),0)</f>
        <v>0</v>
      </c>
      <c r="D1614" s="13">
        <f>IF(C1613=0,D1613,D1613*(1-C1613/表格2[[#This Row],[收盤]]))</f>
        <v>0.78531182560570267</v>
      </c>
      <c r="E1614" s="1">
        <f>ROUND(表格2[[#This Row],[收盤]]*表格2[[#This Row],[配息乘數]],4)</f>
        <v>83.156700000000001</v>
      </c>
      <c r="F1614" s="1">
        <f>表格2[[#This Row],[配息]]*0.7</f>
        <v>0</v>
      </c>
      <c r="G1614" s="14">
        <f>IF(F1613=0,G1613,G1613*(1-F1613/表格2[[#This Row],[收盤]]))</f>
        <v>0.8444339808811564</v>
      </c>
      <c r="H1614" s="9">
        <f>ROUND(表格2[[#This Row],[收盤]]*表格2[[#This Row],[七成配息
乘數]],4)</f>
        <v>89.417100000000005</v>
      </c>
    </row>
    <row r="1615" spans="1:8" x14ac:dyDescent="0.25">
      <c r="A1615" s="2">
        <v>40280</v>
      </c>
      <c r="B1615" s="1">
        <v>105.510002</v>
      </c>
      <c r="C1615" s="4">
        <f>IFERROR(VLOOKUP(表格2[[#This Row],[日期]],表格1[],2,FALSE),0)</f>
        <v>0</v>
      </c>
      <c r="D1615" s="13">
        <f>IF(C1614=0,D1614,D1614*(1-C1614/表格2[[#This Row],[收盤]]))</f>
        <v>0.78531182560570267</v>
      </c>
      <c r="E1615" s="1">
        <f>ROUND(表格2[[#This Row],[收盤]]*表格2[[#This Row],[配息乘數]],4)</f>
        <v>82.8583</v>
      </c>
      <c r="F1615" s="1">
        <f>表格2[[#This Row],[配息]]*0.7</f>
        <v>0</v>
      </c>
      <c r="G1615" s="14">
        <f>IF(F1614=0,G1614,G1614*(1-F1614/表格2[[#This Row],[收盤]]))</f>
        <v>0.8444339808811564</v>
      </c>
      <c r="H1615" s="9">
        <f>ROUND(表格2[[#This Row],[收盤]]*表格2[[#This Row],[七成配息
乘數]],4)</f>
        <v>89.096199999999996</v>
      </c>
    </row>
    <row r="1616" spans="1:8" x14ac:dyDescent="0.25">
      <c r="A1616" s="2">
        <v>40277</v>
      </c>
      <c r="B1616" s="1">
        <v>105.209999</v>
      </c>
      <c r="C1616" s="4">
        <f>IFERROR(VLOOKUP(表格2[[#This Row],[日期]],表格1[],2,FALSE),0)</f>
        <v>0</v>
      </c>
      <c r="D1616" s="13">
        <f>IF(C1615=0,D1615,D1615*(1-C1615/表格2[[#This Row],[收盤]]))</f>
        <v>0.78531182560570267</v>
      </c>
      <c r="E1616" s="1">
        <f>ROUND(表格2[[#This Row],[收盤]]*表格2[[#This Row],[配息乘數]],4)</f>
        <v>82.622699999999995</v>
      </c>
      <c r="F1616" s="1">
        <f>表格2[[#This Row],[配息]]*0.7</f>
        <v>0</v>
      </c>
      <c r="G1616" s="14">
        <f>IF(F1615=0,G1615,G1615*(1-F1615/表格2[[#This Row],[收盤]]))</f>
        <v>0.8444339808811564</v>
      </c>
      <c r="H1616" s="9">
        <f>ROUND(表格2[[#This Row],[收盤]]*表格2[[#This Row],[七成配息
乘數]],4)</f>
        <v>88.8429</v>
      </c>
    </row>
    <row r="1617" spans="1:8" x14ac:dyDescent="0.25">
      <c r="A1617" s="2">
        <v>40276</v>
      </c>
      <c r="B1617" s="1">
        <v>105.139999</v>
      </c>
      <c r="C1617" s="4">
        <f>IFERROR(VLOOKUP(表格2[[#This Row],[日期]],表格1[],2,FALSE),0)</f>
        <v>0</v>
      </c>
      <c r="D1617" s="13">
        <f>IF(C1616=0,D1616,D1616*(1-C1616/表格2[[#This Row],[收盤]]))</f>
        <v>0.78531182560570267</v>
      </c>
      <c r="E1617" s="1">
        <f>ROUND(表格2[[#This Row],[收盤]]*表格2[[#This Row],[配息乘數]],4)</f>
        <v>82.567700000000002</v>
      </c>
      <c r="F1617" s="1">
        <f>表格2[[#This Row],[配息]]*0.7</f>
        <v>0</v>
      </c>
      <c r="G1617" s="14">
        <f>IF(F1616=0,G1616,G1616*(1-F1616/表格2[[#This Row],[收盤]]))</f>
        <v>0.8444339808811564</v>
      </c>
      <c r="H1617" s="9">
        <f>ROUND(表格2[[#This Row],[收盤]]*表格2[[#This Row],[七成配息
乘數]],4)</f>
        <v>88.783799999999999</v>
      </c>
    </row>
    <row r="1618" spans="1:8" x14ac:dyDescent="0.25">
      <c r="A1618" s="2">
        <v>40275</v>
      </c>
      <c r="B1618" s="1">
        <v>105.339996</v>
      </c>
      <c r="C1618" s="4">
        <f>IFERROR(VLOOKUP(表格2[[#This Row],[日期]],表格1[],2,FALSE),0)</f>
        <v>0</v>
      </c>
      <c r="D1618" s="13">
        <f>IF(C1617=0,D1617,D1617*(1-C1617/表格2[[#This Row],[收盤]]))</f>
        <v>0.78531182560570267</v>
      </c>
      <c r="E1618" s="1">
        <f>ROUND(表格2[[#This Row],[收盤]]*表格2[[#This Row],[配息乘數]],4)</f>
        <v>82.724699999999999</v>
      </c>
      <c r="F1618" s="1">
        <f>表格2[[#This Row],[配息]]*0.7</f>
        <v>0</v>
      </c>
      <c r="G1618" s="14">
        <f>IF(F1617=0,G1617,G1617*(1-F1617/表格2[[#This Row],[收盤]]))</f>
        <v>0.8444339808811564</v>
      </c>
      <c r="H1618" s="9">
        <f>ROUND(表格2[[#This Row],[收盤]]*表格2[[#This Row],[七成配息
乘數]],4)</f>
        <v>88.952699999999993</v>
      </c>
    </row>
    <row r="1619" spans="1:8" x14ac:dyDescent="0.25">
      <c r="A1619" s="2">
        <v>40274</v>
      </c>
      <c r="B1619" s="1">
        <v>104.80999799999999</v>
      </c>
      <c r="C1619" s="4">
        <f>IFERROR(VLOOKUP(表格2[[#This Row],[日期]],表格1[],2,FALSE),0)</f>
        <v>0</v>
      </c>
      <c r="D1619" s="13">
        <f>IF(C1618=0,D1618,D1618*(1-C1618/表格2[[#This Row],[收盤]]))</f>
        <v>0.78531182560570267</v>
      </c>
      <c r="E1619" s="1">
        <f>ROUND(表格2[[#This Row],[收盤]]*表格2[[#This Row],[配息乘數]],4)</f>
        <v>82.308499999999995</v>
      </c>
      <c r="F1619" s="1">
        <f>表格2[[#This Row],[配息]]*0.7</f>
        <v>0</v>
      </c>
      <c r="G1619" s="14">
        <f>IF(F1618=0,G1618,G1618*(1-F1618/表格2[[#This Row],[收盤]]))</f>
        <v>0.8444339808811564</v>
      </c>
      <c r="H1619" s="9">
        <f>ROUND(表格2[[#This Row],[收盤]]*表格2[[#This Row],[七成配息
乘數]],4)</f>
        <v>88.505099999999999</v>
      </c>
    </row>
    <row r="1620" spans="1:8" x14ac:dyDescent="0.25">
      <c r="A1620" s="2">
        <v>40273</v>
      </c>
      <c r="B1620" s="1">
        <v>104.55999799999999</v>
      </c>
      <c r="C1620" s="4">
        <f>IFERROR(VLOOKUP(表格2[[#This Row],[日期]],表格1[],2,FALSE),0)</f>
        <v>0</v>
      </c>
      <c r="D1620" s="13">
        <f>IF(C1619=0,D1619,D1619*(1-C1619/表格2[[#This Row],[收盤]]))</f>
        <v>0.78531182560570267</v>
      </c>
      <c r="E1620" s="1">
        <f>ROUND(表格2[[#This Row],[收盤]]*表格2[[#This Row],[配息乘數]],4)</f>
        <v>82.112200000000001</v>
      </c>
      <c r="F1620" s="1">
        <f>表格2[[#This Row],[配息]]*0.7</f>
        <v>0</v>
      </c>
      <c r="G1620" s="14">
        <f>IF(F1619=0,G1619,G1619*(1-F1619/表格2[[#This Row],[收盤]]))</f>
        <v>0.8444339808811564</v>
      </c>
      <c r="H1620" s="9">
        <f>ROUND(表格2[[#This Row],[收盤]]*表格2[[#This Row],[七成配息
乘數]],4)</f>
        <v>88.293999999999997</v>
      </c>
    </row>
    <row r="1621" spans="1:8" x14ac:dyDescent="0.25">
      <c r="A1621" s="2">
        <v>40269</v>
      </c>
      <c r="B1621" s="1">
        <v>105.529999</v>
      </c>
      <c r="C1621" s="4">
        <f>IFERROR(VLOOKUP(表格2[[#This Row],[日期]],表格1[],2,FALSE),0)</f>
        <v>0.46899999999999997</v>
      </c>
      <c r="D1621" s="13">
        <f>IF(C1620=0,D1620,D1620*(1-C1620/表格2[[#This Row],[收盤]]))</f>
        <v>0.78531182560570267</v>
      </c>
      <c r="E1621" s="1">
        <f>ROUND(表格2[[#This Row],[收盤]]*表格2[[#This Row],[配息乘數]],4)</f>
        <v>82.873999999999995</v>
      </c>
      <c r="F1621" s="1">
        <f>表格2[[#This Row],[配息]]*0.7</f>
        <v>0.32829999999999998</v>
      </c>
      <c r="G1621" s="14">
        <f>IF(F1620=0,G1620,G1620*(1-F1620/表格2[[#This Row],[收盤]]))</f>
        <v>0.8444339808811564</v>
      </c>
      <c r="H1621" s="9">
        <f>ROUND(表格2[[#This Row],[收盤]]*表格2[[#This Row],[七成配息
乘數]],4)</f>
        <v>89.113100000000003</v>
      </c>
    </row>
    <row r="1622" spans="1:8" x14ac:dyDescent="0.25">
      <c r="A1622" s="2">
        <v>40268</v>
      </c>
      <c r="B1622" s="1">
        <v>105.769997</v>
      </c>
      <c r="C1622" s="4">
        <f>IFERROR(VLOOKUP(表格2[[#This Row],[日期]],表格1[],2,FALSE),0)</f>
        <v>0</v>
      </c>
      <c r="D1622" s="13">
        <f>IF(C1621=0,D1621,D1621*(1-C1621/表格2[[#This Row],[收盤]]))</f>
        <v>0.78182963541325068</v>
      </c>
      <c r="E1622" s="1">
        <f>ROUND(表格2[[#This Row],[收盤]]*表格2[[#This Row],[配息乘數]],4)</f>
        <v>82.694100000000006</v>
      </c>
      <c r="F1622" s="1">
        <f>表格2[[#This Row],[配息]]*0.7</f>
        <v>0</v>
      </c>
      <c r="G1622" s="14">
        <f>IF(F1621=0,G1621,G1621*(1-F1621/表格2[[#This Row],[收盤]]))</f>
        <v>0.84181293820566805</v>
      </c>
      <c r="H1622" s="9">
        <f>ROUND(表格2[[#This Row],[收盤]]*表格2[[#This Row],[七成配息
乘數]],4)</f>
        <v>89.038600000000002</v>
      </c>
    </row>
    <row r="1623" spans="1:8" x14ac:dyDescent="0.25">
      <c r="A1623" s="2">
        <v>40267</v>
      </c>
      <c r="B1623" s="1">
        <v>105.720001</v>
      </c>
      <c r="C1623" s="4">
        <f>IFERROR(VLOOKUP(表格2[[#This Row],[日期]],表格1[],2,FALSE),0)</f>
        <v>0</v>
      </c>
      <c r="D1623" s="13">
        <f>IF(C1622=0,D1622,D1622*(1-C1622/表格2[[#This Row],[收盤]]))</f>
        <v>0.78182963541325068</v>
      </c>
      <c r="E1623" s="1">
        <f>ROUND(表格2[[#This Row],[收盤]]*表格2[[#This Row],[配息乘數]],4)</f>
        <v>82.655000000000001</v>
      </c>
      <c r="F1623" s="1">
        <f>表格2[[#This Row],[配息]]*0.7</f>
        <v>0</v>
      </c>
      <c r="G1623" s="14">
        <f>IF(F1622=0,G1622,G1622*(1-F1622/表格2[[#This Row],[收盤]]))</f>
        <v>0.84181293820566805</v>
      </c>
      <c r="H1623" s="9">
        <f>ROUND(表格2[[#This Row],[收盤]]*表格2[[#This Row],[七成配息
乘數]],4)</f>
        <v>88.996499999999997</v>
      </c>
    </row>
    <row r="1624" spans="1:8" x14ac:dyDescent="0.25">
      <c r="A1624" s="2">
        <v>40266</v>
      </c>
      <c r="B1624" s="1">
        <v>105.660004</v>
      </c>
      <c r="C1624" s="4">
        <f>IFERROR(VLOOKUP(表格2[[#This Row],[日期]],表格1[],2,FALSE),0)</f>
        <v>0</v>
      </c>
      <c r="D1624" s="13">
        <f>IF(C1623=0,D1623,D1623*(1-C1623/表格2[[#This Row],[收盤]]))</f>
        <v>0.78182963541325068</v>
      </c>
      <c r="E1624" s="1">
        <f>ROUND(表格2[[#This Row],[收盤]]*表格2[[#This Row],[配息乘數]],4)</f>
        <v>82.608099999999993</v>
      </c>
      <c r="F1624" s="1">
        <f>表格2[[#This Row],[配息]]*0.7</f>
        <v>0</v>
      </c>
      <c r="G1624" s="14">
        <f>IF(F1623=0,G1623,G1623*(1-F1623/表格2[[#This Row],[收盤]]))</f>
        <v>0.84181293820566805</v>
      </c>
      <c r="H1624" s="9">
        <f>ROUND(表格2[[#This Row],[收盤]]*表格2[[#This Row],[七成配息
乘數]],4)</f>
        <v>88.945999999999998</v>
      </c>
    </row>
    <row r="1625" spans="1:8" x14ac:dyDescent="0.25">
      <c r="A1625" s="2">
        <v>40263</v>
      </c>
      <c r="B1625" s="1">
        <v>105.75</v>
      </c>
      <c r="C1625" s="4">
        <f>IFERROR(VLOOKUP(表格2[[#This Row],[日期]],表格1[],2,FALSE),0)</f>
        <v>0</v>
      </c>
      <c r="D1625" s="13">
        <f>IF(C1624=0,D1624,D1624*(1-C1624/表格2[[#This Row],[收盤]]))</f>
        <v>0.78182963541325068</v>
      </c>
      <c r="E1625" s="1">
        <f>ROUND(表格2[[#This Row],[收盤]]*表格2[[#This Row],[配息乘數]],4)</f>
        <v>82.6785</v>
      </c>
      <c r="F1625" s="1">
        <f>表格2[[#This Row],[配息]]*0.7</f>
        <v>0</v>
      </c>
      <c r="G1625" s="14">
        <f>IF(F1624=0,G1624,G1624*(1-F1624/表格2[[#This Row],[收盤]]))</f>
        <v>0.84181293820566805</v>
      </c>
      <c r="H1625" s="9">
        <f>ROUND(表格2[[#This Row],[收盤]]*表格2[[#This Row],[七成配息
乘數]],4)</f>
        <v>89.021699999999996</v>
      </c>
    </row>
    <row r="1626" spans="1:8" x14ac:dyDescent="0.25">
      <c r="A1626" s="2">
        <v>40262</v>
      </c>
      <c r="B1626" s="1">
        <v>105.43</v>
      </c>
      <c r="C1626" s="4">
        <f>IFERROR(VLOOKUP(表格2[[#This Row],[日期]],表格1[],2,FALSE),0)</f>
        <v>0</v>
      </c>
      <c r="D1626" s="13">
        <f>IF(C1625=0,D1625,D1625*(1-C1625/表格2[[#This Row],[收盤]]))</f>
        <v>0.78182963541325068</v>
      </c>
      <c r="E1626" s="1">
        <f>ROUND(表格2[[#This Row],[收盤]]*表格2[[#This Row],[配息乘數]],4)</f>
        <v>82.428299999999993</v>
      </c>
      <c r="F1626" s="1">
        <f>表格2[[#This Row],[配息]]*0.7</f>
        <v>0</v>
      </c>
      <c r="G1626" s="14">
        <f>IF(F1625=0,G1625,G1625*(1-F1625/表格2[[#This Row],[收盤]]))</f>
        <v>0.84181293820566805</v>
      </c>
      <c r="H1626" s="9">
        <f>ROUND(表格2[[#This Row],[收盤]]*表格2[[#This Row],[七成配息
乘數]],4)</f>
        <v>88.752300000000005</v>
      </c>
    </row>
    <row r="1627" spans="1:8" x14ac:dyDescent="0.25">
      <c r="A1627" s="2">
        <v>40261</v>
      </c>
      <c r="B1627" s="1">
        <v>105.80999799999999</v>
      </c>
      <c r="C1627" s="4">
        <f>IFERROR(VLOOKUP(表格2[[#This Row],[日期]],表格1[],2,FALSE),0)</f>
        <v>0</v>
      </c>
      <c r="D1627" s="13">
        <f>IF(C1626=0,D1626,D1626*(1-C1626/表格2[[#This Row],[收盤]]))</f>
        <v>0.78182963541325068</v>
      </c>
      <c r="E1627" s="1">
        <f>ROUND(表格2[[#This Row],[收盤]]*表格2[[#This Row],[配息乘數]],4)</f>
        <v>82.725399999999993</v>
      </c>
      <c r="F1627" s="1">
        <f>表格2[[#This Row],[配息]]*0.7</f>
        <v>0</v>
      </c>
      <c r="G1627" s="14">
        <f>IF(F1626=0,G1626,G1626*(1-F1626/表格2[[#This Row],[收盤]]))</f>
        <v>0.84181293820566805</v>
      </c>
      <c r="H1627" s="9">
        <f>ROUND(表格2[[#This Row],[收盤]]*表格2[[#This Row],[七成配息
乘數]],4)</f>
        <v>89.072199999999995</v>
      </c>
    </row>
    <row r="1628" spans="1:8" x14ac:dyDescent="0.25">
      <c r="A1628" s="2">
        <v>40260</v>
      </c>
      <c r="B1628" s="1">
        <v>106.599998</v>
      </c>
      <c r="C1628" s="4">
        <f>IFERROR(VLOOKUP(表格2[[#This Row],[日期]],表格1[],2,FALSE),0)</f>
        <v>0</v>
      </c>
      <c r="D1628" s="13">
        <f>IF(C1627=0,D1627,D1627*(1-C1627/表格2[[#This Row],[收盤]]))</f>
        <v>0.78182963541325068</v>
      </c>
      <c r="E1628" s="1">
        <f>ROUND(表格2[[#This Row],[收盤]]*表格2[[#This Row],[配息乘數]],4)</f>
        <v>83.343000000000004</v>
      </c>
      <c r="F1628" s="1">
        <f>表格2[[#This Row],[配息]]*0.7</f>
        <v>0</v>
      </c>
      <c r="G1628" s="14">
        <f>IF(F1627=0,G1627,G1627*(1-F1627/表格2[[#This Row],[收盤]]))</f>
        <v>0.84181293820566805</v>
      </c>
      <c r="H1628" s="9">
        <f>ROUND(表格2[[#This Row],[收盤]]*表格2[[#This Row],[七成配息
乘數]],4)</f>
        <v>89.737300000000005</v>
      </c>
    </row>
    <row r="1629" spans="1:8" x14ac:dyDescent="0.25">
      <c r="A1629" s="2">
        <v>40259</v>
      </c>
      <c r="B1629" s="1">
        <v>106.66999800000001</v>
      </c>
      <c r="C1629" s="4">
        <f>IFERROR(VLOOKUP(表格2[[#This Row],[日期]],表格1[],2,FALSE),0)</f>
        <v>0</v>
      </c>
      <c r="D1629" s="13">
        <f>IF(C1628=0,D1628,D1628*(1-C1628/表格2[[#This Row],[收盤]]))</f>
        <v>0.78182963541325068</v>
      </c>
      <c r="E1629" s="1">
        <f>ROUND(表格2[[#This Row],[收盤]]*表格2[[#This Row],[配息乘數]],4)</f>
        <v>83.397800000000004</v>
      </c>
      <c r="F1629" s="1">
        <f>表格2[[#This Row],[配息]]*0.7</f>
        <v>0</v>
      </c>
      <c r="G1629" s="14">
        <f>IF(F1628=0,G1628,G1628*(1-F1628/表格2[[#This Row],[收盤]]))</f>
        <v>0.84181293820566805</v>
      </c>
      <c r="H1629" s="9">
        <f>ROUND(表格2[[#This Row],[收盤]]*表格2[[#This Row],[七成配息
乘數]],4)</f>
        <v>89.796199999999999</v>
      </c>
    </row>
    <row r="1630" spans="1:8" x14ac:dyDescent="0.25">
      <c r="A1630" s="2">
        <v>40256</v>
      </c>
      <c r="B1630" s="1">
        <v>106.5</v>
      </c>
      <c r="C1630" s="4">
        <f>IFERROR(VLOOKUP(表格2[[#This Row],[日期]],表格1[],2,FALSE),0)</f>
        <v>0</v>
      </c>
      <c r="D1630" s="13">
        <f>IF(C1629=0,D1629,D1629*(1-C1629/表格2[[#This Row],[收盤]]))</f>
        <v>0.78182963541325068</v>
      </c>
      <c r="E1630" s="1">
        <f>ROUND(表格2[[#This Row],[收盤]]*表格2[[#This Row],[配息乘數]],4)</f>
        <v>83.264899999999997</v>
      </c>
      <c r="F1630" s="1">
        <f>表格2[[#This Row],[配息]]*0.7</f>
        <v>0</v>
      </c>
      <c r="G1630" s="14">
        <f>IF(F1629=0,G1629,G1629*(1-F1629/表格2[[#This Row],[收盤]]))</f>
        <v>0.84181293820566805</v>
      </c>
      <c r="H1630" s="9">
        <f>ROUND(表格2[[#This Row],[收盤]]*表格2[[#This Row],[七成配息
乘數]],4)</f>
        <v>89.653099999999995</v>
      </c>
    </row>
    <row r="1631" spans="1:8" x14ac:dyDescent="0.25">
      <c r="A1631" s="2">
        <v>40255</v>
      </c>
      <c r="B1631" s="1">
        <v>106.58000199999999</v>
      </c>
      <c r="C1631" s="4">
        <f>IFERROR(VLOOKUP(表格2[[#This Row],[日期]],表格1[],2,FALSE),0)</f>
        <v>0</v>
      </c>
      <c r="D1631" s="13">
        <f>IF(C1630=0,D1630,D1630*(1-C1630/表格2[[#This Row],[收盤]]))</f>
        <v>0.78182963541325068</v>
      </c>
      <c r="E1631" s="1">
        <f>ROUND(表格2[[#This Row],[收盤]]*表格2[[#This Row],[配息乘數]],4)</f>
        <v>83.327399999999997</v>
      </c>
      <c r="F1631" s="1">
        <f>表格2[[#This Row],[配息]]*0.7</f>
        <v>0</v>
      </c>
      <c r="G1631" s="14">
        <f>IF(F1630=0,G1630,G1630*(1-F1630/表格2[[#This Row],[收盤]]))</f>
        <v>0.84181293820566805</v>
      </c>
      <c r="H1631" s="9">
        <f>ROUND(表格2[[#This Row],[收盤]]*表格2[[#This Row],[七成配息
乘數]],4)</f>
        <v>89.720399999999998</v>
      </c>
    </row>
    <row r="1632" spans="1:8" x14ac:dyDescent="0.25">
      <c r="A1632" s="2">
        <v>40254</v>
      </c>
      <c r="B1632" s="1">
        <v>106.790001</v>
      </c>
      <c r="C1632" s="4">
        <f>IFERROR(VLOOKUP(表格2[[#This Row],[日期]],表格1[],2,FALSE),0)</f>
        <v>0</v>
      </c>
      <c r="D1632" s="13">
        <f>IF(C1631=0,D1631,D1631*(1-C1631/表格2[[#This Row],[收盤]]))</f>
        <v>0.78182963541325068</v>
      </c>
      <c r="E1632" s="1">
        <f>ROUND(表格2[[#This Row],[收盤]]*表格2[[#This Row],[配息乘數]],4)</f>
        <v>83.491600000000005</v>
      </c>
      <c r="F1632" s="1">
        <f>表格2[[#This Row],[配息]]*0.7</f>
        <v>0</v>
      </c>
      <c r="G1632" s="14">
        <f>IF(F1631=0,G1631,G1631*(1-F1631/表格2[[#This Row],[收盤]]))</f>
        <v>0.84181293820566805</v>
      </c>
      <c r="H1632" s="9">
        <f>ROUND(表格2[[#This Row],[收盤]]*表格2[[#This Row],[七成配息
乘數]],4)</f>
        <v>89.897199999999998</v>
      </c>
    </row>
    <row r="1633" spans="1:8" x14ac:dyDescent="0.25">
      <c r="A1633" s="2">
        <v>40253</v>
      </c>
      <c r="B1633" s="1">
        <v>106.400002</v>
      </c>
      <c r="C1633" s="4">
        <f>IFERROR(VLOOKUP(表格2[[#This Row],[日期]],表格1[],2,FALSE),0)</f>
        <v>0</v>
      </c>
      <c r="D1633" s="13">
        <f>IF(C1632=0,D1632,D1632*(1-C1632/表格2[[#This Row],[收盤]]))</f>
        <v>0.78182963541325068</v>
      </c>
      <c r="E1633" s="1">
        <f>ROUND(表格2[[#This Row],[收盤]]*表格2[[#This Row],[配息乘數]],4)</f>
        <v>83.186700000000002</v>
      </c>
      <c r="F1633" s="1">
        <f>表格2[[#This Row],[配息]]*0.7</f>
        <v>0</v>
      </c>
      <c r="G1633" s="14">
        <f>IF(F1632=0,G1632,G1632*(1-F1632/表格2[[#This Row],[收盤]]))</f>
        <v>0.84181293820566805</v>
      </c>
      <c r="H1633" s="9">
        <f>ROUND(表格2[[#This Row],[收盤]]*表格2[[#This Row],[七成配息
乘數]],4)</f>
        <v>89.568899999999999</v>
      </c>
    </row>
    <row r="1634" spans="1:8" x14ac:dyDescent="0.25">
      <c r="A1634" s="2">
        <v>40252</v>
      </c>
      <c r="B1634" s="1">
        <v>105.910004</v>
      </c>
      <c r="C1634" s="4">
        <f>IFERROR(VLOOKUP(表格2[[#This Row],[日期]],表格1[],2,FALSE),0)</f>
        <v>0</v>
      </c>
      <c r="D1634" s="13">
        <f>IF(C1633=0,D1633,D1633*(1-C1633/表格2[[#This Row],[收盤]]))</f>
        <v>0.78182963541325068</v>
      </c>
      <c r="E1634" s="1">
        <f>ROUND(表格2[[#This Row],[收盤]]*表格2[[#This Row],[配息乘數]],4)</f>
        <v>82.803600000000003</v>
      </c>
      <c r="F1634" s="1">
        <f>表格2[[#This Row],[配息]]*0.7</f>
        <v>0</v>
      </c>
      <c r="G1634" s="14">
        <f>IF(F1633=0,G1633,G1633*(1-F1633/表格2[[#This Row],[收盤]]))</f>
        <v>0.84181293820566805</v>
      </c>
      <c r="H1634" s="9">
        <f>ROUND(表格2[[#This Row],[收盤]]*表格2[[#This Row],[七成配息
乘數]],4)</f>
        <v>89.156400000000005</v>
      </c>
    </row>
    <row r="1635" spans="1:8" x14ac:dyDescent="0.25">
      <c r="A1635" s="2">
        <v>40249</v>
      </c>
      <c r="B1635" s="1">
        <v>105.93</v>
      </c>
      <c r="C1635" s="4">
        <f>IFERROR(VLOOKUP(表格2[[#This Row],[日期]],表格1[],2,FALSE),0)</f>
        <v>0</v>
      </c>
      <c r="D1635" s="13">
        <f>IF(C1634=0,D1634,D1634*(1-C1634/表格2[[#This Row],[收盤]]))</f>
        <v>0.78182963541325068</v>
      </c>
      <c r="E1635" s="1">
        <f>ROUND(表格2[[#This Row],[收盤]]*表格2[[#This Row],[配息乘數]],4)</f>
        <v>82.819199999999995</v>
      </c>
      <c r="F1635" s="1">
        <f>表格2[[#This Row],[配息]]*0.7</f>
        <v>0</v>
      </c>
      <c r="G1635" s="14">
        <f>IF(F1634=0,G1634,G1634*(1-F1634/表格2[[#This Row],[收盤]]))</f>
        <v>0.84181293820566805</v>
      </c>
      <c r="H1635" s="9">
        <f>ROUND(表格2[[#This Row],[收盤]]*表格2[[#This Row],[七成配息
乘數]],4)</f>
        <v>89.173199999999994</v>
      </c>
    </row>
    <row r="1636" spans="1:8" x14ac:dyDescent="0.25">
      <c r="A1636" s="2">
        <v>40248</v>
      </c>
      <c r="B1636" s="1">
        <v>105.709999</v>
      </c>
      <c r="C1636" s="4">
        <f>IFERROR(VLOOKUP(表格2[[#This Row],[日期]],表格1[],2,FALSE),0)</f>
        <v>0</v>
      </c>
      <c r="D1636" s="13">
        <f>IF(C1635=0,D1635,D1635*(1-C1635/表格2[[#This Row],[收盤]]))</f>
        <v>0.78182963541325068</v>
      </c>
      <c r="E1636" s="1">
        <f>ROUND(表格2[[#This Row],[收盤]]*表格2[[#This Row],[配息乘數]],4)</f>
        <v>82.647199999999998</v>
      </c>
      <c r="F1636" s="1">
        <f>表格2[[#This Row],[配息]]*0.7</f>
        <v>0</v>
      </c>
      <c r="G1636" s="14">
        <f>IF(F1635=0,G1635,G1635*(1-F1635/表格2[[#This Row],[收盤]]))</f>
        <v>0.84181293820566805</v>
      </c>
      <c r="H1636" s="9">
        <f>ROUND(表格2[[#This Row],[收盤]]*表格2[[#This Row],[七成配息
乘數]],4)</f>
        <v>88.988</v>
      </c>
    </row>
    <row r="1637" spans="1:8" x14ac:dyDescent="0.25">
      <c r="A1637" s="2">
        <v>40247</v>
      </c>
      <c r="B1637" s="1">
        <v>105.75</v>
      </c>
      <c r="C1637" s="4">
        <f>IFERROR(VLOOKUP(表格2[[#This Row],[日期]],表格1[],2,FALSE),0)</f>
        <v>0</v>
      </c>
      <c r="D1637" s="13">
        <f>IF(C1636=0,D1636,D1636*(1-C1636/表格2[[#This Row],[收盤]]))</f>
        <v>0.78182963541325068</v>
      </c>
      <c r="E1637" s="1">
        <f>ROUND(表格2[[#This Row],[收盤]]*表格2[[#This Row],[配息乘數]],4)</f>
        <v>82.6785</v>
      </c>
      <c r="F1637" s="1">
        <f>表格2[[#This Row],[配息]]*0.7</f>
        <v>0</v>
      </c>
      <c r="G1637" s="14">
        <f>IF(F1636=0,G1636,G1636*(1-F1636/表格2[[#This Row],[收盤]]))</f>
        <v>0.84181293820566805</v>
      </c>
      <c r="H1637" s="9">
        <f>ROUND(表格2[[#This Row],[收盤]]*表格2[[#This Row],[七成配息
乘數]],4)</f>
        <v>89.021699999999996</v>
      </c>
    </row>
    <row r="1638" spans="1:8" x14ac:dyDescent="0.25">
      <c r="A1638" s="2">
        <v>40246</v>
      </c>
      <c r="B1638" s="1">
        <v>105.650002</v>
      </c>
      <c r="C1638" s="4">
        <f>IFERROR(VLOOKUP(表格2[[#This Row],[日期]],表格1[],2,FALSE),0)</f>
        <v>0</v>
      </c>
      <c r="D1638" s="13">
        <f>IF(C1637=0,D1637,D1637*(1-C1637/表格2[[#This Row],[收盤]]))</f>
        <v>0.78182963541325068</v>
      </c>
      <c r="E1638" s="1">
        <f>ROUND(表格2[[#This Row],[收盤]]*表格2[[#This Row],[配息乘數]],4)</f>
        <v>82.600300000000004</v>
      </c>
      <c r="F1638" s="1">
        <f>表格2[[#This Row],[配息]]*0.7</f>
        <v>0</v>
      </c>
      <c r="G1638" s="14">
        <f>IF(F1637=0,G1637,G1637*(1-F1637/表格2[[#This Row],[收盤]]))</f>
        <v>0.84181293820566805</v>
      </c>
      <c r="H1638" s="9">
        <f>ROUND(表格2[[#This Row],[收盤]]*表格2[[#This Row],[七成配息
乘數]],4)</f>
        <v>88.9375</v>
      </c>
    </row>
    <row r="1639" spans="1:8" x14ac:dyDescent="0.25">
      <c r="A1639" s="2">
        <v>40245</v>
      </c>
      <c r="B1639" s="1">
        <v>105.75</v>
      </c>
      <c r="C1639" s="4">
        <f>IFERROR(VLOOKUP(表格2[[#This Row],[日期]],表格1[],2,FALSE),0)</f>
        <v>0</v>
      </c>
      <c r="D1639" s="13">
        <f>IF(C1638=0,D1638,D1638*(1-C1638/表格2[[#This Row],[收盤]]))</f>
        <v>0.78182963541325068</v>
      </c>
      <c r="E1639" s="1">
        <f>ROUND(表格2[[#This Row],[收盤]]*表格2[[#This Row],[配息乘數]],4)</f>
        <v>82.6785</v>
      </c>
      <c r="F1639" s="1">
        <f>表格2[[#This Row],[配息]]*0.7</f>
        <v>0</v>
      </c>
      <c r="G1639" s="14">
        <f>IF(F1638=0,G1638,G1638*(1-F1638/表格2[[#This Row],[收盤]]))</f>
        <v>0.84181293820566805</v>
      </c>
      <c r="H1639" s="9">
        <f>ROUND(表格2[[#This Row],[收盤]]*表格2[[#This Row],[七成配息
乘數]],4)</f>
        <v>89.021699999999996</v>
      </c>
    </row>
    <row r="1640" spans="1:8" x14ac:dyDescent="0.25">
      <c r="A1640" s="2">
        <v>40242</v>
      </c>
      <c r="B1640" s="1">
        <v>105.58000199999999</v>
      </c>
      <c r="C1640" s="4">
        <f>IFERROR(VLOOKUP(表格2[[#This Row],[日期]],表格1[],2,FALSE),0)</f>
        <v>0</v>
      </c>
      <c r="D1640" s="13">
        <f>IF(C1639=0,D1639,D1639*(1-C1639/表格2[[#This Row],[收盤]]))</f>
        <v>0.78182963541325068</v>
      </c>
      <c r="E1640" s="1">
        <f>ROUND(表格2[[#This Row],[收盤]]*表格2[[#This Row],[配息乘數]],4)</f>
        <v>82.545599999999993</v>
      </c>
      <c r="F1640" s="1">
        <f>表格2[[#This Row],[配息]]*0.7</f>
        <v>0</v>
      </c>
      <c r="G1640" s="14">
        <f>IF(F1639=0,G1639,G1639*(1-F1639/表格2[[#This Row],[收盤]]))</f>
        <v>0.84181293820566805</v>
      </c>
      <c r="H1640" s="9">
        <f>ROUND(表格2[[#This Row],[收盤]]*表格2[[#This Row],[七成配息
乘數]],4)</f>
        <v>88.878600000000006</v>
      </c>
    </row>
    <row r="1641" spans="1:8" x14ac:dyDescent="0.25">
      <c r="A1641" s="2">
        <v>40241</v>
      </c>
      <c r="B1641" s="1">
        <v>105.709999</v>
      </c>
      <c r="C1641" s="4">
        <f>IFERROR(VLOOKUP(表格2[[#This Row],[日期]],表格1[],2,FALSE),0)</f>
        <v>0</v>
      </c>
      <c r="D1641" s="13">
        <f>IF(C1640=0,D1640,D1640*(1-C1640/表格2[[#This Row],[收盤]]))</f>
        <v>0.78182963541325068</v>
      </c>
      <c r="E1641" s="1">
        <f>ROUND(表格2[[#This Row],[收盤]]*表格2[[#This Row],[配息乘數]],4)</f>
        <v>82.647199999999998</v>
      </c>
      <c r="F1641" s="1">
        <f>表格2[[#This Row],[配息]]*0.7</f>
        <v>0</v>
      </c>
      <c r="G1641" s="14">
        <f>IF(F1640=0,G1640,G1640*(1-F1640/表格2[[#This Row],[收盤]]))</f>
        <v>0.84181293820566805</v>
      </c>
      <c r="H1641" s="9">
        <f>ROUND(表格2[[#This Row],[收盤]]*表格2[[#This Row],[七成配息
乘數]],4)</f>
        <v>88.988</v>
      </c>
    </row>
    <row r="1642" spans="1:8" x14ac:dyDescent="0.25">
      <c r="A1642" s="2">
        <v>40240</v>
      </c>
      <c r="B1642" s="1">
        <v>105.660004</v>
      </c>
      <c r="C1642" s="4">
        <f>IFERROR(VLOOKUP(表格2[[#This Row],[日期]],表格1[],2,FALSE),0)</f>
        <v>0</v>
      </c>
      <c r="D1642" s="13">
        <f>IF(C1641=0,D1641,D1641*(1-C1641/表格2[[#This Row],[收盤]]))</f>
        <v>0.78182963541325068</v>
      </c>
      <c r="E1642" s="1">
        <f>ROUND(表格2[[#This Row],[收盤]]*表格2[[#This Row],[配息乘數]],4)</f>
        <v>82.608099999999993</v>
      </c>
      <c r="F1642" s="1">
        <f>表格2[[#This Row],[配息]]*0.7</f>
        <v>0</v>
      </c>
      <c r="G1642" s="14">
        <f>IF(F1641=0,G1641,G1641*(1-F1641/表格2[[#This Row],[收盤]]))</f>
        <v>0.84181293820566805</v>
      </c>
      <c r="H1642" s="9">
        <f>ROUND(表格2[[#This Row],[收盤]]*表格2[[#This Row],[七成配息
乘數]],4)</f>
        <v>88.945999999999998</v>
      </c>
    </row>
    <row r="1643" spans="1:8" x14ac:dyDescent="0.25">
      <c r="A1643" s="2">
        <v>40239</v>
      </c>
      <c r="B1643" s="1">
        <v>105.44000200000001</v>
      </c>
      <c r="C1643" s="4">
        <f>IFERROR(VLOOKUP(表格2[[#This Row],[日期]],表格1[],2,FALSE),0)</f>
        <v>0</v>
      </c>
      <c r="D1643" s="13">
        <f>IF(C1642=0,D1642,D1642*(1-C1642/表格2[[#This Row],[收盤]]))</f>
        <v>0.78182963541325068</v>
      </c>
      <c r="E1643" s="1">
        <f>ROUND(表格2[[#This Row],[收盤]]*表格2[[#This Row],[配息乘數]],4)</f>
        <v>82.436099999999996</v>
      </c>
      <c r="F1643" s="1">
        <f>表格2[[#This Row],[配息]]*0.7</f>
        <v>0</v>
      </c>
      <c r="G1643" s="14">
        <f>IF(F1642=0,G1642,G1642*(1-F1642/表格2[[#This Row],[收盤]]))</f>
        <v>0.84181293820566805</v>
      </c>
      <c r="H1643" s="9">
        <f>ROUND(表格2[[#This Row],[收盤]]*表格2[[#This Row],[七成配息
乘數]],4)</f>
        <v>88.760800000000003</v>
      </c>
    </row>
    <row r="1644" spans="1:8" x14ac:dyDescent="0.25">
      <c r="A1644" s="2">
        <v>40238</v>
      </c>
      <c r="B1644" s="1">
        <v>105.220001</v>
      </c>
      <c r="C1644" s="4">
        <f>IFERROR(VLOOKUP(表格2[[#This Row],[日期]],表格1[],2,FALSE),0)</f>
        <v>0.44500000000000001</v>
      </c>
      <c r="D1644" s="13">
        <f>IF(C1643=0,D1643,D1643*(1-C1643/表格2[[#This Row],[收盤]]))</f>
        <v>0.78182963541325068</v>
      </c>
      <c r="E1644" s="1">
        <f>ROUND(表格2[[#This Row],[收盤]]*表格2[[#This Row],[配息乘數]],4)</f>
        <v>82.264099999999999</v>
      </c>
      <c r="F1644" s="1">
        <f>表格2[[#This Row],[配息]]*0.7</f>
        <v>0.3115</v>
      </c>
      <c r="G1644" s="14">
        <f>IF(F1643=0,G1643,G1643*(1-F1643/表格2[[#This Row],[收盤]]))</f>
        <v>0.84181293820566805</v>
      </c>
      <c r="H1644" s="9">
        <f>ROUND(表格2[[#This Row],[收盤]]*表格2[[#This Row],[七成配息
乘數]],4)</f>
        <v>88.575599999999994</v>
      </c>
    </row>
    <row r="1645" spans="1:8" x14ac:dyDescent="0.25">
      <c r="A1645" s="2">
        <v>40235</v>
      </c>
      <c r="B1645" s="1">
        <v>105.529999</v>
      </c>
      <c r="C1645" s="4">
        <f>IFERROR(VLOOKUP(表格2[[#This Row],[日期]],表格1[],2,FALSE),0)</f>
        <v>0</v>
      </c>
      <c r="D1645" s="13">
        <f>IF(C1644=0,D1644,D1644*(1-C1644/表格2[[#This Row],[收盤]]))</f>
        <v>0.77853280805557301</v>
      </c>
      <c r="E1645" s="1">
        <f>ROUND(表格2[[#This Row],[收盤]]*表格2[[#This Row],[配息乘數]],4)</f>
        <v>82.158600000000007</v>
      </c>
      <c r="F1645" s="1">
        <f>表格2[[#This Row],[配息]]*0.7</f>
        <v>0</v>
      </c>
      <c r="G1645" s="14">
        <f>IF(F1644=0,G1644,G1644*(1-F1644/表格2[[#This Row],[收盤]]))</f>
        <v>0.83932810230368848</v>
      </c>
      <c r="H1645" s="9">
        <f>ROUND(表格2[[#This Row],[收盤]]*表格2[[#This Row],[七成配息
乘數]],4)</f>
        <v>88.574299999999994</v>
      </c>
    </row>
    <row r="1646" spans="1:8" x14ac:dyDescent="0.25">
      <c r="A1646" s="2">
        <v>40234</v>
      </c>
      <c r="B1646" s="1">
        <v>104.839996</v>
      </c>
      <c r="C1646" s="4">
        <f>IFERROR(VLOOKUP(表格2[[#This Row],[日期]],表格1[],2,FALSE),0)</f>
        <v>0</v>
      </c>
      <c r="D1646" s="13">
        <f>IF(C1645=0,D1645,D1645*(1-C1645/表格2[[#This Row],[收盤]]))</f>
        <v>0.77853280805557301</v>
      </c>
      <c r="E1646" s="1">
        <f>ROUND(表格2[[#This Row],[收盤]]*表格2[[#This Row],[配息乘數]],4)</f>
        <v>81.621399999999994</v>
      </c>
      <c r="F1646" s="1">
        <f>表格2[[#This Row],[配息]]*0.7</f>
        <v>0</v>
      </c>
      <c r="G1646" s="14">
        <f>IF(F1645=0,G1645,G1645*(1-F1645/表格2[[#This Row],[收盤]]))</f>
        <v>0.83932810230368848</v>
      </c>
      <c r="H1646" s="9">
        <f>ROUND(表格2[[#This Row],[收盤]]*表格2[[#This Row],[七成配息
乘數]],4)</f>
        <v>87.995199999999997</v>
      </c>
    </row>
    <row r="1647" spans="1:8" x14ac:dyDescent="0.25">
      <c r="A1647" s="2">
        <v>40233</v>
      </c>
      <c r="B1647" s="1">
        <v>104.949997</v>
      </c>
      <c r="C1647" s="4">
        <f>IFERROR(VLOOKUP(表格2[[#This Row],[日期]],表格1[],2,FALSE),0)</f>
        <v>0</v>
      </c>
      <c r="D1647" s="13">
        <f>IF(C1646=0,D1646,D1646*(1-C1646/表格2[[#This Row],[收盤]]))</f>
        <v>0.77853280805557301</v>
      </c>
      <c r="E1647" s="1">
        <f>ROUND(表格2[[#This Row],[收盤]]*表格2[[#This Row],[配息乘數]],4)</f>
        <v>81.706999999999994</v>
      </c>
      <c r="F1647" s="1">
        <f>表格2[[#This Row],[配息]]*0.7</f>
        <v>0</v>
      </c>
      <c r="G1647" s="14">
        <f>IF(F1646=0,G1646,G1646*(1-F1646/表格2[[#This Row],[收盤]]))</f>
        <v>0.83932810230368848</v>
      </c>
      <c r="H1647" s="9">
        <f>ROUND(表格2[[#This Row],[收盤]]*表格2[[#This Row],[七成配息
乘數]],4)</f>
        <v>88.087500000000006</v>
      </c>
    </row>
    <row r="1648" spans="1:8" x14ac:dyDescent="0.25">
      <c r="A1648" s="2">
        <v>40232</v>
      </c>
      <c r="B1648" s="1">
        <v>104.5</v>
      </c>
      <c r="C1648" s="4">
        <f>IFERROR(VLOOKUP(表格2[[#This Row],[日期]],表格1[],2,FALSE),0)</f>
        <v>0</v>
      </c>
      <c r="D1648" s="13">
        <f>IF(C1647=0,D1647,D1647*(1-C1647/表格2[[#This Row],[收盤]]))</f>
        <v>0.77853280805557301</v>
      </c>
      <c r="E1648" s="1">
        <f>ROUND(表格2[[#This Row],[收盤]]*表格2[[#This Row],[配息乘數]],4)</f>
        <v>81.356700000000004</v>
      </c>
      <c r="F1648" s="1">
        <f>表格2[[#This Row],[配息]]*0.7</f>
        <v>0</v>
      </c>
      <c r="G1648" s="14">
        <f>IF(F1647=0,G1647,G1647*(1-F1647/表格2[[#This Row],[收盤]]))</f>
        <v>0.83932810230368848</v>
      </c>
      <c r="H1648" s="9">
        <f>ROUND(表格2[[#This Row],[收盤]]*表格2[[#This Row],[七成配息
乘數]],4)</f>
        <v>87.709800000000001</v>
      </c>
    </row>
    <row r="1649" spans="1:8" x14ac:dyDescent="0.25">
      <c r="A1649" s="2">
        <v>40231</v>
      </c>
      <c r="B1649" s="1">
        <v>104.25</v>
      </c>
      <c r="C1649" s="4">
        <f>IFERROR(VLOOKUP(表格2[[#This Row],[日期]],表格1[],2,FALSE),0)</f>
        <v>0</v>
      </c>
      <c r="D1649" s="13">
        <f>IF(C1648=0,D1648,D1648*(1-C1648/表格2[[#This Row],[收盤]]))</f>
        <v>0.77853280805557301</v>
      </c>
      <c r="E1649" s="1">
        <f>ROUND(表格2[[#This Row],[收盤]]*表格2[[#This Row],[配息乘數]],4)</f>
        <v>81.162000000000006</v>
      </c>
      <c r="F1649" s="1">
        <f>表格2[[#This Row],[配息]]*0.7</f>
        <v>0</v>
      </c>
      <c r="G1649" s="14">
        <f>IF(F1648=0,G1648,G1648*(1-F1648/表格2[[#This Row],[收盤]]))</f>
        <v>0.83932810230368848</v>
      </c>
      <c r="H1649" s="9">
        <f>ROUND(表格2[[#This Row],[收盤]]*表格2[[#This Row],[七成配息
乘數]],4)</f>
        <v>87.5</v>
      </c>
    </row>
    <row r="1650" spans="1:8" x14ac:dyDescent="0.25">
      <c r="A1650" s="2">
        <v>40228</v>
      </c>
      <c r="B1650" s="1">
        <v>104.19000200000001</v>
      </c>
      <c r="C1650" s="4">
        <f>IFERROR(VLOOKUP(表格2[[#This Row],[日期]],表格1[],2,FALSE),0)</f>
        <v>0</v>
      </c>
      <c r="D1650" s="13">
        <f>IF(C1649=0,D1649,D1649*(1-C1649/表格2[[#This Row],[收盤]]))</f>
        <v>0.77853280805557301</v>
      </c>
      <c r="E1650" s="1">
        <f>ROUND(表格2[[#This Row],[收盤]]*表格2[[#This Row],[配息乘數]],4)</f>
        <v>81.115300000000005</v>
      </c>
      <c r="F1650" s="1">
        <f>表格2[[#This Row],[配息]]*0.7</f>
        <v>0</v>
      </c>
      <c r="G1650" s="14">
        <f>IF(F1649=0,G1649,G1649*(1-F1649/表格2[[#This Row],[收盤]]))</f>
        <v>0.83932810230368848</v>
      </c>
      <c r="H1650" s="9">
        <f>ROUND(表格2[[#This Row],[收盤]]*表格2[[#This Row],[七成配息
乘數]],4)</f>
        <v>87.449600000000004</v>
      </c>
    </row>
    <row r="1651" spans="1:8" x14ac:dyDescent="0.25">
      <c r="A1651" s="2">
        <v>40227</v>
      </c>
      <c r="B1651" s="1">
        <v>103.82</v>
      </c>
      <c r="C1651" s="4">
        <f>IFERROR(VLOOKUP(表格2[[#This Row],[日期]],表格1[],2,FALSE),0)</f>
        <v>0</v>
      </c>
      <c r="D1651" s="13">
        <f>IF(C1650=0,D1650,D1650*(1-C1650/表格2[[#This Row],[收盤]]))</f>
        <v>0.77853280805557301</v>
      </c>
      <c r="E1651" s="1">
        <f>ROUND(表格2[[#This Row],[收盤]]*表格2[[#This Row],[配息乘數]],4)</f>
        <v>80.827299999999994</v>
      </c>
      <c r="F1651" s="1">
        <f>表格2[[#This Row],[配息]]*0.7</f>
        <v>0</v>
      </c>
      <c r="G1651" s="14">
        <f>IF(F1650=0,G1650,G1650*(1-F1650/表格2[[#This Row],[收盤]]))</f>
        <v>0.83932810230368848</v>
      </c>
      <c r="H1651" s="9">
        <f>ROUND(表格2[[#This Row],[收盤]]*表格2[[#This Row],[七成配息
乘數]],4)</f>
        <v>87.138999999999996</v>
      </c>
    </row>
    <row r="1652" spans="1:8" x14ac:dyDescent="0.25">
      <c r="A1652" s="2">
        <v>40226</v>
      </c>
      <c r="B1652" s="1">
        <v>103.889999</v>
      </c>
      <c r="C1652" s="4">
        <f>IFERROR(VLOOKUP(表格2[[#This Row],[日期]],表格1[],2,FALSE),0)</f>
        <v>0</v>
      </c>
      <c r="D1652" s="13">
        <f>IF(C1651=0,D1651,D1651*(1-C1651/表格2[[#This Row],[收盤]]))</f>
        <v>0.77853280805557301</v>
      </c>
      <c r="E1652" s="1">
        <f>ROUND(表格2[[#This Row],[收盤]]*表格2[[#This Row],[配息乘數]],4)</f>
        <v>80.881799999999998</v>
      </c>
      <c r="F1652" s="1">
        <f>表格2[[#This Row],[配息]]*0.7</f>
        <v>0</v>
      </c>
      <c r="G1652" s="14">
        <f>IF(F1651=0,G1651,G1651*(1-F1651/表格2[[#This Row],[收盤]]))</f>
        <v>0.83932810230368848</v>
      </c>
      <c r="H1652" s="9">
        <f>ROUND(表格2[[#This Row],[收盤]]*表格2[[#This Row],[七成配息
乘數]],4)</f>
        <v>87.197800000000001</v>
      </c>
    </row>
    <row r="1653" spans="1:8" x14ac:dyDescent="0.25">
      <c r="A1653" s="2">
        <v>40225</v>
      </c>
      <c r="B1653" s="1">
        <v>104.239998</v>
      </c>
      <c r="C1653" s="4">
        <f>IFERROR(VLOOKUP(表格2[[#This Row],[日期]],表格1[],2,FALSE),0)</f>
        <v>0</v>
      </c>
      <c r="D1653" s="13">
        <f>IF(C1652=0,D1652,D1652*(1-C1652/表格2[[#This Row],[收盤]]))</f>
        <v>0.77853280805557301</v>
      </c>
      <c r="E1653" s="1">
        <f>ROUND(表格2[[#This Row],[收盤]]*表格2[[#This Row],[配息乘數]],4)</f>
        <v>81.154300000000006</v>
      </c>
      <c r="F1653" s="1">
        <f>表格2[[#This Row],[配息]]*0.7</f>
        <v>0</v>
      </c>
      <c r="G1653" s="14">
        <f>IF(F1652=0,G1652,G1652*(1-F1652/表格2[[#This Row],[收盤]]))</f>
        <v>0.83932810230368848</v>
      </c>
      <c r="H1653" s="9">
        <f>ROUND(表格2[[#This Row],[收盤]]*表格2[[#This Row],[七成配息
乘數]],4)</f>
        <v>87.491600000000005</v>
      </c>
    </row>
    <row r="1654" spans="1:8" x14ac:dyDescent="0.25">
      <c r="A1654" s="2">
        <v>40221</v>
      </c>
      <c r="B1654" s="1">
        <v>103.83000199999999</v>
      </c>
      <c r="C1654" s="4">
        <f>IFERROR(VLOOKUP(表格2[[#This Row],[日期]],表格1[],2,FALSE),0)</f>
        <v>0</v>
      </c>
      <c r="D1654" s="13">
        <f>IF(C1653=0,D1653,D1653*(1-C1653/表格2[[#This Row],[收盤]]))</f>
        <v>0.77853280805557301</v>
      </c>
      <c r="E1654" s="1">
        <f>ROUND(表格2[[#This Row],[收盤]]*表格2[[#This Row],[配息乘數]],4)</f>
        <v>80.835099999999997</v>
      </c>
      <c r="F1654" s="1">
        <f>表格2[[#This Row],[配息]]*0.7</f>
        <v>0</v>
      </c>
      <c r="G1654" s="14">
        <f>IF(F1653=0,G1653,G1653*(1-F1653/表格2[[#This Row],[收盤]]))</f>
        <v>0.83932810230368848</v>
      </c>
      <c r="H1654" s="9">
        <f>ROUND(表格2[[#This Row],[收盤]]*表格2[[#This Row],[七成配息
乘數]],4)</f>
        <v>87.147400000000005</v>
      </c>
    </row>
    <row r="1655" spans="1:8" x14ac:dyDescent="0.25">
      <c r="A1655" s="2">
        <v>40220</v>
      </c>
      <c r="B1655" s="1">
        <v>103.709999</v>
      </c>
      <c r="C1655" s="4">
        <f>IFERROR(VLOOKUP(表格2[[#This Row],[日期]],表格1[],2,FALSE),0)</f>
        <v>0</v>
      </c>
      <c r="D1655" s="13">
        <f>IF(C1654=0,D1654,D1654*(1-C1654/表格2[[#This Row],[收盤]]))</f>
        <v>0.77853280805557301</v>
      </c>
      <c r="E1655" s="1">
        <f>ROUND(表格2[[#This Row],[收盤]]*表格2[[#This Row],[配息乘數]],4)</f>
        <v>80.741600000000005</v>
      </c>
      <c r="F1655" s="1">
        <f>表格2[[#This Row],[配息]]*0.7</f>
        <v>0</v>
      </c>
      <c r="G1655" s="14">
        <f>IF(F1654=0,G1654,G1654*(1-F1654/表格2[[#This Row],[收盤]]))</f>
        <v>0.83932810230368848</v>
      </c>
      <c r="H1655" s="9">
        <f>ROUND(表格2[[#This Row],[收盤]]*表格2[[#This Row],[七成配息
乘數]],4)</f>
        <v>87.046700000000001</v>
      </c>
    </row>
    <row r="1656" spans="1:8" x14ac:dyDescent="0.25">
      <c r="A1656" s="2">
        <v>40219</v>
      </c>
      <c r="B1656" s="1">
        <v>103.470001</v>
      </c>
      <c r="C1656" s="4">
        <f>IFERROR(VLOOKUP(表格2[[#This Row],[日期]],表格1[],2,FALSE),0)</f>
        <v>0</v>
      </c>
      <c r="D1656" s="13">
        <f>IF(C1655=0,D1655,D1655*(1-C1655/表格2[[#This Row],[收盤]]))</f>
        <v>0.77853280805557301</v>
      </c>
      <c r="E1656" s="1">
        <f>ROUND(表格2[[#This Row],[收盤]]*表格2[[#This Row],[配息乘數]],4)</f>
        <v>80.5548</v>
      </c>
      <c r="F1656" s="1">
        <f>表格2[[#This Row],[配息]]*0.7</f>
        <v>0</v>
      </c>
      <c r="G1656" s="14">
        <f>IF(F1655=0,G1655,G1655*(1-F1655/表格2[[#This Row],[收盤]]))</f>
        <v>0.83932810230368848</v>
      </c>
      <c r="H1656" s="9">
        <f>ROUND(表格2[[#This Row],[收盤]]*表格2[[#This Row],[七成配息
乘數]],4)</f>
        <v>86.845299999999995</v>
      </c>
    </row>
    <row r="1657" spans="1:8" x14ac:dyDescent="0.25">
      <c r="A1657" s="2">
        <v>40218</v>
      </c>
      <c r="B1657" s="1">
        <v>104.279999</v>
      </c>
      <c r="C1657" s="4">
        <f>IFERROR(VLOOKUP(表格2[[#This Row],[日期]],表格1[],2,FALSE),0)</f>
        <v>0</v>
      </c>
      <c r="D1657" s="13">
        <f>IF(C1656=0,D1656,D1656*(1-C1656/表格2[[#This Row],[收盤]]))</f>
        <v>0.77853280805557301</v>
      </c>
      <c r="E1657" s="1">
        <f>ROUND(表格2[[#This Row],[收盤]]*表格2[[#This Row],[配息乘數]],4)</f>
        <v>81.185400000000001</v>
      </c>
      <c r="F1657" s="1">
        <f>表格2[[#This Row],[配息]]*0.7</f>
        <v>0</v>
      </c>
      <c r="G1657" s="14">
        <f>IF(F1656=0,G1656,G1656*(1-F1656/表格2[[#This Row],[收盤]]))</f>
        <v>0.83932810230368848</v>
      </c>
      <c r="H1657" s="9">
        <f>ROUND(表格2[[#This Row],[收盤]]*表格2[[#This Row],[七成配息
乘數]],4)</f>
        <v>87.525099999999995</v>
      </c>
    </row>
    <row r="1658" spans="1:8" x14ac:dyDescent="0.25">
      <c r="A1658" s="2">
        <v>40217</v>
      </c>
      <c r="B1658" s="1">
        <v>104.519997</v>
      </c>
      <c r="C1658" s="4">
        <f>IFERROR(VLOOKUP(表格2[[#This Row],[日期]],表格1[],2,FALSE),0)</f>
        <v>0</v>
      </c>
      <c r="D1658" s="13">
        <f>IF(C1657=0,D1657,D1657*(1-C1657/表格2[[#This Row],[收盤]]))</f>
        <v>0.77853280805557301</v>
      </c>
      <c r="E1658" s="1">
        <f>ROUND(表格2[[#This Row],[收盤]]*表格2[[#This Row],[配息乘數]],4)</f>
        <v>81.372200000000007</v>
      </c>
      <c r="F1658" s="1">
        <f>表格2[[#This Row],[配息]]*0.7</f>
        <v>0</v>
      </c>
      <c r="G1658" s="14">
        <f>IF(F1657=0,G1657,G1657*(1-F1657/表格2[[#This Row],[收盤]]))</f>
        <v>0.83932810230368848</v>
      </c>
      <c r="H1658" s="9">
        <f>ROUND(表格2[[#This Row],[收盤]]*表格2[[#This Row],[七成配息
乘數]],4)</f>
        <v>87.726600000000005</v>
      </c>
    </row>
    <row r="1659" spans="1:8" x14ac:dyDescent="0.25">
      <c r="A1659" s="2">
        <v>40214</v>
      </c>
      <c r="B1659" s="1">
        <v>104.41999800000001</v>
      </c>
      <c r="C1659" s="4">
        <f>IFERROR(VLOOKUP(表格2[[#This Row],[日期]],表格1[],2,FALSE),0)</f>
        <v>0</v>
      </c>
      <c r="D1659" s="13">
        <f>IF(C1658=0,D1658,D1658*(1-C1658/表格2[[#This Row],[收盤]]))</f>
        <v>0.77853280805557301</v>
      </c>
      <c r="E1659" s="1">
        <f>ROUND(表格2[[#This Row],[收盤]]*表格2[[#This Row],[配息乘數]],4)</f>
        <v>81.294399999999996</v>
      </c>
      <c r="F1659" s="1">
        <f>表格2[[#This Row],[配息]]*0.7</f>
        <v>0</v>
      </c>
      <c r="G1659" s="14">
        <f>IF(F1658=0,G1658,G1658*(1-F1658/表格2[[#This Row],[收盤]]))</f>
        <v>0.83932810230368848</v>
      </c>
      <c r="H1659" s="9">
        <f>ROUND(表格2[[#This Row],[收盤]]*表格2[[#This Row],[七成配息
乘數]],4)</f>
        <v>87.642600000000002</v>
      </c>
    </row>
    <row r="1660" spans="1:8" x14ac:dyDescent="0.25">
      <c r="A1660" s="2">
        <v>40213</v>
      </c>
      <c r="B1660" s="1">
        <v>104.739998</v>
      </c>
      <c r="C1660" s="4">
        <f>IFERROR(VLOOKUP(表格2[[#This Row],[日期]],表格1[],2,FALSE),0)</f>
        <v>0</v>
      </c>
      <c r="D1660" s="13">
        <f>IF(C1659=0,D1659,D1659*(1-C1659/表格2[[#This Row],[收盤]]))</f>
        <v>0.77853280805557301</v>
      </c>
      <c r="E1660" s="1">
        <f>ROUND(表格2[[#This Row],[收盤]]*表格2[[#This Row],[配息乘數]],4)</f>
        <v>81.543499999999995</v>
      </c>
      <c r="F1660" s="1">
        <f>表格2[[#This Row],[配息]]*0.7</f>
        <v>0</v>
      </c>
      <c r="G1660" s="14">
        <f>IF(F1659=0,G1659,G1659*(1-F1659/表格2[[#This Row],[收盤]]))</f>
        <v>0.83932810230368848</v>
      </c>
      <c r="H1660" s="9">
        <f>ROUND(表格2[[#This Row],[收盤]]*表格2[[#This Row],[七成配息
乘數]],4)</f>
        <v>87.911199999999994</v>
      </c>
    </row>
    <row r="1661" spans="1:8" x14ac:dyDescent="0.25">
      <c r="A1661" s="2">
        <v>40212</v>
      </c>
      <c r="B1661" s="1">
        <v>104.75</v>
      </c>
      <c r="C1661" s="4">
        <f>IFERROR(VLOOKUP(表格2[[#This Row],[日期]],表格1[],2,FALSE),0)</f>
        <v>0</v>
      </c>
      <c r="D1661" s="13">
        <f>IF(C1660=0,D1660,D1660*(1-C1660/表格2[[#This Row],[收盤]]))</f>
        <v>0.77853280805557301</v>
      </c>
      <c r="E1661" s="1">
        <f>ROUND(表格2[[#This Row],[收盤]]*表格2[[#This Row],[配息乘數]],4)</f>
        <v>81.551299999999998</v>
      </c>
      <c r="F1661" s="1">
        <f>表格2[[#This Row],[配息]]*0.7</f>
        <v>0</v>
      </c>
      <c r="G1661" s="14">
        <f>IF(F1660=0,G1660,G1660*(1-F1660/表格2[[#This Row],[收盤]]))</f>
        <v>0.83932810230368848</v>
      </c>
      <c r="H1661" s="9">
        <f>ROUND(表格2[[#This Row],[收盤]]*表格2[[#This Row],[七成配息
乘數]],4)</f>
        <v>87.919600000000003</v>
      </c>
    </row>
    <row r="1662" spans="1:8" x14ac:dyDescent="0.25">
      <c r="A1662" s="2">
        <v>40211</v>
      </c>
      <c r="B1662" s="1">
        <v>104.860001</v>
      </c>
      <c r="C1662" s="4">
        <f>IFERROR(VLOOKUP(表格2[[#This Row],[日期]],表格1[],2,FALSE),0)</f>
        <v>0</v>
      </c>
      <c r="D1662" s="13">
        <f>IF(C1661=0,D1661,D1661*(1-C1661/表格2[[#This Row],[收盤]]))</f>
        <v>0.77853280805557301</v>
      </c>
      <c r="E1662" s="1">
        <f>ROUND(表格2[[#This Row],[收盤]]*表格2[[#This Row],[配息乘數]],4)</f>
        <v>81.637</v>
      </c>
      <c r="F1662" s="1">
        <f>表格2[[#This Row],[配息]]*0.7</f>
        <v>0</v>
      </c>
      <c r="G1662" s="14">
        <f>IF(F1661=0,G1661,G1661*(1-F1661/表格2[[#This Row],[收盤]]))</f>
        <v>0.83932810230368848</v>
      </c>
      <c r="H1662" s="9">
        <f>ROUND(表格2[[#This Row],[收盤]]*表格2[[#This Row],[七成配息
乘數]],4)</f>
        <v>88.011899999999997</v>
      </c>
    </row>
    <row r="1663" spans="1:8" x14ac:dyDescent="0.25">
      <c r="A1663" s="2">
        <v>40210</v>
      </c>
      <c r="B1663" s="1">
        <v>104.529999</v>
      </c>
      <c r="C1663" s="4">
        <f>IFERROR(VLOOKUP(表格2[[#This Row],[日期]],表格1[],2,FALSE),0)</f>
        <v>0.45200000000000001</v>
      </c>
      <c r="D1663" s="13">
        <f>IF(C1662=0,D1662,D1662*(1-C1662/表格2[[#This Row],[收盤]]))</f>
        <v>0.77853280805557301</v>
      </c>
      <c r="E1663" s="1">
        <f>ROUND(表格2[[#This Row],[收盤]]*表格2[[#This Row],[配息乘數]],4)</f>
        <v>81.38</v>
      </c>
      <c r="F1663" s="1">
        <f>表格2[[#This Row],[配息]]*0.7</f>
        <v>0.31640000000000001</v>
      </c>
      <c r="G1663" s="14">
        <f>IF(F1662=0,G1662,G1662*(1-F1662/表格2[[#This Row],[收盤]]))</f>
        <v>0.83932810230368848</v>
      </c>
      <c r="H1663" s="9">
        <f>ROUND(表格2[[#This Row],[收盤]]*表格2[[#This Row],[七成配息
乘數]],4)</f>
        <v>87.734999999999999</v>
      </c>
    </row>
    <row r="1664" spans="1:8" x14ac:dyDescent="0.25">
      <c r="A1664" s="2">
        <v>40207</v>
      </c>
      <c r="B1664" s="1">
        <v>105.449997</v>
      </c>
      <c r="C1664" s="4">
        <f>IFERROR(VLOOKUP(表格2[[#This Row],[日期]],表格1[],2,FALSE),0)</f>
        <v>0</v>
      </c>
      <c r="D1664" s="13">
        <f>IF(C1663=0,D1663,D1663*(1-C1663/表格2[[#This Row],[收盤]]))</f>
        <v>0.77519571142918697</v>
      </c>
      <c r="E1664" s="1">
        <f>ROUND(表格2[[#This Row],[收盤]]*表格2[[#This Row],[配息乘數]],4)</f>
        <v>81.744399999999999</v>
      </c>
      <c r="F1664" s="1">
        <f>表格2[[#This Row],[配息]]*0.7</f>
        <v>0</v>
      </c>
      <c r="G1664" s="14">
        <f>IF(F1663=0,G1663,G1663*(1-F1663/表格2[[#This Row],[收盤]]))</f>
        <v>0.83680971995068676</v>
      </c>
      <c r="H1664" s="9">
        <f>ROUND(表格2[[#This Row],[收盤]]*表格2[[#This Row],[七成配息
乘數]],4)</f>
        <v>88.241600000000005</v>
      </c>
    </row>
    <row r="1665" spans="1:8" x14ac:dyDescent="0.25">
      <c r="A1665" s="2">
        <v>40206</v>
      </c>
      <c r="B1665" s="1">
        <v>104.779999</v>
      </c>
      <c r="C1665" s="4">
        <f>IFERROR(VLOOKUP(表格2[[#This Row],[日期]],表格1[],2,FALSE),0)</f>
        <v>0</v>
      </c>
      <c r="D1665" s="13">
        <f>IF(C1664=0,D1664,D1664*(1-C1664/表格2[[#This Row],[收盤]]))</f>
        <v>0.77519571142918697</v>
      </c>
      <c r="E1665" s="1">
        <f>ROUND(表格2[[#This Row],[收盤]]*表格2[[#This Row],[配息乘數]],4)</f>
        <v>81.224999999999994</v>
      </c>
      <c r="F1665" s="1">
        <f>表格2[[#This Row],[配息]]*0.7</f>
        <v>0</v>
      </c>
      <c r="G1665" s="14">
        <f>IF(F1664=0,G1664,G1664*(1-F1664/表格2[[#This Row],[收盤]]))</f>
        <v>0.83680971995068676</v>
      </c>
      <c r="H1665" s="9">
        <f>ROUND(表格2[[#This Row],[收盤]]*表格2[[#This Row],[七成配息
乘數]],4)</f>
        <v>87.680899999999994</v>
      </c>
    </row>
    <row r="1666" spans="1:8" x14ac:dyDescent="0.25">
      <c r="A1666" s="2">
        <v>40205</v>
      </c>
      <c r="B1666" s="1">
        <v>104.93</v>
      </c>
      <c r="C1666" s="4">
        <f>IFERROR(VLOOKUP(表格2[[#This Row],[日期]],表格1[],2,FALSE),0)</f>
        <v>0</v>
      </c>
      <c r="D1666" s="13">
        <f>IF(C1665=0,D1665,D1665*(1-C1665/表格2[[#This Row],[收盤]]))</f>
        <v>0.77519571142918697</v>
      </c>
      <c r="E1666" s="1">
        <f>ROUND(表格2[[#This Row],[收盤]]*表格2[[#This Row],[配息乘數]],4)</f>
        <v>81.341300000000004</v>
      </c>
      <c r="F1666" s="1">
        <f>表格2[[#This Row],[配息]]*0.7</f>
        <v>0</v>
      </c>
      <c r="G1666" s="14">
        <f>IF(F1665=0,G1665,G1665*(1-F1665/表格2[[#This Row],[收盤]]))</f>
        <v>0.83680971995068676</v>
      </c>
      <c r="H1666" s="9">
        <f>ROUND(表格2[[#This Row],[收盤]]*表格2[[#This Row],[七成配息
乘數]],4)</f>
        <v>87.806399999999996</v>
      </c>
    </row>
    <row r="1667" spans="1:8" x14ac:dyDescent="0.25">
      <c r="A1667" s="2">
        <v>40204</v>
      </c>
      <c r="B1667" s="1">
        <v>105.30999799999999</v>
      </c>
      <c r="C1667" s="4">
        <f>IFERROR(VLOOKUP(表格2[[#This Row],[日期]],表格1[],2,FALSE),0)</f>
        <v>0</v>
      </c>
      <c r="D1667" s="13">
        <f>IF(C1666=0,D1666,D1666*(1-C1666/表格2[[#This Row],[收盤]]))</f>
        <v>0.77519571142918697</v>
      </c>
      <c r="E1667" s="1">
        <f>ROUND(表格2[[#This Row],[收盤]]*表格2[[#This Row],[配息乘數]],4)</f>
        <v>81.635900000000007</v>
      </c>
      <c r="F1667" s="1">
        <f>表格2[[#This Row],[配息]]*0.7</f>
        <v>0</v>
      </c>
      <c r="G1667" s="14">
        <f>IF(F1666=0,G1666,G1666*(1-F1666/表格2[[#This Row],[收盤]]))</f>
        <v>0.83680971995068676</v>
      </c>
      <c r="H1667" s="9">
        <f>ROUND(表格2[[#This Row],[收盤]]*表格2[[#This Row],[七成配息
乘數]],4)</f>
        <v>88.124399999999994</v>
      </c>
    </row>
    <row r="1668" spans="1:8" x14ac:dyDescent="0.25">
      <c r="A1668" s="2">
        <v>40203</v>
      </c>
      <c r="B1668" s="1">
        <v>105.589996</v>
      </c>
      <c r="C1668" s="4">
        <f>IFERROR(VLOOKUP(表格2[[#This Row],[日期]],表格1[],2,FALSE),0)</f>
        <v>0</v>
      </c>
      <c r="D1668" s="13">
        <f>IF(C1667=0,D1667,D1667*(1-C1667/表格2[[#This Row],[收盤]]))</f>
        <v>0.77519571142918697</v>
      </c>
      <c r="E1668" s="1">
        <f>ROUND(表格2[[#This Row],[收盤]]*表格2[[#This Row],[配息乘數]],4)</f>
        <v>81.852900000000005</v>
      </c>
      <c r="F1668" s="1">
        <f>表格2[[#This Row],[配息]]*0.7</f>
        <v>0</v>
      </c>
      <c r="G1668" s="14">
        <f>IF(F1667=0,G1667,G1667*(1-F1667/表格2[[#This Row],[收盤]]))</f>
        <v>0.83680971995068676</v>
      </c>
      <c r="H1668" s="9">
        <f>ROUND(表格2[[#This Row],[收盤]]*表格2[[#This Row],[七成配息
乘數]],4)</f>
        <v>88.358699999999999</v>
      </c>
    </row>
    <row r="1669" spans="1:8" x14ac:dyDescent="0.25">
      <c r="A1669" s="2">
        <v>40200</v>
      </c>
      <c r="B1669" s="1">
        <v>105.599998</v>
      </c>
      <c r="C1669" s="4">
        <f>IFERROR(VLOOKUP(表格2[[#This Row],[日期]],表格1[],2,FALSE),0)</f>
        <v>0</v>
      </c>
      <c r="D1669" s="13">
        <f>IF(C1668=0,D1668,D1668*(1-C1668/表格2[[#This Row],[收盤]]))</f>
        <v>0.77519571142918697</v>
      </c>
      <c r="E1669" s="1">
        <f>ROUND(表格2[[#This Row],[收盤]]*表格2[[#This Row],[配息乘數]],4)</f>
        <v>81.860699999999994</v>
      </c>
      <c r="F1669" s="1">
        <f>表格2[[#This Row],[配息]]*0.7</f>
        <v>0</v>
      </c>
      <c r="G1669" s="14">
        <f>IF(F1668=0,G1668,G1668*(1-F1668/表格2[[#This Row],[收盤]]))</f>
        <v>0.83680971995068676</v>
      </c>
      <c r="H1669" s="9">
        <f>ROUND(表格2[[#This Row],[收盤]]*表格2[[#This Row],[七成配息
乘數]],4)</f>
        <v>88.367099999999994</v>
      </c>
    </row>
    <row r="1670" spans="1:8" x14ac:dyDescent="0.25">
      <c r="A1670" s="2">
        <v>40199</v>
      </c>
      <c r="B1670" s="1">
        <v>105.760002</v>
      </c>
      <c r="C1670" s="4">
        <f>IFERROR(VLOOKUP(表格2[[#This Row],[日期]],表格1[],2,FALSE),0)</f>
        <v>0</v>
      </c>
      <c r="D1670" s="13">
        <f>IF(C1669=0,D1669,D1669*(1-C1669/表格2[[#This Row],[收盤]]))</f>
        <v>0.77519571142918697</v>
      </c>
      <c r="E1670" s="1">
        <f>ROUND(表格2[[#This Row],[收盤]]*表格2[[#This Row],[配息乘數]],4)</f>
        <v>81.984700000000004</v>
      </c>
      <c r="F1670" s="1">
        <f>表格2[[#This Row],[配息]]*0.7</f>
        <v>0</v>
      </c>
      <c r="G1670" s="14">
        <f>IF(F1669=0,G1669,G1669*(1-F1669/表格2[[#This Row],[收盤]]))</f>
        <v>0.83680971995068676</v>
      </c>
      <c r="H1670" s="9">
        <f>ROUND(表格2[[#This Row],[收盤]]*表格2[[#This Row],[七成配息
乘數]],4)</f>
        <v>88.501000000000005</v>
      </c>
    </row>
    <row r="1671" spans="1:8" x14ac:dyDescent="0.25">
      <c r="A1671" s="2">
        <v>40198</v>
      </c>
      <c r="B1671" s="1">
        <v>105.480003</v>
      </c>
      <c r="C1671" s="4">
        <f>IFERROR(VLOOKUP(表格2[[#This Row],[日期]],表格1[],2,FALSE),0)</f>
        <v>0</v>
      </c>
      <c r="D1671" s="13">
        <f>IF(C1670=0,D1670,D1670*(1-C1670/表格2[[#This Row],[收盤]]))</f>
        <v>0.77519571142918697</v>
      </c>
      <c r="E1671" s="1">
        <f>ROUND(表格2[[#This Row],[收盤]]*表格2[[#This Row],[配息乘數]],4)</f>
        <v>81.767600000000002</v>
      </c>
      <c r="F1671" s="1">
        <f>表格2[[#This Row],[配息]]*0.7</f>
        <v>0</v>
      </c>
      <c r="G1671" s="14">
        <f>IF(F1670=0,G1670,G1670*(1-F1670/表格2[[#This Row],[收盤]]))</f>
        <v>0.83680971995068676</v>
      </c>
      <c r="H1671" s="9">
        <f>ROUND(表格2[[#This Row],[收盤]]*表格2[[#This Row],[七成配息
乘數]],4)</f>
        <v>88.2667</v>
      </c>
    </row>
    <row r="1672" spans="1:8" x14ac:dyDescent="0.25">
      <c r="A1672" s="2">
        <v>40197</v>
      </c>
      <c r="B1672" s="1">
        <v>105.550003</v>
      </c>
      <c r="C1672" s="4">
        <f>IFERROR(VLOOKUP(表格2[[#This Row],[日期]],表格1[],2,FALSE),0)</f>
        <v>0</v>
      </c>
      <c r="D1672" s="13">
        <f>IF(C1671=0,D1671,D1671*(1-C1671/表格2[[#This Row],[收盤]]))</f>
        <v>0.77519571142918697</v>
      </c>
      <c r="E1672" s="1">
        <f>ROUND(表格2[[#This Row],[收盤]]*表格2[[#This Row],[配息乘數]],4)</f>
        <v>81.821899999999999</v>
      </c>
      <c r="F1672" s="1">
        <f>表格2[[#This Row],[配息]]*0.7</f>
        <v>0</v>
      </c>
      <c r="G1672" s="14">
        <f>IF(F1671=0,G1671,G1671*(1-F1671/表格2[[#This Row],[收盤]]))</f>
        <v>0.83680971995068676</v>
      </c>
      <c r="H1672" s="9">
        <f>ROUND(表格2[[#This Row],[收盤]]*表格2[[#This Row],[七成配息
乘數]],4)</f>
        <v>88.325299999999999</v>
      </c>
    </row>
    <row r="1673" spans="1:8" x14ac:dyDescent="0.25">
      <c r="A1673" s="2">
        <v>40193</v>
      </c>
      <c r="B1673" s="1">
        <v>105.459999</v>
      </c>
      <c r="C1673" s="4">
        <f>IFERROR(VLOOKUP(表格2[[#This Row],[日期]],表格1[],2,FALSE),0)</f>
        <v>0</v>
      </c>
      <c r="D1673" s="13">
        <f>IF(C1672=0,D1672,D1672*(1-C1672/表格2[[#This Row],[收盤]]))</f>
        <v>0.77519571142918697</v>
      </c>
      <c r="E1673" s="1">
        <f>ROUND(表格2[[#This Row],[收盤]]*表格2[[#This Row],[配息乘數]],4)</f>
        <v>81.752099999999999</v>
      </c>
      <c r="F1673" s="1">
        <f>表格2[[#This Row],[配息]]*0.7</f>
        <v>0</v>
      </c>
      <c r="G1673" s="14">
        <f>IF(F1672=0,G1672,G1672*(1-F1672/表格2[[#This Row],[收盤]]))</f>
        <v>0.83680971995068676</v>
      </c>
      <c r="H1673" s="9">
        <f>ROUND(表格2[[#This Row],[收盤]]*表格2[[#This Row],[七成配息
乘數]],4)</f>
        <v>88.25</v>
      </c>
    </row>
    <row r="1674" spans="1:8" x14ac:dyDescent="0.25">
      <c r="A1674" s="2">
        <v>40192</v>
      </c>
      <c r="B1674" s="1">
        <v>105.5</v>
      </c>
      <c r="C1674" s="4">
        <f>IFERROR(VLOOKUP(表格2[[#This Row],[日期]],表格1[],2,FALSE),0)</f>
        <v>0</v>
      </c>
      <c r="D1674" s="13">
        <f>IF(C1673=0,D1673,D1673*(1-C1673/表格2[[#This Row],[收盤]]))</f>
        <v>0.77519571142918697</v>
      </c>
      <c r="E1674" s="1">
        <f>ROUND(表格2[[#This Row],[收盤]]*表格2[[#This Row],[配息乘數]],4)</f>
        <v>81.783100000000005</v>
      </c>
      <c r="F1674" s="1">
        <f>表格2[[#This Row],[配息]]*0.7</f>
        <v>0</v>
      </c>
      <c r="G1674" s="14">
        <f>IF(F1673=0,G1673,G1673*(1-F1673/表格2[[#This Row],[收盤]]))</f>
        <v>0.83680971995068676</v>
      </c>
      <c r="H1674" s="9">
        <f>ROUND(表格2[[#This Row],[收盤]]*表格2[[#This Row],[七成配息
乘數]],4)</f>
        <v>88.2834</v>
      </c>
    </row>
    <row r="1675" spans="1:8" x14ac:dyDescent="0.25">
      <c r="A1675" s="2">
        <v>40191</v>
      </c>
      <c r="B1675" s="1">
        <v>105.120003</v>
      </c>
      <c r="C1675" s="4">
        <f>IFERROR(VLOOKUP(表格2[[#This Row],[日期]],表格1[],2,FALSE),0)</f>
        <v>0</v>
      </c>
      <c r="D1675" s="13">
        <f>IF(C1674=0,D1674,D1674*(1-C1674/表格2[[#This Row],[收盤]]))</f>
        <v>0.77519571142918697</v>
      </c>
      <c r="E1675" s="1">
        <f>ROUND(表格2[[#This Row],[收盤]]*表格2[[#This Row],[配息乘數]],4)</f>
        <v>81.488600000000005</v>
      </c>
      <c r="F1675" s="1">
        <f>表格2[[#This Row],[配息]]*0.7</f>
        <v>0</v>
      </c>
      <c r="G1675" s="14">
        <f>IF(F1674=0,G1674,G1674*(1-F1674/表格2[[#This Row],[收盤]]))</f>
        <v>0.83680971995068676</v>
      </c>
      <c r="H1675" s="9">
        <f>ROUND(表格2[[#This Row],[收盤]]*表格2[[#This Row],[七成配息
乘數]],4)</f>
        <v>87.965400000000002</v>
      </c>
    </row>
    <row r="1676" spans="1:8" x14ac:dyDescent="0.25">
      <c r="A1676" s="2">
        <v>40190</v>
      </c>
      <c r="B1676" s="1">
        <v>105.55999799999999</v>
      </c>
      <c r="C1676" s="4">
        <f>IFERROR(VLOOKUP(表格2[[#This Row],[日期]],表格1[],2,FALSE),0)</f>
        <v>0</v>
      </c>
      <c r="D1676" s="13">
        <f>IF(C1675=0,D1675,D1675*(1-C1675/表格2[[#This Row],[收盤]]))</f>
        <v>0.77519571142918697</v>
      </c>
      <c r="E1676" s="1">
        <f>ROUND(表格2[[#This Row],[收盤]]*表格2[[#This Row],[配息乘數]],4)</f>
        <v>81.829700000000003</v>
      </c>
      <c r="F1676" s="1">
        <f>表格2[[#This Row],[配息]]*0.7</f>
        <v>0</v>
      </c>
      <c r="G1676" s="14">
        <f>IF(F1675=0,G1675,G1675*(1-F1675/表格2[[#This Row],[收盤]]))</f>
        <v>0.83680971995068676</v>
      </c>
      <c r="H1676" s="9">
        <f>ROUND(表格2[[#This Row],[收盤]]*表格2[[#This Row],[七成配息
乘數]],4)</f>
        <v>88.333600000000004</v>
      </c>
    </row>
    <row r="1677" spans="1:8" x14ac:dyDescent="0.25">
      <c r="A1677" s="2">
        <v>40189</v>
      </c>
      <c r="B1677" s="1">
        <v>105.360001</v>
      </c>
      <c r="C1677" s="4">
        <f>IFERROR(VLOOKUP(表格2[[#This Row],[日期]],表格1[],2,FALSE),0)</f>
        <v>0</v>
      </c>
      <c r="D1677" s="13">
        <f>IF(C1676=0,D1676,D1676*(1-C1676/表格2[[#This Row],[收盤]]))</f>
        <v>0.77519571142918697</v>
      </c>
      <c r="E1677" s="1">
        <f>ROUND(表格2[[#This Row],[收盤]]*表格2[[#This Row],[配息乘數]],4)</f>
        <v>81.674599999999998</v>
      </c>
      <c r="F1677" s="1">
        <f>表格2[[#This Row],[配息]]*0.7</f>
        <v>0</v>
      </c>
      <c r="G1677" s="14">
        <f>IF(F1676=0,G1676,G1676*(1-F1676/表格2[[#This Row],[收盤]]))</f>
        <v>0.83680971995068676</v>
      </c>
      <c r="H1677" s="9">
        <f>ROUND(表格2[[#This Row],[收盤]]*表格2[[#This Row],[七成配息
乘數]],4)</f>
        <v>88.166300000000007</v>
      </c>
    </row>
    <row r="1678" spans="1:8" x14ac:dyDescent="0.25">
      <c r="A1678" s="2">
        <v>40186</v>
      </c>
      <c r="B1678" s="1">
        <v>105.25</v>
      </c>
      <c r="C1678" s="4">
        <f>IFERROR(VLOOKUP(表格2[[#This Row],[日期]],表格1[],2,FALSE),0)</f>
        <v>0</v>
      </c>
      <c r="D1678" s="13">
        <f>IF(C1677=0,D1677,D1677*(1-C1677/表格2[[#This Row],[收盤]]))</f>
        <v>0.77519571142918697</v>
      </c>
      <c r="E1678" s="1">
        <f>ROUND(表格2[[#This Row],[收盤]]*表格2[[#This Row],[配息乘數]],4)</f>
        <v>81.589299999999994</v>
      </c>
      <c r="F1678" s="1">
        <f>表格2[[#This Row],[配息]]*0.7</f>
        <v>0</v>
      </c>
      <c r="G1678" s="14">
        <f>IF(F1677=0,G1677,G1677*(1-F1677/表格2[[#This Row],[收盤]]))</f>
        <v>0.83680971995068676</v>
      </c>
      <c r="H1678" s="9">
        <f>ROUND(表格2[[#This Row],[收盤]]*表格2[[#This Row],[七成配息
乘數]],4)</f>
        <v>88.074200000000005</v>
      </c>
    </row>
    <row r="1679" spans="1:8" x14ac:dyDescent="0.25">
      <c r="A1679" s="2">
        <v>40185</v>
      </c>
      <c r="B1679" s="1">
        <v>105.019997</v>
      </c>
      <c r="C1679" s="4">
        <f>IFERROR(VLOOKUP(表格2[[#This Row],[日期]],表格1[],2,FALSE),0)</f>
        <v>0</v>
      </c>
      <c r="D1679" s="13">
        <f>IF(C1678=0,D1678,D1678*(1-C1678/表格2[[#This Row],[收盤]]))</f>
        <v>0.77519571142918697</v>
      </c>
      <c r="E1679" s="1">
        <f>ROUND(表格2[[#This Row],[收盤]]*表格2[[#This Row],[配息乘數]],4)</f>
        <v>81.411100000000005</v>
      </c>
      <c r="F1679" s="1">
        <f>表格2[[#This Row],[配息]]*0.7</f>
        <v>0</v>
      </c>
      <c r="G1679" s="14">
        <f>IF(F1678=0,G1678,G1678*(1-F1678/表格2[[#This Row],[收盤]]))</f>
        <v>0.83680971995068676</v>
      </c>
      <c r="H1679" s="9">
        <f>ROUND(表格2[[#This Row],[收盤]]*表格2[[#This Row],[七成配息
乘數]],4)</f>
        <v>87.881799999999998</v>
      </c>
    </row>
    <row r="1680" spans="1:8" x14ac:dyDescent="0.25">
      <c r="A1680" s="2">
        <v>40184</v>
      </c>
      <c r="B1680" s="1">
        <v>104.889999</v>
      </c>
      <c r="C1680" s="4">
        <f>IFERROR(VLOOKUP(表格2[[#This Row],[日期]],表格1[],2,FALSE),0)</f>
        <v>0</v>
      </c>
      <c r="D1680" s="13">
        <f>IF(C1679=0,D1679,D1679*(1-C1679/表格2[[#This Row],[收盤]]))</f>
        <v>0.77519571142918697</v>
      </c>
      <c r="E1680" s="1">
        <f>ROUND(表格2[[#This Row],[收盤]]*表格2[[#This Row],[配息乘數]],4)</f>
        <v>81.310299999999998</v>
      </c>
      <c r="F1680" s="1">
        <f>表格2[[#This Row],[配息]]*0.7</f>
        <v>0</v>
      </c>
      <c r="G1680" s="14">
        <f>IF(F1679=0,G1679,G1679*(1-F1679/表格2[[#This Row],[收盤]]))</f>
        <v>0.83680971995068676</v>
      </c>
      <c r="H1680" s="9">
        <f>ROUND(表格2[[#This Row],[收盤]]*表格2[[#This Row],[七成配息
乘數]],4)</f>
        <v>87.772999999999996</v>
      </c>
    </row>
    <row r="1681" spans="1:8" x14ac:dyDescent="0.25">
      <c r="A1681" s="2">
        <v>40183</v>
      </c>
      <c r="B1681" s="1">
        <v>105.199997</v>
      </c>
      <c r="C1681" s="4">
        <f>IFERROR(VLOOKUP(表格2[[#This Row],[日期]],表格1[],2,FALSE),0)</f>
        <v>0</v>
      </c>
      <c r="D1681" s="13">
        <f>IF(C1680=0,D1680,D1680*(1-C1680/表格2[[#This Row],[收盤]]))</f>
        <v>0.77519571142918697</v>
      </c>
      <c r="E1681" s="1">
        <f>ROUND(表格2[[#This Row],[收盤]]*表格2[[#This Row],[配息乘數]],4)</f>
        <v>81.550600000000003</v>
      </c>
      <c r="F1681" s="1">
        <f>表格2[[#This Row],[配息]]*0.7</f>
        <v>0</v>
      </c>
      <c r="G1681" s="14">
        <f>IF(F1680=0,G1680,G1680*(1-F1680/表格2[[#This Row],[收盤]]))</f>
        <v>0.83680971995068676</v>
      </c>
      <c r="H1681" s="9">
        <f>ROUND(表格2[[#This Row],[收盤]]*表格2[[#This Row],[七成配息
乘數]],4)</f>
        <v>88.032399999999996</v>
      </c>
    </row>
    <row r="1682" spans="1:8" x14ac:dyDescent="0.25">
      <c r="A1682" s="2">
        <v>40182</v>
      </c>
      <c r="B1682" s="1">
        <v>104.699997</v>
      </c>
      <c r="C1682" s="4">
        <f>IFERROR(VLOOKUP(表格2[[#This Row],[日期]],表格1[],2,FALSE),0)</f>
        <v>0</v>
      </c>
      <c r="D1682" s="13">
        <f>IF(C1681=0,D1681,D1681*(1-C1681/表格2[[#This Row],[收盤]]))</f>
        <v>0.77519571142918697</v>
      </c>
      <c r="E1682" s="1">
        <f>ROUND(表格2[[#This Row],[收盤]]*表格2[[#This Row],[配息乘數]],4)</f>
        <v>81.162999999999997</v>
      </c>
      <c r="F1682" s="1">
        <f>表格2[[#This Row],[配息]]*0.7</f>
        <v>0</v>
      </c>
      <c r="G1682" s="14">
        <f>IF(F1681=0,G1681,G1681*(1-F1681/表格2[[#This Row],[收盤]]))</f>
        <v>0.83680971995068676</v>
      </c>
      <c r="H1682" s="9">
        <f>ROUND(表格2[[#This Row],[收盤]]*表格2[[#This Row],[七成配息
乘數]],4)</f>
        <v>87.614000000000004</v>
      </c>
    </row>
    <row r="1683" spans="1:8" x14ac:dyDescent="0.25">
      <c r="A1683" s="2">
        <v>40178</v>
      </c>
      <c r="B1683" s="1">
        <v>104.150002</v>
      </c>
      <c r="C1683" s="4">
        <f>IFERROR(VLOOKUP(表格2[[#This Row],[日期]],表格1[],2,FALSE),0)</f>
        <v>0</v>
      </c>
      <c r="D1683" s="13">
        <f>IF(C1682=0,D1682,D1682*(1-C1682/表格2[[#This Row],[收盤]]))</f>
        <v>0.77519571142918697</v>
      </c>
      <c r="E1683" s="1">
        <f>ROUND(表格2[[#This Row],[收盤]]*表格2[[#This Row],[配息乘數]],4)</f>
        <v>80.736599999999996</v>
      </c>
      <c r="F1683" s="1">
        <f>表格2[[#This Row],[配息]]*0.7</f>
        <v>0</v>
      </c>
      <c r="G1683" s="14">
        <f>IF(F1682=0,G1682,G1682*(1-F1682/表格2[[#This Row],[收盤]]))</f>
        <v>0.83680971995068676</v>
      </c>
      <c r="H1683" s="9">
        <f>ROUND(表格2[[#This Row],[收盤]]*表格2[[#This Row],[七成配息
乘數]],4)</f>
        <v>87.153700000000001</v>
      </c>
    </row>
    <row r="1684" spans="1:8" x14ac:dyDescent="0.25">
      <c r="A1684" s="2">
        <v>40177</v>
      </c>
      <c r="B1684" s="1">
        <v>104.300003</v>
      </c>
      <c r="C1684" s="4">
        <f>IFERROR(VLOOKUP(表格2[[#This Row],[日期]],表格1[],2,FALSE),0)</f>
        <v>0</v>
      </c>
      <c r="D1684" s="13">
        <f>IF(C1683=0,D1683,D1683*(1-C1683/表格2[[#This Row],[收盤]]))</f>
        <v>0.77519571142918697</v>
      </c>
      <c r="E1684" s="1">
        <f>ROUND(表格2[[#This Row],[收盤]]*表格2[[#This Row],[配息乘數]],4)</f>
        <v>80.852900000000005</v>
      </c>
      <c r="F1684" s="1">
        <f>表格2[[#This Row],[配息]]*0.7</f>
        <v>0</v>
      </c>
      <c r="G1684" s="14">
        <f>IF(F1683=0,G1683,G1683*(1-F1683/表格2[[#This Row],[收盤]]))</f>
        <v>0.83680971995068676</v>
      </c>
      <c r="H1684" s="9">
        <f>ROUND(表格2[[#This Row],[收盤]]*表格2[[#This Row],[七成配息
乘數]],4)</f>
        <v>87.279300000000006</v>
      </c>
    </row>
    <row r="1685" spans="1:8" x14ac:dyDescent="0.25">
      <c r="A1685" s="2">
        <v>40176</v>
      </c>
      <c r="B1685" s="1">
        <v>104.18</v>
      </c>
      <c r="C1685" s="4">
        <f>IFERROR(VLOOKUP(表格2[[#This Row],[日期]],表格1[],2,FALSE),0)</f>
        <v>0.435</v>
      </c>
      <c r="D1685" s="13">
        <f>IF(C1684=0,D1684,D1684*(1-C1684/表格2[[#This Row],[收盤]]))</f>
        <v>0.77519571142918697</v>
      </c>
      <c r="E1685" s="1">
        <f>ROUND(表格2[[#This Row],[收盤]]*表格2[[#This Row],[配息乘數]],4)</f>
        <v>80.759900000000002</v>
      </c>
      <c r="F1685" s="1">
        <f>表格2[[#This Row],[配息]]*0.7</f>
        <v>0.30449999999999999</v>
      </c>
      <c r="G1685" s="14">
        <f>IF(F1684=0,G1684,G1684*(1-F1684/表格2[[#This Row],[收盤]]))</f>
        <v>0.83680971995068676</v>
      </c>
      <c r="H1685" s="9">
        <f>ROUND(表格2[[#This Row],[收盤]]*表格2[[#This Row],[七成配息
乘數]],4)</f>
        <v>87.178799999999995</v>
      </c>
    </row>
    <row r="1686" spans="1:8" x14ac:dyDescent="0.25">
      <c r="A1686" s="2">
        <v>40175</v>
      </c>
      <c r="B1686" s="1">
        <v>104.300003</v>
      </c>
      <c r="C1686" s="4">
        <f>IFERROR(VLOOKUP(表格2[[#This Row],[日期]],表格1[],2,FALSE),0)</f>
        <v>0</v>
      </c>
      <c r="D1686" s="13">
        <f>IF(C1685=0,D1685,D1685*(1-C1685/表格2[[#This Row],[收盤]]))</f>
        <v>0.77196263257230813</v>
      </c>
      <c r="E1686" s="1">
        <f>ROUND(表格2[[#This Row],[收盤]]*表格2[[#This Row],[配息乘數]],4)</f>
        <v>80.515699999999995</v>
      </c>
      <c r="F1686" s="1">
        <f>表格2[[#This Row],[配息]]*0.7</f>
        <v>0</v>
      </c>
      <c r="G1686" s="14">
        <f>IF(F1685=0,G1685,G1685*(1-F1685/表格2[[#This Row],[收盤]]))</f>
        <v>0.83436668493250954</v>
      </c>
      <c r="H1686" s="9">
        <f>ROUND(表格2[[#This Row],[收盤]]*表格2[[#This Row],[七成配息
乘數]],4)</f>
        <v>87.0244</v>
      </c>
    </row>
    <row r="1687" spans="1:8" x14ac:dyDescent="0.25">
      <c r="A1687" s="2">
        <v>40171</v>
      </c>
      <c r="B1687" s="1">
        <v>104.58000199999999</v>
      </c>
      <c r="C1687" s="4">
        <f>IFERROR(VLOOKUP(表格2[[#This Row],[日期]],表格1[],2,FALSE),0)</f>
        <v>0</v>
      </c>
      <c r="D1687" s="13">
        <f>IF(C1686=0,D1686,D1686*(1-C1686/表格2[[#This Row],[收盤]]))</f>
        <v>0.77196263257230813</v>
      </c>
      <c r="E1687" s="1">
        <f>ROUND(表格2[[#This Row],[收盤]]*表格2[[#This Row],[配息乘數]],4)</f>
        <v>80.731899999999996</v>
      </c>
      <c r="F1687" s="1">
        <f>表格2[[#This Row],[配息]]*0.7</f>
        <v>0</v>
      </c>
      <c r="G1687" s="14">
        <f>IF(F1686=0,G1686,G1686*(1-F1686/表格2[[#This Row],[收盤]]))</f>
        <v>0.83436668493250954</v>
      </c>
      <c r="H1687" s="9">
        <f>ROUND(表格2[[#This Row],[收盤]]*表格2[[#This Row],[七成配息
乘數]],4)</f>
        <v>87.258099999999999</v>
      </c>
    </row>
    <row r="1688" spans="1:8" x14ac:dyDescent="0.25">
      <c r="A1688" s="2">
        <v>40170</v>
      </c>
      <c r="B1688" s="1">
        <v>105.07</v>
      </c>
      <c r="C1688" s="4">
        <f>IFERROR(VLOOKUP(表格2[[#This Row],[日期]],表格1[],2,FALSE),0)</f>
        <v>0</v>
      </c>
      <c r="D1688" s="13">
        <f>IF(C1687=0,D1687,D1687*(1-C1687/表格2[[#This Row],[收盤]]))</f>
        <v>0.77196263257230813</v>
      </c>
      <c r="E1688" s="1">
        <f>ROUND(表格2[[#This Row],[收盤]]*表格2[[#This Row],[配息乘數]],4)</f>
        <v>81.110100000000003</v>
      </c>
      <c r="F1688" s="1">
        <f>表格2[[#This Row],[配息]]*0.7</f>
        <v>0</v>
      </c>
      <c r="G1688" s="14">
        <f>IF(F1687=0,G1687,G1687*(1-F1687/表格2[[#This Row],[收盤]]))</f>
        <v>0.83436668493250954</v>
      </c>
      <c r="H1688" s="9">
        <f>ROUND(表格2[[#This Row],[收盤]]*表格2[[#This Row],[七成配息
乘數]],4)</f>
        <v>87.666899999999998</v>
      </c>
    </row>
    <row r="1689" spans="1:8" x14ac:dyDescent="0.25">
      <c r="A1689" s="2">
        <v>40169</v>
      </c>
      <c r="B1689" s="1">
        <v>104.739998</v>
      </c>
      <c r="C1689" s="4">
        <f>IFERROR(VLOOKUP(表格2[[#This Row],[日期]],表格1[],2,FALSE),0)</f>
        <v>0</v>
      </c>
      <c r="D1689" s="13">
        <f>IF(C1688=0,D1688,D1688*(1-C1688/表格2[[#This Row],[收盤]]))</f>
        <v>0.77196263257230813</v>
      </c>
      <c r="E1689" s="1">
        <f>ROUND(表格2[[#This Row],[收盤]]*表格2[[#This Row],[配息乘數]],4)</f>
        <v>80.855400000000003</v>
      </c>
      <c r="F1689" s="1">
        <f>表格2[[#This Row],[配息]]*0.7</f>
        <v>0</v>
      </c>
      <c r="G1689" s="14">
        <f>IF(F1688=0,G1688,G1688*(1-F1688/表格2[[#This Row],[收盤]]))</f>
        <v>0.83436668493250954</v>
      </c>
      <c r="H1689" s="9">
        <f>ROUND(表格2[[#This Row],[收盤]]*表格2[[#This Row],[七成配息
乘數]],4)</f>
        <v>87.391599999999997</v>
      </c>
    </row>
    <row r="1690" spans="1:8" x14ac:dyDescent="0.25">
      <c r="A1690" s="2">
        <v>40168</v>
      </c>
      <c r="B1690" s="1">
        <v>105.18</v>
      </c>
      <c r="C1690" s="4">
        <f>IFERROR(VLOOKUP(表格2[[#This Row],[日期]],表格1[],2,FALSE),0)</f>
        <v>0</v>
      </c>
      <c r="D1690" s="13">
        <f>IF(C1689=0,D1689,D1689*(1-C1689/表格2[[#This Row],[收盤]]))</f>
        <v>0.77196263257230813</v>
      </c>
      <c r="E1690" s="1">
        <f>ROUND(表格2[[#This Row],[收盤]]*表格2[[#This Row],[配息乘數]],4)</f>
        <v>81.194999999999993</v>
      </c>
      <c r="F1690" s="1">
        <f>表格2[[#This Row],[配息]]*0.7</f>
        <v>0</v>
      </c>
      <c r="G1690" s="14">
        <f>IF(F1689=0,G1689,G1689*(1-F1689/表格2[[#This Row],[收盤]]))</f>
        <v>0.83436668493250954</v>
      </c>
      <c r="H1690" s="9">
        <f>ROUND(表格2[[#This Row],[收盤]]*表格2[[#This Row],[七成配息
乘數]],4)</f>
        <v>87.758700000000005</v>
      </c>
    </row>
    <row r="1691" spans="1:8" x14ac:dyDescent="0.25">
      <c r="A1691" s="2">
        <v>40165</v>
      </c>
      <c r="B1691" s="1">
        <v>105.69000200000001</v>
      </c>
      <c r="C1691" s="4">
        <f>IFERROR(VLOOKUP(表格2[[#This Row],[日期]],表格1[],2,FALSE),0)</f>
        <v>0</v>
      </c>
      <c r="D1691" s="13">
        <f>IF(C1690=0,D1690,D1690*(1-C1690/表格2[[#This Row],[收盤]]))</f>
        <v>0.77196263257230813</v>
      </c>
      <c r="E1691" s="1">
        <f>ROUND(表格2[[#This Row],[收盤]]*表格2[[#This Row],[配息乘數]],4)</f>
        <v>81.588700000000003</v>
      </c>
      <c r="F1691" s="1">
        <f>表格2[[#This Row],[配息]]*0.7</f>
        <v>0</v>
      </c>
      <c r="G1691" s="14">
        <f>IF(F1690=0,G1690,G1690*(1-F1690/表格2[[#This Row],[收盤]]))</f>
        <v>0.83436668493250954</v>
      </c>
      <c r="H1691" s="9">
        <f>ROUND(表格2[[#This Row],[收盤]]*表格2[[#This Row],[七成配息
乘數]],4)</f>
        <v>88.184200000000004</v>
      </c>
    </row>
    <row r="1692" spans="1:8" x14ac:dyDescent="0.25">
      <c r="A1692" s="2">
        <v>40164</v>
      </c>
      <c r="B1692" s="1">
        <v>105.860001</v>
      </c>
      <c r="C1692" s="4">
        <f>IFERROR(VLOOKUP(表格2[[#This Row],[日期]],表格1[],2,FALSE),0)</f>
        <v>0</v>
      </c>
      <c r="D1692" s="13">
        <f>IF(C1691=0,D1691,D1691*(1-C1691/表格2[[#This Row],[收盤]]))</f>
        <v>0.77196263257230813</v>
      </c>
      <c r="E1692" s="1">
        <f>ROUND(表格2[[#This Row],[收盤]]*表格2[[#This Row],[配息乘數]],4)</f>
        <v>81.72</v>
      </c>
      <c r="F1692" s="1">
        <f>表格2[[#This Row],[配息]]*0.7</f>
        <v>0</v>
      </c>
      <c r="G1692" s="14">
        <f>IF(F1691=0,G1691,G1691*(1-F1691/表格2[[#This Row],[收盤]]))</f>
        <v>0.83436668493250954</v>
      </c>
      <c r="H1692" s="9">
        <f>ROUND(表格2[[#This Row],[收盤]]*表格2[[#This Row],[七成配息
乘數]],4)</f>
        <v>88.326099999999997</v>
      </c>
    </row>
    <row r="1693" spans="1:8" x14ac:dyDescent="0.25">
      <c r="A1693" s="2">
        <v>40163</v>
      </c>
      <c r="B1693" s="1">
        <v>105.410004</v>
      </c>
      <c r="C1693" s="4">
        <f>IFERROR(VLOOKUP(表格2[[#This Row],[日期]],表格1[],2,FALSE),0)</f>
        <v>0</v>
      </c>
      <c r="D1693" s="13">
        <f>IF(C1692=0,D1692,D1692*(1-C1692/表格2[[#This Row],[收盤]]))</f>
        <v>0.77196263257230813</v>
      </c>
      <c r="E1693" s="1">
        <f>ROUND(表格2[[#This Row],[收盤]]*表格2[[#This Row],[配息乘數]],4)</f>
        <v>81.372600000000006</v>
      </c>
      <c r="F1693" s="1">
        <f>表格2[[#This Row],[配息]]*0.7</f>
        <v>0</v>
      </c>
      <c r="G1693" s="14">
        <f>IF(F1692=0,G1692,G1692*(1-F1692/表格2[[#This Row],[收盤]]))</f>
        <v>0.83436668493250954</v>
      </c>
      <c r="H1693" s="9">
        <f>ROUND(表格2[[#This Row],[收盤]]*表格2[[#This Row],[七成配息
乘數]],4)</f>
        <v>87.950599999999994</v>
      </c>
    </row>
    <row r="1694" spans="1:8" x14ac:dyDescent="0.25">
      <c r="A1694" s="2">
        <v>40162</v>
      </c>
      <c r="B1694" s="1">
        <v>105.010002</v>
      </c>
      <c r="C1694" s="4">
        <f>IFERROR(VLOOKUP(表格2[[#This Row],[日期]],表格1[],2,FALSE),0)</f>
        <v>0</v>
      </c>
      <c r="D1694" s="13">
        <f>IF(C1693=0,D1693,D1693*(1-C1693/表格2[[#This Row],[收盤]]))</f>
        <v>0.77196263257230813</v>
      </c>
      <c r="E1694" s="1">
        <f>ROUND(表格2[[#This Row],[收盤]]*表格2[[#This Row],[配息乘數]],4)</f>
        <v>81.063800000000001</v>
      </c>
      <c r="F1694" s="1">
        <f>表格2[[#This Row],[配息]]*0.7</f>
        <v>0</v>
      </c>
      <c r="G1694" s="14">
        <f>IF(F1693=0,G1693,G1693*(1-F1693/表格2[[#This Row],[收盤]]))</f>
        <v>0.83436668493250954</v>
      </c>
      <c r="H1694" s="9">
        <f>ROUND(表格2[[#This Row],[收盤]]*表格2[[#This Row],[七成配息
乘數]],4)</f>
        <v>87.616799999999998</v>
      </c>
    </row>
    <row r="1695" spans="1:8" x14ac:dyDescent="0.25">
      <c r="A1695" s="2">
        <v>40161</v>
      </c>
      <c r="B1695" s="1">
        <v>105.769997</v>
      </c>
      <c r="C1695" s="4">
        <f>IFERROR(VLOOKUP(表格2[[#This Row],[日期]],表格1[],2,FALSE),0)</f>
        <v>0</v>
      </c>
      <c r="D1695" s="13">
        <f>IF(C1694=0,D1694,D1694*(1-C1694/表格2[[#This Row],[收盤]]))</f>
        <v>0.77196263257230813</v>
      </c>
      <c r="E1695" s="1">
        <f>ROUND(表格2[[#This Row],[收盤]]*表格2[[#This Row],[配息乘數]],4)</f>
        <v>81.650499999999994</v>
      </c>
      <c r="F1695" s="1">
        <f>表格2[[#This Row],[配息]]*0.7</f>
        <v>0</v>
      </c>
      <c r="G1695" s="14">
        <f>IF(F1694=0,G1694,G1694*(1-F1694/表格2[[#This Row],[收盤]]))</f>
        <v>0.83436668493250954</v>
      </c>
      <c r="H1695" s="9">
        <f>ROUND(表格2[[#This Row],[收盤]]*表格2[[#This Row],[七成配息
乘數]],4)</f>
        <v>88.251000000000005</v>
      </c>
    </row>
    <row r="1696" spans="1:8" x14ac:dyDescent="0.25">
      <c r="A1696" s="2">
        <v>40158</v>
      </c>
      <c r="B1696" s="1">
        <v>105.19000200000001</v>
      </c>
      <c r="C1696" s="4">
        <f>IFERROR(VLOOKUP(表格2[[#This Row],[日期]],表格1[],2,FALSE),0)</f>
        <v>0</v>
      </c>
      <c r="D1696" s="13">
        <f>IF(C1695=0,D1695,D1695*(1-C1695/表格2[[#This Row],[收盤]]))</f>
        <v>0.77196263257230813</v>
      </c>
      <c r="E1696" s="1">
        <f>ROUND(表格2[[#This Row],[收盤]]*表格2[[#This Row],[配息乘數]],4)</f>
        <v>81.202799999999996</v>
      </c>
      <c r="F1696" s="1">
        <f>表格2[[#This Row],[配息]]*0.7</f>
        <v>0</v>
      </c>
      <c r="G1696" s="14">
        <f>IF(F1695=0,G1695,G1695*(1-F1695/表格2[[#This Row],[收盤]]))</f>
        <v>0.83436668493250954</v>
      </c>
      <c r="H1696" s="9">
        <f>ROUND(表格2[[#This Row],[收盤]]*表格2[[#This Row],[七成配息
乘數]],4)</f>
        <v>87.766999999999996</v>
      </c>
    </row>
    <row r="1697" spans="1:8" x14ac:dyDescent="0.25">
      <c r="A1697" s="2">
        <v>40157</v>
      </c>
      <c r="B1697" s="1">
        <v>105.69000200000001</v>
      </c>
      <c r="C1697" s="4">
        <f>IFERROR(VLOOKUP(表格2[[#This Row],[日期]],表格1[],2,FALSE),0)</f>
        <v>0</v>
      </c>
      <c r="D1697" s="13">
        <f>IF(C1696=0,D1696,D1696*(1-C1696/表格2[[#This Row],[收盤]]))</f>
        <v>0.77196263257230813</v>
      </c>
      <c r="E1697" s="1">
        <f>ROUND(表格2[[#This Row],[收盤]]*表格2[[#This Row],[配息乘數]],4)</f>
        <v>81.588700000000003</v>
      </c>
      <c r="F1697" s="1">
        <f>表格2[[#This Row],[配息]]*0.7</f>
        <v>0</v>
      </c>
      <c r="G1697" s="14">
        <f>IF(F1696=0,G1696,G1696*(1-F1696/表格2[[#This Row],[收盤]]))</f>
        <v>0.83436668493250954</v>
      </c>
      <c r="H1697" s="9">
        <f>ROUND(表格2[[#This Row],[收盤]]*表格2[[#This Row],[七成配息
乘數]],4)</f>
        <v>88.184200000000004</v>
      </c>
    </row>
    <row r="1698" spans="1:8" x14ac:dyDescent="0.25">
      <c r="A1698" s="2">
        <v>40156</v>
      </c>
      <c r="B1698" s="1">
        <v>105.599998</v>
      </c>
      <c r="C1698" s="4">
        <f>IFERROR(VLOOKUP(表格2[[#This Row],[日期]],表格1[],2,FALSE),0)</f>
        <v>0</v>
      </c>
      <c r="D1698" s="13">
        <f>IF(C1697=0,D1697,D1697*(1-C1697/表格2[[#This Row],[收盤]]))</f>
        <v>0.77196263257230813</v>
      </c>
      <c r="E1698" s="1">
        <f>ROUND(表格2[[#This Row],[收盤]]*表格2[[#This Row],[配息乘數]],4)</f>
        <v>81.519300000000001</v>
      </c>
      <c r="F1698" s="1">
        <f>表格2[[#This Row],[配息]]*0.7</f>
        <v>0</v>
      </c>
      <c r="G1698" s="14">
        <f>IF(F1697=0,G1697,G1697*(1-F1697/表格2[[#This Row],[收盤]]))</f>
        <v>0.83436668493250954</v>
      </c>
      <c r="H1698" s="9">
        <f>ROUND(表格2[[#This Row],[收盤]]*表格2[[#This Row],[七成配息
乘數]],4)</f>
        <v>88.109099999999998</v>
      </c>
    </row>
    <row r="1699" spans="1:8" x14ac:dyDescent="0.25">
      <c r="A1699" s="2">
        <v>40155</v>
      </c>
      <c r="B1699" s="1">
        <v>106.209999</v>
      </c>
      <c r="C1699" s="4">
        <f>IFERROR(VLOOKUP(表格2[[#This Row],[日期]],表格1[],2,FALSE),0)</f>
        <v>0</v>
      </c>
      <c r="D1699" s="13">
        <f>IF(C1698=0,D1698,D1698*(1-C1698/表格2[[#This Row],[收盤]]))</f>
        <v>0.77196263257230813</v>
      </c>
      <c r="E1699" s="1">
        <f>ROUND(表格2[[#This Row],[收盤]]*表格2[[#This Row],[配息乘數]],4)</f>
        <v>81.990200000000002</v>
      </c>
      <c r="F1699" s="1">
        <f>表格2[[#This Row],[配息]]*0.7</f>
        <v>0</v>
      </c>
      <c r="G1699" s="14">
        <f>IF(F1698=0,G1698,G1698*(1-F1698/表格2[[#This Row],[收盤]]))</f>
        <v>0.83436668493250954</v>
      </c>
      <c r="H1699" s="9">
        <f>ROUND(表格2[[#This Row],[收盤]]*表格2[[#This Row],[七成配息
乘數]],4)</f>
        <v>88.618099999999998</v>
      </c>
    </row>
    <row r="1700" spans="1:8" x14ac:dyDescent="0.25">
      <c r="A1700" s="2">
        <v>40154</v>
      </c>
      <c r="B1700" s="1">
        <v>105.760002</v>
      </c>
      <c r="C1700" s="4">
        <f>IFERROR(VLOOKUP(表格2[[#This Row],[日期]],表格1[],2,FALSE),0)</f>
        <v>0</v>
      </c>
      <c r="D1700" s="13">
        <f>IF(C1699=0,D1699,D1699*(1-C1699/表格2[[#This Row],[收盤]]))</f>
        <v>0.77196263257230813</v>
      </c>
      <c r="E1700" s="1">
        <f>ROUND(表格2[[#This Row],[收盤]]*表格2[[#This Row],[配息乘數]],4)</f>
        <v>81.642799999999994</v>
      </c>
      <c r="F1700" s="1">
        <f>表格2[[#This Row],[配息]]*0.7</f>
        <v>0</v>
      </c>
      <c r="G1700" s="14">
        <f>IF(F1699=0,G1699,G1699*(1-F1699/表格2[[#This Row],[收盤]]))</f>
        <v>0.83436668493250954</v>
      </c>
      <c r="H1700" s="9">
        <f>ROUND(表格2[[#This Row],[收盤]]*表格2[[#This Row],[七成配息
乘數]],4)</f>
        <v>88.242599999999996</v>
      </c>
    </row>
    <row r="1701" spans="1:8" x14ac:dyDescent="0.25">
      <c r="A1701" s="2">
        <v>40151</v>
      </c>
      <c r="B1701" s="1">
        <v>105.80999799999999</v>
      </c>
      <c r="C1701" s="4">
        <f>IFERROR(VLOOKUP(表格2[[#This Row],[日期]],表格1[],2,FALSE),0)</f>
        <v>0</v>
      </c>
      <c r="D1701" s="13">
        <f>IF(C1700=0,D1700,D1700*(1-C1700/表格2[[#This Row],[收盤]]))</f>
        <v>0.77196263257230813</v>
      </c>
      <c r="E1701" s="1">
        <f>ROUND(表格2[[#This Row],[收盤]]*表格2[[#This Row],[配息乘數]],4)</f>
        <v>81.681399999999996</v>
      </c>
      <c r="F1701" s="1">
        <f>表格2[[#This Row],[配息]]*0.7</f>
        <v>0</v>
      </c>
      <c r="G1701" s="14">
        <f>IF(F1700=0,G1700,G1700*(1-F1700/表格2[[#This Row],[收盤]]))</f>
        <v>0.83436668493250954</v>
      </c>
      <c r="H1701" s="9">
        <f>ROUND(表格2[[#This Row],[收盤]]*表格2[[#This Row],[七成配息
乘數]],4)</f>
        <v>88.284300000000002</v>
      </c>
    </row>
    <row r="1702" spans="1:8" x14ac:dyDescent="0.25">
      <c r="A1702" s="2">
        <v>40150</v>
      </c>
      <c r="B1702" s="1">
        <v>106.25</v>
      </c>
      <c r="C1702" s="4">
        <f>IFERROR(VLOOKUP(表格2[[#This Row],[日期]],表格1[],2,FALSE),0)</f>
        <v>0</v>
      </c>
      <c r="D1702" s="13">
        <f>IF(C1701=0,D1701,D1701*(1-C1701/表格2[[#This Row],[收盤]]))</f>
        <v>0.77196263257230813</v>
      </c>
      <c r="E1702" s="1">
        <f>ROUND(表格2[[#This Row],[收盤]]*表格2[[#This Row],[配息乘數]],4)</f>
        <v>82.021000000000001</v>
      </c>
      <c r="F1702" s="1">
        <f>表格2[[#This Row],[配息]]*0.7</f>
        <v>0</v>
      </c>
      <c r="G1702" s="14">
        <f>IF(F1701=0,G1701,G1701*(1-F1701/表格2[[#This Row],[收盤]]))</f>
        <v>0.83436668493250954</v>
      </c>
      <c r="H1702" s="9">
        <f>ROUND(表格2[[#This Row],[收盤]]*表格2[[#This Row],[七成配息
乘數]],4)</f>
        <v>88.651499999999999</v>
      </c>
    </row>
    <row r="1703" spans="1:8" x14ac:dyDescent="0.25">
      <c r="A1703" s="2">
        <v>40149</v>
      </c>
      <c r="B1703" s="1">
        <v>106.279999</v>
      </c>
      <c r="C1703" s="4">
        <f>IFERROR(VLOOKUP(表格2[[#This Row],[日期]],表格1[],2,FALSE),0)</f>
        <v>0</v>
      </c>
      <c r="D1703" s="13">
        <f>IF(C1702=0,D1702,D1702*(1-C1702/表格2[[#This Row],[收盤]]))</f>
        <v>0.77196263257230813</v>
      </c>
      <c r="E1703" s="1">
        <f>ROUND(表格2[[#This Row],[收盤]]*表格2[[#This Row],[配息乘數]],4)</f>
        <v>82.044200000000004</v>
      </c>
      <c r="F1703" s="1">
        <f>表格2[[#This Row],[配息]]*0.7</f>
        <v>0</v>
      </c>
      <c r="G1703" s="14">
        <f>IF(F1702=0,G1702,G1702*(1-F1702/表格2[[#This Row],[收盤]]))</f>
        <v>0.83436668493250954</v>
      </c>
      <c r="H1703" s="9">
        <f>ROUND(表格2[[#This Row],[收盤]]*表格2[[#This Row],[七成配息
乘數]],4)</f>
        <v>88.676500000000004</v>
      </c>
    </row>
    <row r="1704" spans="1:8" x14ac:dyDescent="0.25">
      <c r="A1704" s="2">
        <v>40148</v>
      </c>
      <c r="B1704" s="1">
        <v>106.260002</v>
      </c>
      <c r="C1704" s="4">
        <f>IFERROR(VLOOKUP(表格2[[#This Row],[日期]],表格1[],2,FALSE),0)</f>
        <v>0.45600000000000002</v>
      </c>
      <c r="D1704" s="13">
        <f>IF(C1703=0,D1703,D1703*(1-C1703/表格2[[#This Row],[收盤]]))</f>
        <v>0.77196263257230813</v>
      </c>
      <c r="E1704" s="1">
        <f>ROUND(表格2[[#This Row],[收盤]]*表格2[[#This Row],[配息乘數]],4)</f>
        <v>82.028800000000004</v>
      </c>
      <c r="F1704" s="1">
        <f>表格2[[#This Row],[配息]]*0.7</f>
        <v>0.31919999999999998</v>
      </c>
      <c r="G1704" s="14">
        <f>IF(F1703=0,G1703,G1703*(1-F1703/表格2[[#This Row],[收盤]]))</f>
        <v>0.83436668493250954</v>
      </c>
      <c r="H1704" s="9">
        <f>ROUND(表格2[[#This Row],[收盤]]*表格2[[#This Row],[七成配息
乘數]],4)</f>
        <v>88.659800000000004</v>
      </c>
    </row>
    <row r="1705" spans="1:8" x14ac:dyDescent="0.25">
      <c r="A1705" s="2">
        <v>40147</v>
      </c>
      <c r="B1705" s="1">
        <v>107.25</v>
      </c>
      <c r="C1705" s="4">
        <f>IFERROR(VLOOKUP(表格2[[#This Row],[日期]],表格1[],2,FALSE),0)</f>
        <v>0</v>
      </c>
      <c r="D1705" s="13">
        <f>IF(C1704=0,D1704,D1704*(1-C1704/表格2[[#This Row],[收盤]]))</f>
        <v>0.76868044179885386</v>
      </c>
      <c r="E1705" s="1">
        <f>ROUND(表格2[[#This Row],[收盤]]*表格2[[#This Row],[配息乘數]],4)</f>
        <v>82.441000000000003</v>
      </c>
      <c r="F1705" s="1">
        <f>表格2[[#This Row],[配息]]*0.7</f>
        <v>0</v>
      </c>
      <c r="G1705" s="14">
        <f>IF(F1704=0,G1704,G1704*(1-F1704/表格2[[#This Row],[收盤]]))</f>
        <v>0.83188342296672446</v>
      </c>
      <c r="H1705" s="9">
        <f>ROUND(表格2[[#This Row],[收盤]]*表格2[[#This Row],[七成配息
乘數]],4)</f>
        <v>89.219499999999996</v>
      </c>
    </row>
    <row r="1706" spans="1:8" x14ac:dyDescent="0.25">
      <c r="A1706" s="2">
        <v>40144</v>
      </c>
      <c r="B1706" s="1">
        <v>106.720001</v>
      </c>
      <c r="C1706" s="4">
        <f>IFERROR(VLOOKUP(表格2[[#This Row],[日期]],表格1[],2,FALSE),0)</f>
        <v>0</v>
      </c>
      <c r="D1706" s="13">
        <f>IF(C1705=0,D1705,D1705*(1-C1705/表格2[[#This Row],[收盤]]))</f>
        <v>0.76868044179885386</v>
      </c>
      <c r="E1706" s="1">
        <f>ROUND(表格2[[#This Row],[收盤]]*表格2[[#This Row],[配息乘數]],4)</f>
        <v>82.033600000000007</v>
      </c>
      <c r="F1706" s="1">
        <f>表格2[[#This Row],[配息]]*0.7</f>
        <v>0</v>
      </c>
      <c r="G1706" s="14">
        <f>IF(F1705=0,G1705,G1705*(1-F1705/表格2[[#This Row],[收盤]]))</f>
        <v>0.83188342296672446</v>
      </c>
      <c r="H1706" s="9">
        <f>ROUND(表格2[[#This Row],[收盤]]*表格2[[#This Row],[七成配息
乘數]],4)</f>
        <v>88.778599999999997</v>
      </c>
    </row>
    <row r="1707" spans="1:8" x14ac:dyDescent="0.25">
      <c r="A1707" s="2">
        <v>40142</v>
      </c>
      <c r="B1707" s="1">
        <v>106.75</v>
      </c>
      <c r="C1707" s="4">
        <f>IFERROR(VLOOKUP(表格2[[#This Row],[日期]],表格1[],2,FALSE),0)</f>
        <v>0</v>
      </c>
      <c r="D1707" s="13">
        <f>IF(C1706=0,D1706,D1706*(1-C1706/表格2[[#This Row],[收盤]]))</f>
        <v>0.76868044179885386</v>
      </c>
      <c r="E1707" s="1">
        <f>ROUND(表格2[[#This Row],[收盤]]*表格2[[#This Row],[配息乘數]],4)</f>
        <v>82.056600000000003</v>
      </c>
      <c r="F1707" s="1">
        <f>表格2[[#This Row],[配息]]*0.7</f>
        <v>0</v>
      </c>
      <c r="G1707" s="14">
        <f>IF(F1706=0,G1706,G1706*(1-F1706/表格2[[#This Row],[收盤]]))</f>
        <v>0.83188342296672446</v>
      </c>
      <c r="H1707" s="9">
        <f>ROUND(表格2[[#This Row],[收盤]]*表格2[[#This Row],[七成配息
乘數]],4)</f>
        <v>88.803600000000003</v>
      </c>
    </row>
    <row r="1708" spans="1:8" x14ac:dyDescent="0.25">
      <c r="A1708" s="2">
        <v>40141</v>
      </c>
      <c r="B1708" s="1">
        <v>106.360001</v>
      </c>
      <c r="C1708" s="4">
        <f>IFERROR(VLOOKUP(表格2[[#This Row],[日期]],表格1[],2,FALSE),0)</f>
        <v>0</v>
      </c>
      <c r="D1708" s="13">
        <f>IF(C1707=0,D1707,D1707*(1-C1707/表格2[[#This Row],[收盤]]))</f>
        <v>0.76868044179885386</v>
      </c>
      <c r="E1708" s="1">
        <f>ROUND(表格2[[#This Row],[收盤]]*表格2[[#This Row],[配息乘數]],4)</f>
        <v>81.756900000000002</v>
      </c>
      <c r="F1708" s="1">
        <f>表格2[[#This Row],[配息]]*0.7</f>
        <v>0</v>
      </c>
      <c r="G1708" s="14">
        <f>IF(F1707=0,G1707,G1707*(1-F1707/表格2[[#This Row],[收盤]]))</f>
        <v>0.83188342296672446</v>
      </c>
      <c r="H1708" s="9">
        <f>ROUND(表格2[[#This Row],[收盤]]*表格2[[#This Row],[七成配息
乘數]],4)</f>
        <v>88.479100000000003</v>
      </c>
    </row>
    <row r="1709" spans="1:8" x14ac:dyDescent="0.25">
      <c r="A1709" s="2">
        <v>40140</v>
      </c>
      <c r="B1709" s="1">
        <v>105.949997</v>
      </c>
      <c r="C1709" s="4">
        <f>IFERROR(VLOOKUP(表格2[[#This Row],[日期]],表格1[],2,FALSE),0)</f>
        <v>0</v>
      </c>
      <c r="D1709" s="13">
        <f>IF(C1708=0,D1708,D1708*(1-C1708/表格2[[#This Row],[收盤]]))</f>
        <v>0.76868044179885386</v>
      </c>
      <c r="E1709" s="1">
        <f>ROUND(表格2[[#This Row],[收盤]]*表格2[[#This Row],[配息乘數]],4)</f>
        <v>81.441699999999997</v>
      </c>
      <c r="F1709" s="1">
        <f>表格2[[#This Row],[配息]]*0.7</f>
        <v>0</v>
      </c>
      <c r="G1709" s="14">
        <f>IF(F1708=0,G1708,G1708*(1-F1708/表格2[[#This Row],[收盤]]))</f>
        <v>0.83188342296672446</v>
      </c>
      <c r="H1709" s="9">
        <f>ROUND(表格2[[#This Row],[收盤]]*表格2[[#This Row],[七成配息
乘數]],4)</f>
        <v>88.138000000000005</v>
      </c>
    </row>
    <row r="1710" spans="1:8" x14ac:dyDescent="0.25">
      <c r="A1710" s="2">
        <v>40137</v>
      </c>
      <c r="B1710" s="1">
        <v>105.949997</v>
      </c>
      <c r="C1710" s="4">
        <f>IFERROR(VLOOKUP(表格2[[#This Row],[日期]],表格1[],2,FALSE),0)</f>
        <v>0</v>
      </c>
      <c r="D1710" s="13">
        <f>IF(C1709=0,D1709,D1709*(1-C1709/表格2[[#This Row],[收盤]]))</f>
        <v>0.76868044179885386</v>
      </c>
      <c r="E1710" s="1">
        <f>ROUND(表格2[[#This Row],[收盤]]*表格2[[#This Row],[配息乘數]],4)</f>
        <v>81.441699999999997</v>
      </c>
      <c r="F1710" s="1">
        <f>表格2[[#This Row],[配息]]*0.7</f>
        <v>0</v>
      </c>
      <c r="G1710" s="14">
        <f>IF(F1709=0,G1709,G1709*(1-F1709/表格2[[#This Row],[收盤]]))</f>
        <v>0.83188342296672446</v>
      </c>
      <c r="H1710" s="9">
        <f>ROUND(表格2[[#This Row],[收盤]]*表格2[[#This Row],[七成配息
乘數]],4)</f>
        <v>88.138000000000005</v>
      </c>
    </row>
    <row r="1711" spans="1:8" x14ac:dyDescent="0.25">
      <c r="A1711" s="2">
        <v>40136</v>
      </c>
      <c r="B1711" s="1">
        <v>106.449997</v>
      </c>
      <c r="C1711" s="4">
        <f>IFERROR(VLOOKUP(表格2[[#This Row],[日期]],表格1[],2,FALSE),0)</f>
        <v>0</v>
      </c>
      <c r="D1711" s="13">
        <f>IF(C1710=0,D1710,D1710*(1-C1710/表格2[[#This Row],[收盤]]))</f>
        <v>0.76868044179885386</v>
      </c>
      <c r="E1711" s="1">
        <f>ROUND(表格2[[#This Row],[收盤]]*表格2[[#This Row],[配息乘數]],4)</f>
        <v>81.825999999999993</v>
      </c>
      <c r="F1711" s="1">
        <f>表格2[[#This Row],[配息]]*0.7</f>
        <v>0</v>
      </c>
      <c r="G1711" s="14">
        <f>IF(F1710=0,G1710,G1710*(1-F1710/表格2[[#This Row],[收盤]]))</f>
        <v>0.83188342296672446</v>
      </c>
      <c r="H1711" s="9">
        <f>ROUND(表格2[[#This Row],[收盤]]*表格2[[#This Row],[七成配息
乘數]],4)</f>
        <v>88.554000000000002</v>
      </c>
    </row>
    <row r="1712" spans="1:8" x14ac:dyDescent="0.25">
      <c r="A1712" s="2">
        <v>40135</v>
      </c>
      <c r="B1712" s="1">
        <v>106.32</v>
      </c>
      <c r="C1712" s="4">
        <f>IFERROR(VLOOKUP(表格2[[#This Row],[日期]],表格1[],2,FALSE),0)</f>
        <v>0</v>
      </c>
      <c r="D1712" s="13">
        <f>IF(C1711=0,D1711,D1711*(1-C1711/表格2[[#This Row],[收盤]]))</f>
        <v>0.76868044179885386</v>
      </c>
      <c r="E1712" s="1">
        <f>ROUND(表格2[[#This Row],[收盤]]*表格2[[#This Row],[配息乘數]],4)</f>
        <v>81.726100000000002</v>
      </c>
      <c r="F1712" s="1">
        <f>表格2[[#This Row],[配息]]*0.7</f>
        <v>0</v>
      </c>
      <c r="G1712" s="14">
        <f>IF(F1711=0,G1711,G1711*(1-F1711/表格2[[#This Row],[收盤]]))</f>
        <v>0.83188342296672446</v>
      </c>
      <c r="H1712" s="9">
        <f>ROUND(表格2[[#This Row],[收盤]]*表格2[[#This Row],[七成配息
乘數]],4)</f>
        <v>88.445800000000006</v>
      </c>
    </row>
    <row r="1713" spans="1:8" x14ac:dyDescent="0.25">
      <c r="A1713" s="2">
        <v>40134</v>
      </c>
      <c r="B1713" s="1">
        <v>106.66999800000001</v>
      </c>
      <c r="C1713" s="4">
        <f>IFERROR(VLOOKUP(表格2[[#This Row],[日期]],表格1[],2,FALSE),0)</f>
        <v>0</v>
      </c>
      <c r="D1713" s="13">
        <f>IF(C1712=0,D1712,D1712*(1-C1712/表格2[[#This Row],[收盤]]))</f>
        <v>0.76868044179885386</v>
      </c>
      <c r="E1713" s="1">
        <f>ROUND(表格2[[#This Row],[收盤]]*表格2[[#This Row],[配息乘數]],4)</f>
        <v>81.995099999999994</v>
      </c>
      <c r="F1713" s="1">
        <f>表格2[[#This Row],[配息]]*0.7</f>
        <v>0</v>
      </c>
      <c r="G1713" s="14">
        <f>IF(F1712=0,G1712,G1712*(1-F1712/表格2[[#This Row],[收盤]]))</f>
        <v>0.83188342296672446</v>
      </c>
      <c r="H1713" s="9">
        <f>ROUND(表格2[[#This Row],[收盤]]*表格2[[#This Row],[七成配息
乘數]],4)</f>
        <v>88.736999999999995</v>
      </c>
    </row>
    <row r="1714" spans="1:8" x14ac:dyDescent="0.25">
      <c r="A1714" s="2">
        <v>40133</v>
      </c>
      <c r="B1714" s="1">
        <v>106.510002</v>
      </c>
      <c r="C1714" s="4">
        <f>IFERROR(VLOOKUP(表格2[[#This Row],[日期]],表格1[],2,FALSE),0)</f>
        <v>0</v>
      </c>
      <c r="D1714" s="13">
        <f>IF(C1713=0,D1713,D1713*(1-C1713/表格2[[#This Row],[收盤]]))</f>
        <v>0.76868044179885386</v>
      </c>
      <c r="E1714" s="1">
        <f>ROUND(表格2[[#This Row],[收盤]]*表格2[[#This Row],[配息乘數]],4)</f>
        <v>81.872200000000007</v>
      </c>
      <c r="F1714" s="1">
        <f>表格2[[#This Row],[配息]]*0.7</f>
        <v>0</v>
      </c>
      <c r="G1714" s="14">
        <f>IF(F1713=0,G1713,G1713*(1-F1713/表格2[[#This Row],[收盤]]))</f>
        <v>0.83188342296672446</v>
      </c>
      <c r="H1714" s="9">
        <f>ROUND(表格2[[#This Row],[收盤]]*表格2[[#This Row],[七成配息
乘數]],4)</f>
        <v>88.603899999999996</v>
      </c>
    </row>
    <row r="1715" spans="1:8" x14ac:dyDescent="0.25">
      <c r="A1715" s="2">
        <v>40130</v>
      </c>
      <c r="B1715" s="1">
        <v>106.010002</v>
      </c>
      <c r="C1715" s="4">
        <f>IFERROR(VLOOKUP(表格2[[#This Row],[日期]],表格1[],2,FALSE),0)</f>
        <v>0</v>
      </c>
      <c r="D1715" s="13">
        <f>IF(C1714=0,D1714,D1714*(1-C1714/表格2[[#This Row],[收盤]]))</f>
        <v>0.76868044179885386</v>
      </c>
      <c r="E1715" s="1">
        <f>ROUND(表格2[[#This Row],[收盤]]*表格2[[#This Row],[配息乘數]],4)</f>
        <v>81.487799999999993</v>
      </c>
      <c r="F1715" s="1">
        <f>表格2[[#This Row],[配息]]*0.7</f>
        <v>0</v>
      </c>
      <c r="G1715" s="14">
        <f>IF(F1714=0,G1714,G1714*(1-F1714/表格2[[#This Row],[收盤]]))</f>
        <v>0.83188342296672446</v>
      </c>
      <c r="H1715" s="9">
        <f>ROUND(表格2[[#This Row],[收盤]]*表格2[[#This Row],[七成配息
乘數]],4)</f>
        <v>88.188000000000002</v>
      </c>
    </row>
    <row r="1716" spans="1:8" x14ac:dyDescent="0.25">
      <c r="A1716" s="2">
        <v>40129</v>
      </c>
      <c r="B1716" s="1">
        <v>105.699997</v>
      </c>
      <c r="C1716" s="4">
        <f>IFERROR(VLOOKUP(表格2[[#This Row],[日期]],表格1[],2,FALSE),0)</f>
        <v>0</v>
      </c>
      <c r="D1716" s="13">
        <f>IF(C1715=0,D1715,D1715*(1-C1715/表格2[[#This Row],[收盤]]))</f>
        <v>0.76868044179885386</v>
      </c>
      <c r="E1716" s="1">
        <f>ROUND(表格2[[#This Row],[收盤]]*表格2[[#This Row],[配息乘數]],4)</f>
        <v>81.249499999999998</v>
      </c>
      <c r="F1716" s="1">
        <f>表格2[[#This Row],[配息]]*0.7</f>
        <v>0</v>
      </c>
      <c r="G1716" s="14">
        <f>IF(F1715=0,G1715,G1715*(1-F1715/表格2[[#This Row],[收盤]]))</f>
        <v>0.83188342296672446</v>
      </c>
      <c r="H1716" s="9">
        <f>ROUND(表格2[[#This Row],[收盤]]*表格2[[#This Row],[七成配息
乘數]],4)</f>
        <v>87.930099999999996</v>
      </c>
    </row>
    <row r="1717" spans="1:8" x14ac:dyDescent="0.25">
      <c r="A1717" s="2">
        <v>40128</v>
      </c>
      <c r="B1717" s="1">
        <v>105.699997</v>
      </c>
      <c r="C1717" s="4">
        <f>IFERROR(VLOOKUP(表格2[[#This Row],[日期]],表格1[],2,FALSE),0)</f>
        <v>0</v>
      </c>
      <c r="D1717" s="13">
        <f>IF(C1716=0,D1716,D1716*(1-C1716/表格2[[#This Row],[收盤]]))</f>
        <v>0.76868044179885386</v>
      </c>
      <c r="E1717" s="1">
        <f>ROUND(表格2[[#This Row],[收盤]]*表格2[[#This Row],[配息乘數]],4)</f>
        <v>81.249499999999998</v>
      </c>
      <c r="F1717" s="1">
        <f>表格2[[#This Row],[配息]]*0.7</f>
        <v>0</v>
      </c>
      <c r="G1717" s="14">
        <f>IF(F1716=0,G1716,G1716*(1-F1716/表格2[[#This Row],[收盤]]))</f>
        <v>0.83188342296672446</v>
      </c>
      <c r="H1717" s="9">
        <f>ROUND(表格2[[#This Row],[收盤]]*表格2[[#This Row],[七成配息
乘數]],4)</f>
        <v>87.930099999999996</v>
      </c>
    </row>
    <row r="1718" spans="1:8" x14ac:dyDescent="0.25">
      <c r="A1718" s="2">
        <v>40127</v>
      </c>
      <c r="B1718" s="1">
        <v>105.30999799999999</v>
      </c>
      <c r="C1718" s="4">
        <f>IFERROR(VLOOKUP(表格2[[#This Row],[日期]],表格1[],2,FALSE),0)</f>
        <v>0</v>
      </c>
      <c r="D1718" s="13">
        <f>IF(C1717=0,D1717,D1717*(1-C1717/表格2[[#This Row],[收盤]]))</f>
        <v>0.76868044179885386</v>
      </c>
      <c r="E1718" s="1">
        <f>ROUND(表格2[[#This Row],[收盤]]*表格2[[#This Row],[配息乘數]],4)</f>
        <v>80.949700000000007</v>
      </c>
      <c r="F1718" s="1">
        <f>表格2[[#This Row],[配息]]*0.7</f>
        <v>0</v>
      </c>
      <c r="G1718" s="14">
        <f>IF(F1717=0,G1717,G1717*(1-F1717/表格2[[#This Row],[收盤]]))</f>
        <v>0.83188342296672446</v>
      </c>
      <c r="H1718" s="9">
        <f>ROUND(表格2[[#This Row],[收盤]]*表格2[[#This Row],[七成配息
乘數]],4)</f>
        <v>87.605599999999995</v>
      </c>
    </row>
    <row r="1719" spans="1:8" x14ac:dyDescent="0.25">
      <c r="A1719" s="2">
        <v>40126</v>
      </c>
      <c r="B1719" s="1">
        <v>105.379997</v>
      </c>
      <c r="C1719" s="4">
        <f>IFERROR(VLOOKUP(表格2[[#This Row],[日期]],表格1[],2,FALSE),0)</f>
        <v>0</v>
      </c>
      <c r="D1719" s="13">
        <f>IF(C1718=0,D1718,D1718*(1-C1718/表格2[[#This Row],[收盤]]))</f>
        <v>0.76868044179885386</v>
      </c>
      <c r="E1719" s="1">
        <f>ROUND(表格2[[#This Row],[收盤]]*表格2[[#This Row],[配息乘數]],4)</f>
        <v>81.003500000000003</v>
      </c>
      <c r="F1719" s="1">
        <f>表格2[[#This Row],[配息]]*0.7</f>
        <v>0</v>
      </c>
      <c r="G1719" s="14">
        <f>IF(F1718=0,G1718,G1718*(1-F1718/表格2[[#This Row],[收盤]]))</f>
        <v>0.83188342296672446</v>
      </c>
      <c r="H1719" s="9">
        <f>ROUND(表格2[[#This Row],[收盤]]*表格2[[#This Row],[七成配息
乘數]],4)</f>
        <v>87.663899999999998</v>
      </c>
    </row>
    <row r="1720" spans="1:8" x14ac:dyDescent="0.25">
      <c r="A1720" s="2">
        <v>40123</v>
      </c>
      <c r="B1720" s="1">
        <v>105.32</v>
      </c>
      <c r="C1720" s="4">
        <f>IFERROR(VLOOKUP(表格2[[#This Row],[日期]],表格1[],2,FALSE),0)</f>
        <v>0</v>
      </c>
      <c r="D1720" s="13">
        <f>IF(C1719=0,D1719,D1719*(1-C1719/表格2[[#This Row],[收盤]]))</f>
        <v>0.76868044179885386</v>
      </c>
      <c r="E1720" s="1">
        <f>ROUND(表格2[[#This Row],[收盤]]*表格2[[#This Row],[配息乘數]],4)</f>
        <v>80.957400000000007</v>
      </c>
      <c r="F1720" s="1">
        <f>表格2[[#This Row],[配息]]*0.7</f>
        <v>0</v>
      </c>
      <c r="G1720" s="14">
        <f>IF(F1719=0,G1719,G1719*(1-F1719/表格2[[#This Row],[收盤]]))</f>
        <v>0.83188342296672446</v>
      </c>
      <c r="H1720" s="9">
        <f>ROUND(表格2[[#This Row],[收盤]]*表格2[[#This Row],[七成配息
乘數]],4)</f>
        <v>87.614000000000004</v>
      </c>
    </row>
    <row r="1721" spans="1:8" x14ac:dyDescent="0.25">
      <c r="A1721" s="2">
        <v>40122</v>
      </c>
      <c r="B1721" s="1">
        <v>105.040001</v>
      </c>
      <c r="C1721" s="4">
        <f>IFERROR(VLOOKUP(表格2[[#This Row],[日期]],表格1[],2,FALSE),0)</f>
        <v>0</v>
      </c>
      <c r="D1721" s="13">
        <f>IF(C1720=0,D1720,D1720*(1-C1720/表格2[[#This Row],[收盤]]))</f>
        <v>0.76868044179885386</v>
      </c>
      <c r="E1721" s="1">
        <f>ROUND(表格2[[#This Row],[收盤]]*表格2[[#This Row],[配息乘數]],4)</f>
        <v>80.742199999999997</v>
      </c>
      <c r="F1721" s="1">
        <f>表格2[[#This Row],[配息]]*0.7</f>
        <v>0</v>
      </c>
      <c r="G1721" s="14">
        <f>IF(F1720=0,G1720,G1720*(1-F1720/表格2[[#This Row],[收盤]]))</f>
        <v>0.83188342296672446</v>
      </c>
      <c r="H1721" s="9">
        <f>ROUND(表格2[[#This Row],[收盤]]*表格2[[#This Row],[七成配息
乘數]],4)</f>
        <v>87.381</v>
      </c>
    </row>
    <row r="1722" spans="1:8" x14ac:dyDescent="0.25">
      <c r="A1722" s="2">
        <v>40121</v>
      </c>
      <c r="B1722" s="1">
        <v>104.970001</v>
      </c>
      <c r="C1722" s="4">
        <f>IFERROR(VLOOKUP(表格2[[#This Row],[日期]],表格1[],2,FALSE),0)</f>
        <v>0</v>
      </c>
      <c r="D1722" s="13">
        <f>IF(C1721=0,D1721,D1721*(1-C1721/表格2[[#This Row],[收盤]]))</f>
        <v>0.76868044179885386</v>
      </c>
      <c r="E1722" s="1">
        <f>ROUND(表格2[[#This Row],[收盤]]*表格2[[#This Row],[配息乘數]],4)</f>
        <v>80.688400000000001</v>
      </c>
      <c r="F1722" s="1">
        <f>表格2[[#This Row],[配息]]*0.7</f>
        <v>0</v>
      </c>
      <c r="G1722" s="14">
        <f>IF(F1721=0,G1721,G1721*(1-F1721/表格2[[#This Row],[收盤]]))</f>
        <v>0.83188342296672446</v>
      </c>
      <c r="H1722" s="9">
        <f>ROUND(表格2[[#This Row],[收盤]]*表格2[[#This Row],[七成配息
乘數]],4)</f>
        <v>87.322800000000001</v>
      </c>
    </row>
    <row r="1723" spans="1:8" x14ac:dyDescent="0.25">
      <c r="A1723" s="2">
        <v>40120</v>
      </c>
      <c r="B1723" s="1">
        <v>104.55999799999999</v>
      </c>
      <c r="C1723" s="4">
        <f>IFERROR(VLOOKUP(表格2[[#This Row],[日期]],表格1[],2,FALSE),0)</f>
        <v>0</v>
      </c>
      <c r="D1723" s="13">
        <f>IF(C1722=0,D1722,D1722*(1-C1722/表格2[[#This Row],[收盤]]))</f>
        <v>0.76868044179885386</v>
      </c>
      <c r="E1723" s="1">
        <f>ROUND(表格2[[#This Row],[收盤]]*表格2[[#This Row],[配息乘數]],4)</f>
        <v>80.373199999999997</v>
      </c>
      <c r="F1723" s="1">
        <f>表格2[[#This Row],[配息]]*0.7</f>
        <v>0</v>
      </c>
      <c r="G1723" s="14">
        <f>IF(F1722=0,G1722,G1722*(1-F1722/表格2[[#This Row],[收盤]]))</f>
        <v>0.83188342296672446</v>
      </c>
      <c r="H1723" s="9">
        <f>ROUND(表格2[[#This Row],[收盤]]*表格2[[#This Row],[七成配息
乘數]],4)</f>
        <v>86.981700000000004</v>
      </c>
    </row>
    <row r="1724" spans="1:8" x14ac:dyDescent="0.25">
      <c r="A1724" s="2">
        <v>40119</v>
      </c>
      <c r="B1724" s="1">
        <v>105.040001</v>
      </c>
      <c r="C1724" s="4">
        <f>IFERROR(VLOOKUP(表格2[[#This Row],[日期]],表格1[],2,FALSE),0)</f>
        <v>0.48399999999999999</v>
      </c>
      <c r="D1724" s="13">
        <f>IF(C1723=0,D1723,D1723*(1-C1723/表格2[[#This Row],[收盤]]))</f>
        <v>0.76868044179885386</v>
      </c>
      <c r="E1724" s="1">
        <f>ROUND(表格2[[#This Row],[收盤]]*表格2[[#This Row],[配息乘數]],4)</f>
        <v>80.742199999999997</v>
      </c>
      <c r="F1724" s="1">
        <f>表格2[[#This Row],[配息]]*0.7</f>
        <v>0.33879999999999999</v>
      </c>
      <c r="G1724" s="14">
        <f>IF(F1723=0,G1723,G1723*(1-F1723/表格2[[#This Row],[收盤]]))</f>
        <v>0.83188342296672446</v>
      </c>
      <c r="H1724" s="9">
        <f>ROUND(表格2[[#This Row],[收盤]]*表格2[[#This Row],[七成配息
乘數]],4)</f>
        <v>87.381</v>
      </c>
    </row>
    <row r="1725" spans="1:8" x14ac:dyDescent="0.25">
      <c r="A1725" s="2">
        <v>40116</v>
      </c>
      <c r="B1725" s="1">
        <v>105.68</v>
      </c>
      <c r="C1725" s="4">
        <f>IFERROR(VLOOKUP(表格2[[#This Row],[日期]],表格1[],2,FALSE),0)</f>
        <v>0</v>
      </c>
      <c r="D1725" s="13">
        <f>IF(C1724=0,D1724,D1724*(1-C1724/表格2[[#This Row],[收盤]]))</f>
        <v>0.76515999011612634</v>
      </c>
      <c r="E1725" s="1">
        <f>ROUND(表格2[[#This Row],[收盤]]*表格2[[#This Row],[配息乘數]],4)</f>
        <v>80.862099999999998</v>
      </c>
      <c r="F1725" s="1">
        <f>表格2[[#This Row],[配息]]*0.7</f>
        <v>0</v>
      </c>
      <c r="G1725" s="14">
        <f>IF(F1724=0,G1724,G1724*(1-F1724/表格2[[#This Row],[收盤]]))</f>
        <v>0.82921648405963577</v>
      </c>
      <c r="H1725" s="9">
        <f>ROUND(表格2[[#This Row],[收盤]]*表格2[[#This Row],[七成配息
乘數]],4)</f>
        <v>87.631600000000006</v>
      </c>
    </row>
    <row r="1726" spans="1:8" x14ac:dyDescent="0.25">
      <c r="A1726" s="2">
        <v>40115</v>
      </c>
      <c r="B1726" s="1">
        <v>104.739998</v>
      </c>
      <c r="C1726" s="4">
        <f>IFERROR(VLOOKUP(表格2[[#This Row],[日期]],表格1[],2,FALSE),0)</f>
        <v>0</v>
      </c>
      <c r="D1726" s="13">
        <f>IF(C1725=0,D1725,D1725*(1-C1725/表格2[[#This Row],[收盤]]))</f>
        <v>0.76515999011612634</v>
      </c>
      <c r="E1726" s="1">
        <f>ROUND(表格2[[#This Row],[收盤]]*表格2[[#This Row],[配息乘數]],4)</f>
        <v>80.142899999999997</v>
      </c>
      <c r="F1726" s="1">
        <f>表格2[[#This Row],[配息]]*0.7</f>
        <v>0</v>
      </c>
      <c r="G1726" s="14">
        <f>IF(F1725=0,G1725,G1725*(1-F1725/表格2[[#This Row],[收盤]]))</f>
        <v>0.82921648405963577</v>
      </c>
      <c r="H1726" s="9">
        <f>ROUND(表格2[[#This Row],[收盤]]*表格2[[#This Row],[七成配息
乘數]],4)</f>
        <v>86.852099999999993</v>
      </c>
    </row>
    <row r="1727" spans="1:8" x14ac:dyDescent="0.25">
      <c r="A1727" s="2">
        <v>40114</v>
      </c>
      <c r="B1727" s="1">
        <v>104.610001</v>
      </c>
      <c r="C1727" s="4">
        <f>IFERROR(VLOOKUP(表格2[[#This Row],[日期]],表格1[],2,FALSE),0)</f>
        <v>0</v>
      </c>
      <c r="D1727" s="13">
        <f>IF(C1726=0,D1726,D1726*(1-C1726/表格2[[#This Row],[收盤]]))</f>
        <v>0.76515999011612634</v>
      </c>
      <c r="E1727" s="1">
        <f>ROUND(表格2[[#This Row],[收盤]]*表格2[[#This Row],[配息乘數]],4)</f>
        <v>80.043400000000005</v>
      </c>
      <c r="F1727" s="1">
        <f>表格2[[#This Row],[配息]]*0.7</f>
        <v>0</v>
      </c>
      <c r="G1727" s="14">
        <f>IF(F1726=0,G1726,G1726*(1-F1726/表格2[[#This Row],[收盤]]))</f>
        <v>0.82921648405963577</v>
      </c>
      <c r="H1727" s="9">
        <f>ROUND(表格2[[#This Row],[收盤]]*表格2[[#This Row],[七成配息
乘數]],4)</f>
        <v>86.744299999999996</v>
      </c>
    </row>
    <row r="1728" spans="1:8" x14ac:dyDescent="0.25">
      <c r="A1728" s="2">
        <v>40113</v>
      </c>
      <c r="B1728" s="1">
        <v>105.32</v>
      </c>
      <c r="C1728" s="4">
        <f>IFERROR(VLOOKUP(表格2[[#This Row],[日期]],表格1[],2,FALSE),0)</f>
        <v>0</v>
      </c>
      <c r="D1728" s="13">
        <f>IF(C1727=0,D1727,D1727*(1-C1727/表格2[[#This Row],[收盤]]))</f>
        <v>0.76515999011612634</v>
      </c>
      <c r="E1728" s="1">
        <f>ROUND(表格2[[#This Row],[收盤]]*表格2[[#This Row],[配息乘數]],4)</f>
        <v>80.586699999999993</v>
      </c>
      <c r="F1728" s="1">
        <f>表格2[[#This Row],[配息]]*0.7</f>
        <v>0</v>
      </c>
      <c r="G1728" s="14">
        <f>IF(F1727=0,G1727,G1727*(1-F1727/表格2[[#This Row],[收盤]]))</f>
        <v>0.82921648405963577</v>
      </c>
      <c r="H1728" s="9">
        <f>ROUND(表格2[[#This Row],[收盤]]*表格2[[#This Row],[七成配息
乘數]],4)</f>
        <v>87.333100000000002</v>
      </c>
    </row>
    <row r="1729" spans="1:8" x14ac:dyDescent="0.25">
      <c r="A1729" s="2">
        <v>40112</v>
      </c>
      <c r="B1729" s="1">
        <v>104.41999800000001</v>
      </c>
      <c r="C1729" s="4">
        <f>IFERROR(VLOOKUP(表格2[[#This Row],[日期]],表格1[],2,FALSE),0)</f>
        <v>0</v>
      </c>
      <c r="D1729" s="13">
        <f>IF(C1728=0,D1728,D1728*(1-C1728/表格2[[#This Row],[收盤]]))</f>
        <v>0.76515999011612634</v>
      </c>
      <c r="E1729" s="1">
        <f>ROUND(表格2[[#This Row],[收盤]]*表格2[[#This Row],[配息乘數]],4)</f>
        <v>79.897999999999996</v>
      </c>
      <c r="F1729" s="1">
        <f>表格2[[#This Row],[配息]]*0.7</f>
        <v>0</v>
      </c>
      <c r="G1729" s="14">
        <f>IF(F1728=0,G1728,G1728*(1-F1728/表格2[[#This Row],[收盤]]))</f>
        <v>0.82921648405963577</v>
      </c>
      <c r="H1729" s="9">
        <f>ROUND(表格2[[#This Row],[收盤]]*表格2[[#This Row],[七成配息
乘數]],4)</f>
        <v>86.586799999999997</v>
      </c>
    </row>
    <row r="1730" spans="1:8" x14ac:dyDescent="0.25">
      <c r="A1730" s="2">
        <v>40109</v>
      </c>
      <c r="B1730" s="1">
        <v>104.860001</v>
      </c>
      <c r="C1730" s="4">
        <f>IFERROR(VLOOKUP(表格2[[#This Row],[日期]],表格1[],2,FALSE),0)</f>
        <v>0</v>
      </c>
      <c r="D1730" s="13">
        <f>IF(C1729=0,D1729,D1729*(1-C1729/表格2[[#This Row],[收盤]]))</f>
        <v>0.76515999011612634</v>
      </c>
      <c r="E1730" s="1">
        <f>ROUND(表格2[[#This Row],[收盤]]*表格2[[#This Row],[配息乘數]],4)</f>
        <v>80.234700000000004</v>
      </c>
      <c r="F1730" s="1">
        <f>表格2[[#This Row],[配息]]*0.7</f>
        <v>0</v>
      </c>
      <c r="G1730" s="14">
        <f>IF(F1729=0,G1729,G1729*(1-F1729/表格2[[#This Row],[收盤]]))</f>
        <v>0.82921648405963577</v>
      </c>
      <c r="H1730" s="9">
        <f>ROUND(表格2[[#This Row],[收盤]]*表格2[[#This Row],[七成配息
乘數]],4)</f>
        <v>86.951599999999999</v>
      </c>
    </row>
    <row r="1731" spans="1:8" x14ac:dyDescent="0.25">
      <c r="A1731" s="2">
        <v>40108</v>
      </c>
      <c r="B1731" s="1">
        <v>105.44000200000001</v>
      </c>
      <c r="C1731" s="4">
        <f>IFERROR(VLOOKUP(表格2[[#This Row],[日期]],表格1[],2,FALSE),0)</f>
        <v>0</v>
      </c>
      <c r="D1731" s="13">
        <f>IF(C1730=0,D1730,D1730*(1-C1730/表格2[[#This Row],[收盤]]))</f>
        <v>0.76515999011612634</v>
      </c>
      <c r="E1731" s="1">
        <f>ROUND(表格2[[#This Row],[收盤]]*表格2[[#This Row],[配息乘數]],4)</f>
        <v>80.6785</v>
      </c>
      <c r="F1731" s="1">
        <f>表格2[[#This Row],[配息]]*0.7</f>
        <v>0</v>
      </c>
      <c r="G1731" s="14">
        <f>IF(F1730=0,G1730,G1730*(1-F1730/表格2[[#This Row],[收盤]]))</f>
        <v>0.82921648405963577</v>
      </c>
      <c r="H1731" s="9">
        <f>ROUND(表格2[[#This Row],[收盤]]*表格2[[#This Row],[七成配息
乘數]],4)</f>
        <v>87.432599999999994</v>
      </c>
    </row>
    <row r="1732" spans="1:8" x14ac:dyDescent="0.25">
      <c r="A1732" s="2">
        <v>40107</v>
      </c>
      <c r="B1732" s="1">
        <v>104.82</v>
      </c>
      <c r="C1732" s="4">
        <f>IFERROR(VLOOKUP(表格2[[#This Row],[日期]],表格1[],2,FALSE),0)</f>
        <v>0</v>
      </c>
      <c r="D1732" s="13">
        <f>IF(C1731=0,D1731,D1731*(1-C1731/表格2[[#This Row],[收盤]]))</f>
        <v>0.76515999011612634</v>
      </c>
      <c r="E1732" s="1">
        <f>ROUND(表格2[[#This Row],[收盤]]*表格2[[#This Row],[配息乘數]],4)</f>
        <v>80.204099999999997</v>
      </c>
      <c r="F1732" s="1">
        <f>表格2[[#This Row],[配息]]*0.7</f>
        <v>0</v>
      </c>
      <c r="G1732" s="14">
        <f>IF(F1731=0,G1731,G1731*(1-F1731/表格2[[#This Row],[收盤]]))</f>
        <v>0.82921648405963577</v>
      </c>
      <c r="H1732" s="9">
        <f>ROUND(表格2[[#This Row],[收盤]]*表格2[[#This Row],[七成配息
乘數]],4)</f>
        <v>86.918499999999995</v>
      </c>
    </row>
    <row r="1733" spans="1:8" x14ac:dyDescent="0.25">
      <c r="A1733" s="2">
        <v>40106</v>
      </c>
      <c r="B1733" s="1">
        <v>105.260002</v>
      </c>
      <c r="C1733" s="4">
        <f>IFERROR(VLOOKUP(表格2[[#This Row],[日期]],表格1[],2,FALSE),0)</f>
        <v>0</v>
      </c>
      <c r="D1733" s="13">
        <f>IF(C1732=0,D1732,D1732*(1-C1732/表格2[[#This Row],[收盤]]))</f>
        <v>0.76515999011612634</v>
      </c>
      <c r="E1733" s="1">
        <f>ROUND(表格2[[#This Row],[收盤]]*表格2[[#This Row],[配息乘數]],4)</f>
        <v>80.540700000000001</v>
      </c>
      <c r="F1733" s="1">
        <f>表格2[[#This Row],[配息]]*0.7</f>
        <v>0</v>
      </c>
      <c r="G1733" s="14">
        <f>IF(F1732=0,G1732,G1732*(1-F1732/表格2[[#This Row],[收盤]]))</f>
        <v>0.82921648405963577</v>
      </c>
      <c r="H1733" s="9">
        <f>ROUND(表格2[[#This Row],[收盤]]*表格2[[#This Row],[七成配息
乘數]],4)</f>
        <v>87.283299999999997</v>
      </c>
    </row>
    <row r="1734" spans="1:8" x14ac:dyDescent="0.25">
      <c r="A1734" s="2">
        <v>40105</v>
      </c>
      <c r="B1734" s="1">
        <v>104.589996</v>
      </c>
      <c r="C1734" s="4">
        <f>IFERROR(VLOOKUP(表格2[[#This Row],[日期]],表格1[],2,FALSE),0)</f>
        <v>0</v>
      </c>
      <c r="D1734" s="13">
        <f>IF(C1733=0,D1733,D1733*(1-C1733/表格2[[#This Row],[收盤]]))</f>
        <v>0.76515999011612634</v>
      </c>
      <c r="E1734" s="1">
        <f>ROUND(表格2[[#This Row],[收盤]]*表格2[[#This Row],[配息乘數]],4)</f>
        <v>80.028099999999995</v>
      </c>
      <c r="F1734" s="1">
        <f>表格2[[#This Row],[配息]]*0.7</f>
        <v>0</v>
      </c>
      <c r="G1734" s="14">
        <f>IF(F1733=0,G1733,G1733*(1-F1733/表格2[[#This Row],[收盤]]))</f>
        <v>0.82921648405963577</v>
      </c>
      <c r="H1734" s="9">
        <f>ROUND(表格2[[#This Row],[收盤]]*表格2[[#This Row],[七成配息
乘數]],4)</f>
        <v>86.727699999999999</v>
      </c>
    </row>
    <row r="1735" spans="1:8" x14ac:dyDescent="0.25">
      <c r="A1735" s="2">
        <v>40102</v>
      </c>
      <c r="B1735" s="1">
        <v>104.05999799999999</v>
      </c>
      <c r="C1735" s="4">
        <f>IFERROR(VLOOKUP(表格2[[#This Row],[日期]],表格1[],2,FALSE),0)</f>
        <v>0</v>
      </c>
      <c r="D1735" s="13">
        <f>IF(C1734=0,D1734,D1734*(1-C1734/表格2[[#This Row],[收盤]]))</f>
        <v>0.76515999011612634</v>
      </c>
      <c r="E1735" s="1">
        <f>ROUND(表格2[[#This Row],[收盤]]*表格2[[#This Row],[配息乘數]],4)</f>
        <v>79.622500000000002</v>
      </c>
      <c r="F1735" s="1">
        <f>表格2[[#This Row],[配息]]*0.7</f>
        <v>0</v>
      </c>
      <c r="G1735" s="14">
        <f>IF(F1734=0,G1734,G1734*(1-F1734/表格2[[#This Row],[收盤]]))</f>
        <v>0.82921648405963577</v>
      </c>
      <c r="H1735" s="9">
        <f>ROUND(表格2[[#This Row],[收盤]]*表格2[[#This Row],[七成配息
乘數]],4)</f>
        <v>86.288300000000007</v>
      </c>
    </row>
    <row r="1736" spans="1:8" x14ac:dyDescent="0.25">
      <c r="A1736" s="2">
        <v>40101</v>
      </c>
      <c r="B1736" s="1">
        <v>103.980003</v>
      </c>
      <c r="C1736" s="4">
        <f>IFERROR(VLOOKUP(表格2[[#This Row],[日期]],表格1[],2,FALSE),0)</f>
        <v>0</v>
      </c>
      <c r="D1736" s="13">
        <f>IF(C1735=0,D1735,D1735*(1-C1735/表格2[[#This Row],[收盤]]))</f>
        <v>0.76515999011612634</v>
      </c>
      <c r="E1736" s="1">
        <f>ROUND(表格2[[#This Row],[收盤]]*表格2[[#This Row],[配息乘數]],4)</f>
        <v>79.561300000000003</v>
      </c>
      <c r="F1736" s="1">
        <f>表格2[[#This Row],[配息]]*0.7</f>
        <v>0</v>
      </c>
      <c r="G1736" s="14">
        <f>IF(F1735=0,G1735,G1735*(1-F1735/表格2[[#This Row],[收盤]]))</f>
        <v>0.82921648405963577</v>
      </c>
      <c r="H1736" s="9">
        <f>ROUND(表格2[[#This Row],[收盤]]*表格2[[#This Row],[七成配息
乘數]],4)</f>
        <v>86.221900000000005</v>
      </c>
    </row>
    <row r="1737" spans="1:8" x14ac:dyDescent="0.25">
      <c r="A1737" s="2">
        <v>40100</v>
      </c>
      <c r="B1737" s="1">
        <v>104</v>
      </c>
      <c r="C1737" s="4">
        <f>IFERROR(VLOOKUP(表格2[[#This Row],[日期]],表格1[],2,FALSE),0)</f>
        <v>0</v>
      </c>
      <c r="D1737" s="13">
        <f>IF(C1736=0,D1736,D1736*(1-C1736/表格2[[#This Row],[收盤]]))</f>
        <v>0.76515999011612634</v>
      </c>
      <c r="E1737" s="1">
        <f>ROUND(表格2[[#This Row],[收盤]]*表格2[[#This Row],[配息乘數]],4)</f>
        <v>79.576599999999999</v>
      </c>
      <c r="F1737" s="1">
        <f>表格2[[#This Row],[配息]]*0.7</f>
        <v>0</v>
      </c>
      <c r="G1737" s="14">
        <f>IF(F1736=0,G1736,G1736*(1-F1736/表格2[[#This Row],[收盤]]))</f>
        <v>0.82921648405963577</v>
      </c>
      <c r="H1737" s="9">
        <f>ROUND(表格2[[#This Row],[收盤]]*表格2[[#This Row],[七成配息
乘數]],4)</f>
        <v>86.238500000000002</v>
      </c>
    </row>
    <row r="1738" spans="1:8" x14ac:dyDescent="0.25">
      <c r="A1738" s="2">
        <v>40099</v>
      </c>
      <c r="B1738" s="1">
        <v>104.5</v>
      </c>
      <c r="C1738" s="4">
        <f>IFERROR(VLOOKUP(表格2[[#This Row],[日期]],表格1[],2,FALSE),0)</f>
        <v>0</v>
      </c>
      <c r="D1738" s="13">
        <f>IF(C1737=0,D1737,D1737*(1-C1737/表格2[[#This Row],[收盤]]))</f>
        <v>0.76515999011612634</v>
      </c>
      <c r="E1738" s="1">
        <f>ROUND(表格2[[#This Row],[收盤]]*表格2[[#This Row],[配息乘數]],4)</f>
        <v>79.959199999999996</v>
      </c>
      <c r="F1738" s="1">
        <f>表格2[[#This Row],[配息]]*0.7</f>
        <v>0</v>
      </c>
      <c r="G1738" s="14">
        <f>IF(F1737=0,G1737,G1737*(1-F1737/表格2[[#This Row],[收盤]]))</f>
        <v>0.82921648405963577</v>
      </c>
      <c r="H1738" s="9">
        <f>ROUND(表格2[[#This Row],[收盤]]*表格2[[#This Row],[七成配息
乘數]],4)</f>
        <v>86.653099999999995</v>
      </c>
    </row>
    <row r="1739" spans="1:8" x14ac:dyDescent="0.25">
      <c r="A1739" s="2">
        <v>40098</v>
      </c>
      <c r="B1739" s="1">
        <v>104.300003</v>
      </c>
      <c r="C1739" s="4">
        <f>IFERROR(VLOOKUP(表格2[[#This Row],[日期]],表格1[],2,FALSE),0)</f>
        <v>0</v>
      </c>
      <c r="D1739" s="13">
        <f>IF(C1738=0,D1738,D1738*(1-C1738/表格2[[#This Row],[收盤]]))</f>
        <v>0.76515999011612634</v>
      </c>
      <c r="E1739" s="1">
        <f>ROUND(表格2[[#This Row],[收盤]]*表格2[[#This Row],[配息乘數]],4)</f>
        <v>79.806200000000004</v>
      </c>
      <c r="F1739" s="1">
        <f>表格2[[#This Row],[配息]]*0.7</f>
        <v>0</v>
      </c>
      <c r="G1739" s="14">
        <f>IF(F1738=0,G1738,G1738*(1-F1738/表格2[[#This Row],[收盤]]))</f>
        <v>0.82921648405963577</v>
      </c>
      <c r="H1739" s="9">
        <f>ROUND(表格2[[#This Row],[收盤]]*表格2[[#This Row],[七成配息
乘數]],4)</f>
        <v>86.487300000000005</v>
      </c>
    </row>
    <row r="1740" spans="1:8" x14ac:dyDescent="0.25">
      <c r="A1740" s="2">
        <v>40095</v>
      </c>
      <c r="B1740" s="1">
        <v>103.94000200000001</v>
      </c>
      <c r="C1740" s="4">
        <f>IFERROR(VLOOKUP(表格2[[#This Row],[日期]],表格1[],2,FALSE),0)</f>
        <v>0</v>
      </c>
      <c r="D1740" s="13">
        <f>IF(C1739=0,D1739,D1739*(1-C1739/表格2[[#This Row],[收盤]]))</f>
        <v>0.76515999011612634</v>
      </c>
      <c r="E1740" s="1">
        <f>ROUND(表格2[[#This Row],[收盤]]*表格2[[#This Row],[配息乘數]],4)</f>
        <v>79.530699999999996</v>
      </c>
      <c r="F1740" s="1">
        <f>表格2[[#This Row],[配息]]*0.7</f>
        <v>0</v>
      </c>
      <c r="G1740" s="14">
        <f>IF(F1739=0,G1739,G1739*(1-F1739/表格2[[#This Row],[收盤]]))</f>
        <v>0.82921648405963577</v>
      </c>
      <c r="H1740" s="9">
        <f>ROUND(表格2[[#This Row],[收盤]]*表格2[[#This Row],[七成配息
乘數]],4)</f>
        <v>86.188800000000001</v>
      </c>
    </row>
    <row r="1741" spans="1:8" x14ac:dyDescent="0.25">
      <c r="A1741" s="2">
        <v>40094</v>
      </c>
      <c r="B1741" s="1">
        <v>104.860001</v>
      </c>
      <c r="C1741" s="4">
        <f>IFERROR(VLOOKUP(表格2[[#This Row],[日期]],表格1[],2,FALSE),0)</f>
        <v>0</v>
      </c>
      <c r="D1741" s="13">
        <f>IF(C1740=0,D1740,D1740*(1-C1740/表格2[[#This Row],[收盤]]))</f>
        <v>0.76515999011612634</v>
      </c>
      <c r="E1741" s="1">
        <f>ROUND(表格2[[#This Row],[收盤]]*表格2[[#This Row],[配息乘數]],4)</f>
        <v>80.234700000000004</v>
      </c>
      <c r="F1741" s="1">
        <f>表格2[[#This Row],[配息]]*0.7</f>
        <v>0</v>
      </c>
      <c r="G1741" s="14">
        <f>IF(F1740=0,G1740,G1740*(1-F1740/表格2[[#This Row],[收盤]]))</f>
        <v>0.82921648405963577</v>
      </c>
      <c r="H1741" s="9">
        <f>ROUND(表格2[[#This Row],[收盤]]*表格2[[#This Row],[七成配息
乘數]],4)</f>
        <v>86.951599999999999</v>
      </c>
    </row>
    <row r="1742" spans="1:8" x14ac:dyDescent="0.25">
      <c r="A1742" s="2">
        <v>40093</v>
      </c>
      <c r="B1742" s="1">
        <v>105.449997</v>
      </c>
      <c r="C1742" s="4">
        <f>IFERROR(VLOOKUP(表格2[[#This Row],[日期]],表格1[],2,FALSE),0)</f>
        <v>0</v>
      </c>
      <c r="D1742" s="13">
        <f>IF(C1741=0,D1741,D1741*(1-C1741/表格2[[#This Row],[收盤]]))</f>
        <v>0.76515999011612634</v>
      </c>
      <c r="E1742" s="1">
        <f>ROUND(表格2[[#This Row],[收盤]]*表格2[[#This Row],[配息乘數]],4)</f>
        <v>80.686099999999996</v>
      </c>
      <c r="F1742" s="1">
        <f>表格2[[#This Row],[配息]]*0.7</f>
        <v>0</v>
      </c>
      <c r="G1742" s="14">
        <f>IF(F1741=0,G1741,G1741*(1-F1741/表格2[[#This Row],[收盤]]))</f>
        <v>0.82921648405963577</v>
      </c>
      <c r="H1742" s="9">
        <f>ROUND(表格2[[#This Row],[收盤]]*表格2[[#This Row],[七成配息
乘數]],4)</f>
        <v>87.440899999999999</v>
      </c>
    </row>
    <row r="1743" spans="1:8" x14ac:dyDescent="0.25">
      <c r="A1743" s="2">
        <v>40092</v>
      </c>
      <c r="B1743" s="1">
        <v>104.779999</v>
      </c>
      <c r="C1743" s="4">
        <f>IFERROR(VLOOKUP(表格2[[#This Row],[日期]],表格1[],2,FALSE),0)</f>
        <v>0</v>
      </c>
      <c r="D1743" s="13">
        <f>IF(C1742=0,D1742,D1742*(1-C1742/表格2[[#This Row],[收盤]]))</f>
        <v>0.76515999011612634</v>
      </c>
      <c r="E1743" s="1">
        <f>ROUND(表格2[[#This Row],[收盤]]*表格2[[#This Row],[配息乘數]],4)</f>
        <v>80.173500000000004</v>
      </c>
      <c r="F1743" s="1">
        <f>表格2[[#This Row],[配息]]*0.7</f>
        <v>0</v>
      </c>
      <c r="G1743" s="14">
        <f>IF(F1742=0,G1742,G1742*(1-F1742/表格2[[#This Row],[收盤]]))</f>
        <v>0.82921648405963577</v>
      </c>
      <c r="H1743" s="9">
        <f>ROUND(表格2[[#This Row],[收盤]]*表格2[[#This Row],[七成配息
乘數]],4)</f>
        <v>86.885300000000001</v>
      </c>
    </row>
    <row r="1744" spans="1:8" x14ac:dyDescent="0.25">
      <c r="A1744" s="2">
        <v>40091</v>
      </c>
      <c r="B1744" s="1">
        <v>105</v>
      </c>
      <c r="C1744" s="4">
        <f>IFERROR(VLOOKUP(表格2[[#This Row],[日期]],表格1[],2,FALSE),0)</f>
        <v>0</v>
      </c>
      <c r="D1744" s="13">
        <f>IF(C1743=0,D1743,D1743*(1-C1743/表格2[[#This Row],[收盤]]))</f>
        <v>0.76515999011612634</v>
      </c>
      <c r="E1744" s="1">
        <f>ROUND(表格2[[#This Row],[收盤]]*表格2[[#This Row],[配息乘數]],4)</f>
        <v>80.341800000000006</v>
      </c>
      <c r="F1744" s="1">
        <f>表格2[[#This Row],[配息]]*0.7</f>
        <v>0</v>
      </c>
      <c r="G1744" s="14">
        <f>IF(F1743=0,G1743,G1743*(1-F1743/表格2[[#This Row],[收盤]]))</f>
        <v>0.82921648405963577</v>
      </c>
      <c r="H1744" s="9">
        <f>ROUND(表格2[[#This Row],[收盤]]*表格2[[#This Row],[七成配息
乘數]],4)</f>
        <v>87.067700000000002</v>
      </c>
    </row>
    <row r="1745" spans="1:8" x14ac:dyDescent="0.25">
      <c r="A1745" s="2">
        <v>40088</v>
      </c>
      <c r="B1745" s="1">
        <v>104.44000200000001</v>
      </c>
      <c r="C1745" s="4">
        <f>IFERROR(VLOOKUP(表格2[[#This Row],[日期]],表格1[],2,FALSE),0)</f>
        <v>0</v>
      </c>
      <c r="D1745" s="13">
        <f>IF(C1744=0,D1744,D1744*(1-C1744/表格2[[#This Row],[收盤]]))</f>
        <v>0.76515999011612634</v>
      </c>
      <c r="E1745" s="1">
        <f>ROUND(表格2[[#This Row],[收盤]]*表格2[[#This Row],[配息乘數]],4)</f>
        <v>79.913300000000007</v>
      </c>
      <c r="F1745" s="1">
        <f>表格2[[#This Row],[配息]]*0.7</f>
        <v>0</v>
      </c>
      <c r="G1745" s="14">
        <f>IF(F1744=0,G1744,G1744*(1-F1744/表格2[[#This Row],[收盤]]))</f>
        <v>0.82921648405963577</v>
      </c>
      <c r="H1745" s="9">
        <f>ROUND(表格2[[#This Row],[收盤]]*表格2[[#This Row],[七成配息
乘數]],4)</f>
        <v>86.603399999999993</v>
      </c>
    </row>
    <row r="1746" spans="1:8" x14ac:dyDescent="0.25">
      <c r="A1746" s="2">
        <v>40087</v>
      </c>
      <c r="B1746" s="1">
        <v>105.120003</v>
      </c>
      <c r="C1746" s="4">
        <f>IFERROR(VLOOKUP(表格2[[#This Row],[日期]],表格1[],2,FALSE),0)</f>
        <v>0.47199999999999998</v>
      </c>
      <c r="D1746" s="13">
        <f>IF(C1745=0,D1745,D1745*(1-C1745/表格2[[#This Row],[收盤]]))</f>
        <v>0.76515999011612634</v>
      </c>
      <c r="E1746" s="1">
        <f>ROUND(表格2[[#This Row],[收盤]]*表格2[[#This Row],[配息乘數]],4)</f>
        <v>80.433599999999998</v>
      </c>
      <c r="F1746" s="1">
        <f>表格2[[#This Row],[配息]]*0.7</f>
        <v>0.33039999999999997</v>
      </c>
      <c r="G1746" s="14">
        <f>IF(F1745=0,G1745,G1745*(1-F1745/表格2[[#This Row],[收盤]]))</f>
        <v>0.82921648405963577</v>
      </c>
      <c r="H1746" s="9">
        <f>ROUND(表格2[[#This Row],[收盤]]*表格2[[#This Row],[七成配息
乘數]],4)</f>
        <v>87.167199999999994</v>
      </c>
    </row>
    <row r="1747" spans="1:8" x14ac:dyDescent="0.25">
      <c r="A1747" s="2">
        <v>40086</v>
      </c>
      <c r="B1747" s="1">
        <v>106.68</v>
      </c>
      <c r="C1747" s="4">
        <f>IFERROR(VLOOKUP(表格2[[#This Row],[日期]],表格1[],2,FALSE),0)</f>
        <v>0</v>
      </c>
      <c r="D1747" s="13">
        <f>IF(C1746=0,D1746,D1746*(1-C1746/表格2[[#This Row],[收盤]]))</f>
        <v>0.76177458033608492</v>
      </c>
      <c r="E1747" s="1">
        <f>ROUND(表格2[[#This Row],[收盤]]*表格2[[#This Row],[配息乘數]],4)</f>
        <v>81.266099999999994</v>
      </c>
      <c r="F1747" s="1">
        <f>表格2[[#This Row],[配息]]*0.7</f>
        <v>0</v>
      </c>
      <c r="G1747" s="14">
        <f>IF(F1746=0,G1746,G1746*(1-F1746/表格2[[#This Row],[收盤]]))</f>
        <v>0.82664830702239067</v>
      </c>
      <c r="H1747" s="9">
        <f>ROUND(表格2[[#This Row],[收盤]]*表格2[[#This Row],[七成配息
乘數]],4)</f>
        <v>88.186800000000005</v>
      </c>
    </row>
    <row r="1748" spans="1:8" x14ac:dyDescent="0.25">
      <c r="A1748" s="2">
        <v>40085</v>
      </c>
      <c r="B1748" s="1">
        <v>106.769997</v>
      </c>
      <c r="C1748" s="4">
        <f>IFERROR(VLOOKUP(表格2[[#This Row],[日期]],表格1[],2,FALSE),0)</f>
        <v>0</v>
      </c>
      <c r="D1748" s="13">
        <f>IF(C1747=0,D1747,D1747*(1-C1747/表格2[[#This Row],[收盤]]))</f>
        <v>0.76177458033608492</v>
      </c>
      <c r="E1748" s="1">
        <f>ROUND(表格2[[#This Row],[收盤]]*表格2[[#This Row],[配息乘數]],4)</f>
        <v>81.334699999999998</v>
      </c>
      <c r="F1748" s="1">
        <f>表格2[[#This Row],[配息]]*0.7</f>
        <v>0</v>
      </c>
      <c r="G1748" s="14">
        <f>IF(F1747=0,G1747,G1747*(1-F1747/表格2[[#This Row],[收盤]]))</f>
        <v>0.82664830702239067</v>
      </c>
      <c r="H1748" s="9">
        <f>ROUND(表格2[[#This Row],[收盤]]*表格2[[#This Row],[七成配息
乘數]],4)</f>
        <v>88.261200000000002</v>
      </c>
    </row>
    <row r="1749" spans="1:8" x14ac:dyDescent="0.25">
      <c r="A1749" s="2">
        <v>40084</v>
      </c>
      <c r="B1749" s="1">
        <v>107.19000200000001</v>
      </c>
      <c r="C1749" s="4">
        <f>IFERROR(VLOOKUP(表格2[[#This Row],[日期]],表格1[],2,FALSE),0)</f>
        <v>0</v>
      </c>
      <c r="D1749" s="13">
        <f>IF(C1748=0,D1748,D1748*(1-C1748/表格2[[#This Row],[收盤]]))</f>
        <v>0.76177458033608492</v>
      </c>
      <c r="E1749" s="1">
        <f>ROUND(表格2[[#This Row],[收盤]]*表格2[[#This Row],[配息乘數]],4)</f>
        <v>81.654600000000002</v>
      </c>
      <c r="F1749" s="1">
        <f>表格2[[#This Row],[配息]]*0.7</f>
        <v>0</v>
      </c>
      <c r="G1749" s="14">
        <f>IF(F1748=0,G1748,G1748*(1-F1748/表格2[[#This Row],[收盤]]))</f>
        <v>0.82664830702239067</v>
      </c>
      <c r="H1749" s="9">
        <f>ROUND(表格2[[#This Row],[收盤]]*表格2[[#This Row],[七成配息
乘數]],4)</f>
        <v>88.608400000000003</v>
      </c>
    </row>
    <row r="1750" spans="1:8" x14ac:dyDescent="0.25">
      <c r="A1750" s="2">
        <v>40081</v>
      </c>
      <c r="B1750" s="1">
        <v>106.91999800000001</v>
      </c>
      <c r="C1750" s="4">
        <f>IFERROR(VLOOKUP(表格2[[#This Row],[日期]],表格1[],2,FALSE),0)</f>
        <v>0</v>
      </c>
      <c r="D1750" s="13">
        <f>IF(C1749=0,D1749,D1749*(1-C1749/表格2[[#This Row],[收盤]]))</f>
        <v>0.76177458033608492</v>
      </c>
      <c r="E1750" s="1">
        <f>ROUND(表格2[[#This Row],[收盤]]*表格2[[#This Row],[配息乘數]],4)</f>
        <v>81.448899999999995</v>
      </c>
      <c r="F1750" s="1">
        <f>表格2[[#This Row],[配息]]*0.7</f>
        <v>0</v>
      </c>
      <c r="G1750" s="14">
        <f>IF(F1749=0,G1749,G1749*(1-F1749/表格2[[#This Row],[收盤]]))</f>
        <v>0.82664830702239067</v>
      </c>
      <c r="H1750" s="9">
        <f>ROUND(表格2[[#This Row],[收盤]]*表格2[[#This Row],[七成配息
乘數]],4)</f>
        <v>88.385199999999998</v>
      </c>
    </row>
    <row r="1751" spans="1:8" x14ac:dyDescent="0.25">
      <c r="A1751" s="2">
        <v>40080</v>
      </c>
      <c r="B1751" s="1">
        <v>106.510002</v>
      </c>
      <c r="C1751" s="4">
        <f>IFERROR(VLOOKUP(表格2[[#This Row],[日期]],表格1[],2,FALSE),0)</f>
        <v>0</v>
      </c>
      <c r="D1751" s="13">
        <f>IF(C1750=0,D1750,D1750*(1-C1750/表格2[[#This Row],[收盤]]))</f>
        <v>0.76177458033608492</v>
      </c>
      <c r="E1751" s="1">
        <f>ROUND(表格2[[#This Row],[收盤]]*表格2[[#This Row],[配息乘數]],4)</f>
        <v>81.136600000000001</v>
      </c>
      <c r="F1751" s="1">
        <f>表格2[[#This Row],[配息]]*0.7</f>
        <v>0</v>
      </c>
      <c r="G1751" s="14">
        <f>IF(F1750=0,G1750,G1750*(1-F1750/表格2[[#This Row],[收盤]]))</f>
        <v>0.82664830702239067</v>
      </c>
      <c r="H1751" s="9">
        <f>ROUND(表格2[[#This Row],[收盤]]*表格2[[#This Row],[七成配息
乘數]],4)</f>
        <v>88.046300000000002</v>
      </c>
    </row>
    <row r="1752" spans="1:8" x14ac:dyDescent="0.25">
      <c r="A1752" s="2">
        <v>40079</v>
      </c>
      <c r="B1752" s="1">
        <v>106.339996</v>
      </c>
      <c r="C1752" s="4">
        <f>IFERROR(VLOOKUP(表格2[[#This Row],[日期]],表格1[],2,FALSE),0)</f>
        <v>0</v>
      </c>
      <c r="D1752" s="13">
        <f>IF(C1751=0,D1751,D1751*(1-C1751/表格2[[#This Row],[收盤]]))</f>
        <v>0.76177458033608492</v>
      </c>
      <c r="E1752" s="1">
        <f>ROUND(表格2[[#This Row],[收盤]]*表格2[[#This Row],[配息乘數]],4)</f>
        <v>81.007099999999994</v>
      </c>
      <c r="F1752" s="1">
        <f>表格2[[#This Row],[配息]]*0.7</f>
        <v>0</v>
      </c>
      <c r="G1752" s="14">
        <f>IF(F1751=0,G1751,G1751*(1-F1751/表格2[[#This Row],[收盤]]))</f>
        <v>0.82664830702239067</v>
      </c>
      <c r="H1752" s="9">
        <f>ROUND(表格2[[#This Row],[收盤]]*表格2[[#This Row],[七成配息
乘數]],4)</f>
        <v>87.905799999999999</v>
      </c>
    </row>
    <row r="1753" spans="1:8" x14ac:dyDescent="0.25">
      <c r="A1753" s="2">
        <v>40078</v>
      </c>
      <c r="B1753" s="1">
        <v>106.290001</v>
      </c>
      <c r="C1753" s="4">
        <f>IFERROR(VLOOKUP(表格2[[#This Row],[日期]],表格1[],2,FALSE),0)</f>
        <v>0</v>
      </c>
      <c r="D1753" s="13">
        <f>IF(C1752=0,D1752,D1752*(1-C1752/表格2[[#This Row],[收盤]]))</f>
        <v>0.76177458033608492</v>
      </c>
      <c r="E1753" s="1">
        <f>ROUND(表格2[[#This Row],[收盤]]*表格2[[#This Row],[配息乘數]],4)</f>
        <v>80.968999999999994</v>
      </c>
      <c r="F1753" s="1">
        <f>表格2[[#This Row],[配息]]*0.7</f>
        <v>0</v>
      </c>
      <c r="G1753" s="14">
        <f>IF(F1752=0,G1752,G1752*(1-F1752/表格2[[#This Row],[收盤]]))</f>
        <v>0.82664830702239067</v>
      </c>
      <c r="H1753" s="9">
        <f>ROUND(表格2[[#This Row],[收盤]]*表格2[[#This Row],[七成配息
乘數]],4)</f>
        <v>87.864400000000003</v>
      </c>
    </row>
    <row r="1754" spans="1:8" x14ac:dyDescent="0.25">
      <c r="A1754" s="2">
        <v>40077</v>
      </c>
      <c r="B1754" s="1">
        <v>106.040001</v>
      </c>
      <c r="C1754" s="4">
        <f>IFERROR(VLOOKUP(表格2[[#This Row],[日期]],表格1[],2,FALSE),0)</f>
        <v>0</v>
      </c>
      <c r="D1754" s="13">
        <f>IF(C1753=0,D1753,D1753*(1-C1753/表格2[[#This Row],[收盤]]))</f>
        <v>0.76177458033608492</v>
      </c>
      <c r="E1754" s="1">
        <f>ROUND(表格2[[#This Row],[收盤]]*表格2[[#This Row],[配息乘數]],4)</f>
        <v>80.778599999999997</v>
      </c>
      <c r="F1754" s="1">
        <f>表格2[[#This Row],[配息]]*0.7</f>
        <v>0</v>
      </c>
      <c r="G1754" s="14">
        <f>IF(F1753=0,G1753,G1753*(1-F1753/表格2[[#This Row],[收盤]]))</f>
        <v>0.82664830702239067</v>
      </c>
      <c r="H1754" s="9">
        <f>ROUND(表格2[[#This Row],[收盤]]*表格2[[#This Row],[七成配息
乘數]],4)</f>
        <v>87.657799999999995</v>
      </c>
    </row>
    <row r="1755" spans="1:8" x14ac:dyDescent="0.25">
      <c r="A1755" s="2">
        <v>40074</v>
      </c>
      <c r="B1755" s="1">
        <v>105.790001</v>
      </c>
      <c r="C1755" s="4">
        <f>IFERROR(VLOOKUP(表格2[[#This Row],[日期]],表格1[],2,FALSE),0)</f>
        <v>0</v>
      </c>
      <c r="D1755" s="13">
        <f>IF(C1754=0,D1754,D1754*(1-C1754/表格2[[#This Row],[收盤]]))</f>
        <v>0.76177458033608492</v>
      </c>
      <c r="E1755" s="1">
        <f>ROUND(表格2[[#This Row],[收盤]]*表格2[[#This Row],[配息乘數]],4)</f>
        <v>80.588099999999997</v>
      </c>
      <c r="F1755" s="1">
        <f>表格2[[#This Row],[配息]]*0.7</f>
        <v>0</v>
      </c>
      <c r="G1755" s="14">
        <f>IF(F1754=0,G1754,G1754*(1-F1754/表格2[[#This Row],[收盤]]))</f>
        <v>0.82664830702239067</v>
      </c>
      <c r="H1755" s="9">
        <f>ROUND(表格2[[#This Row],[收盤]]*表格2[[#This Row],[七成配息
乘數]],4)</f>
        <v>87.451099999999997</v>
      </c>
    </row>
    <row r="1756" spans="1:8" x14ac:dyDescent="0.25">
      <c r="A1756" s="2">
        <v>40073</v>
      </c>
      <c r="B1756" s="1">
        <v>106.459999</v>
      </c>
      <c r="C1756" s="4">
        <f>IFERROR(VLOOKUP(表格2[[#This Row],[日期]],表格1[],2,FALSE),0)</f>
        <v>0</v>
      </c>
      <c r="D1756" s="13">
        <f>IF(C1755=0,D1755,D1755*(1-C1755/表格2[[#This Row],[收盤]]))</f>
        <v>0.76177458033608492</v>
      </c>
      <c r="E1756" s="1">
        <f>ROUND(表格2[[#This Row],[收盤]]*表格2[[#This Row],[配息乘數]],4)</f>
        <v>81.098500000000001</v>
      </c>
      <c r="F1756" s="1">
        <f>表格2[[#This Row],[配息]]*0.7</f>
        <v>0</v>
      </c>
      <c r="G1756" s="14">
        <f>IF(F1755=0,G1755,G1755*(1-F1755/表格2[[#This Row],[收盤]]))</f>
        <v>0.82664830702239067</v>
      </c>
      <c r="H1756" s="9">
        <f>ROUND(表格2[[#This Row],[收盤]]*表格2[[#This Row],[七成配息
乘數]],4)</f>
        <v>88.004999999999995</v>
      </c>
    </row>
    <row r="1757" spans="1:8" x14ac:dyDescent="0.25">
      <c r="A1757" s="2">
        <v>40072</v>
      </c>
      <c r="B1757" s="1">
        <v>105.94000200000001</v>
      </c>
      <c r="C1757" s="4">
        <f>IFERROR(VLOOKUP(表格2[[#This Row],[日期]],表格1[],2,FALSE),0)</f>
        <v>0</v>
      </c>
      <c r="D1757" s="13">
        <f>IF(C1756=0,D1756,D1756*(1-C1756/表格2[[#This Row],[收盤]]))</f>
        <v>0.76177458033608492</v>
      </c>
      <c r="E1757" s="1">
        <f>ROUND(表格2[[#This Row],[收盤]]*表格2[[#This Row],[配息乘數]],4)</f>
        <v>80.702399999999997</v>
      </c>
      <c r="F1757" s="1">
        <f>表格2[[#This Row],[配息]]*0.7</f>
        <v>0</v>
      </c>
      <c r="G1757" s="14">
        <f>IF(F1756=0,G1756,G1756*(1-F1756/表格2[[#This Row],[收盤]]))</f>
        <v>0.82664830702239067</v>
      </c>
      <c r="H1757" s="9">
        <f>ROUND(表格2[[#This Row],[收盤]]*表格2[[#This Row],[七成配息
乘數]],4)</f>
        <v>87.575100000000006</v>
      </c>
    </row>
    <row r="1758" spans="1:8" x14ac:dyDescent="0.25">
      <c r="A1758" s="2">
        <v>40071</v>
      </c>
      <c r="B1758" s="1">
        <v>105.610001</v>
      </c>
      <c r="C1758" s="4">
        <f>IFERROR(VLOOKUP(表格2[[#This Row],[日期]],表格1[],2,FALSE),0)</f>
        <v>0</v>
      </c>
      <c r="D1758" s="13">
        <f>IF(C1757=0,D1757,D1757*(1-C1757/表格2[[#This Row],[收盤]]))</f>
        <v>0.76177458033608492</v>
      </c>
      <c r="E1758" s="1">
        <f>ROUND(表格2[[#This Row],[收盤]]*表格2[[#This Row],[配息乘數]],4)</f>
        <v>80.450999999999993</v>
      </c>
      <c r="F1758" s="1">
        <f>表格2[[#This Row],[配息]]*0.7</f>
        <v>0</v>
      </c>
      <c r="G1758" s="14">
        <f>IF(F1757=0,G1757,G1757*(1-F1757/表格2[[#This Row],[收盤]]))</f>
        <v>0.82664830702239067</v>
      </c>
      <c r="H1758" s="9">
        <f>ROUND(表格2[[#This Row],[收盤]]*表格2[[#This Row],[七成配息
乘數]],4)</f>
        <v>87.302300000000002</v>
      </c>
    </row>
    <row r="1759" spans="1:8" x14ac:dyDescent="0.25">
      <c r="A1759" s="2">
        <v>40070</v>
      </c>
      <c r="B1759" s="1">
        <v>105.66999800000001</v>
      </c>
      <c r="C1759" s="4">
        <f>IFERROR(VLOOKUP(表格2[[#This Row],[日期]],表格1[],2,FALSE),0)</f>
        <v>0</v>
      </c>
      <c r="D1759" s="13">
        <f>IF(C1758=0,D1758,D1758*(1-C1758/表格2[[#This Row],[收盤]]))</f>
        <v>0.76177458033608492</v>
      </c>
      <c r="E1759" s="1">
        <f>ROUND(表格2[[#This Row],[收盤]]*表格2[[#This Row],[配息乘數]],4)</f>
        <v>80.496700000000004</v>
      </c>
      <c r="F1759" s="1">
        <f>表格2[[#This Row],[配息]]*0.7</f>
        <v>0</v>
      </c>
      <c r="G1759" s="14">
        <f>IF(F1758=0,G1758,G1758*(1-F1758/表格2[[#This Row],[收盤]]))</f>
        <v>0.82664830702239067</v>
      </c>
      <c r="H1759" s="9">
        <f>ROUND(表格2[[#This Row],[收盤]]*表格2[[#This Row],[七成配息
乘數]],4)</f>
        <v>87.351900000000001</v>
      </c>
    </row>
    <row r="1760" spans="1:8" x14ac:dyDescent="0.25">
      <c r="A1760" s="2">
        <v>40067</v>
      </c>
      <c r="B1760" s="1">
        <v>106.209999</v>
      </c>
      <c r="C1760" s="4">
        <f>IFERROR(VLOOKUP(表格2[[#This Row],[日期]],表格1[],2,FALSE),0)</f>
        <v>0</v>
      </c>
      <c r="D1760" s="13">
        <f>IF(C1759=0,D1759,D1759*(1-C1759/表格2[[#This Row],[收盤]]))</f>
        <v>0.76177458033608492</v>
      </c>
      <c r="E1760" s="1">
        <f>ROUND(表格2[[#This Row],[收盤]]*表格2[[#This Row],[配息乘數]],4)</f>
        <v>80.908100000000005</v>
      </c>
      <c r="F1760" s="1">
        <f>表格2[[#This Row],[配息]]*0.7</f>
        <v>0</v>
      </c>
      <c r="G1760" s="14">
        <f>IF(F1759=0,G1759,G1759*(1-F1759/表格2[[#This Row],[收盤]]))</f>
        <v>0.82664830702239067</v>
      </c>
      <c r="H1760" s="9">
        <f>ROUND(表格2[[#This Row],[收盤]]*表格2[[#This Row],[七成配息
乘數]],4)</f>
        <v>87.798299999999998</v>
      </c>
    </row>
    <row r="1761" spans="1:8" x14ac:dyDescent="0.25">
      <c r="A1761" s="2">
        <v>40066</v>
      </c>
      <c r="B1761" s="1">
        <v>105.260002</v>
      </c>
      <c r="C1761" s="4">
        <f>IFERROR(VLOOKUP(表格2[[#This Row],[日期]],表格1[],2,FALSE),0)</f>
        <v>0</v>
      </c>
      <c r="D1761" s="13">
        <f>IF(C1760=0,D1760,D1760*(1-C1760/表格2[[#This Row],[收盤]]))</f>
        <v>0.76177458033608492</v>
      </c>
      <c r="E1761" s="1">
        <f>ROUND(表格2[[#This Row],[收盤]]*表格2[[#This Row],[配息乘數]],4)</f>
        <v>80.184399999999997</v>
      </c>
      <c r="F1761" s="1">
        <f>表格2[[#This Row],[配息]]*0.7</f>
        <v>0</v>
      </c>
      <c r="G1761" s="14">
        <f>IF(F1760=0,G1760,G1760*(1-F1760/表格2[[#This Row],[收盤]]))</f>
        <v>0.82664830702239067</v>
      </c>
      <c r="H1761" s="9">
        <f>ROUND(表格2[[#This Row],[收盤]]*表格2[[#This Row],[七成配息
乘數]],4)</f>
        <v>87.013000000000005</v>
      </c>
    </row>
    <row r="1762" spans="1:8" x14ac:dyDescent="0.25">
      <c r="A1762" s="2">
        <v>40065</v>
      </c>
      <c r="B1762" s="1">
        <v>104.57</v>
      </c>
      <c r="C1762" s="4">
        <f>IFERROR(VLOOKUP(表格2[[#This Row],[日期]],表格1[],2,FALSE),0)</f>
        <v>0</v>
      </c>
      <c r="D1762" s="13">
        <f>IF(C1761=0,D1761,D1761*(1-C1761/表格2[[#This Row],[收盤]]))</f>
        <v>0.76177458033608492</v>
      </c>
      <c r="E1762" s="1">
        <f>ROUND(表格2[[#This Row],[收盤]]*表格2[[#This Row],[配息乘數]],4)</f>
        <v>79.658799999999999</v>
      </c>
      <c r="F1762" s="1">
        <f>表格2[[#This Row],[配息]]*0.7</f>
        <v>0</v>
      </c>
      <c r="G1762" s="14">
        <f>IF(F1761=0,G1761,G1761*(1-F1761/表格2[[#This Row],[收盤]]))</f>
        <v>0.82664830702239067</v>
      </c>
      <c r="H1762" s="9">
        <f>ROUND(表格2[[#This Row],[收盤]]*表格2[[#This Row],[七成配息
乘數]],4)</f>
        <v>86.442599999999999</v>
      </c>
    </row>
    <row r="1763" spans="1:8" x14ac:dyDescent="0.25">
      <c r="A1763" s="2">
        <v>40064</v>
      </c>
      <c r="B1763" s="1">
        <v>104.599998</v>
      </c>
      <c r="C1763" s="4">
        <f>IFERROR(VLOOKUP(表格2[[#This Row],[日期]],表格1[],2,FALSE),0)</f>
        <v>0</v>
      </c>
      <c r="D1763" s="13">
        <f>IF(C1762=0,D1762,D1762*(1-C1762/表格2[[#This Row],[收盤]]))</f>
        <v>0.76177458033608492</v>
      </c>
      <c r="E1763" s="1">
        <f>ROUND(表格2[[#This Row],[收盤]]*表格2[[#This Row],[配息乘數]],4)</f>
        <v>79.681600000000003</v>
      </c>
      <c r="F1763" s="1">
        <f>表格2[[#This Row],[配息]]*0.7</f>
        <v>0</v>
      </c>
      <c r="G1763" s="14">
        <f>IF(F1762=0,G1762,G1762*(1-F1762/表格2[[#This Row],[收盤]]))</f>
        <v>0.82664830702239067</v>
      </c>
      <c r="H1763" s="9">
        <f>ROUND(表格2[[#This Row],[收盤]]*表格2[[#This Row],[七成配息
乘數]],4)</f>
        <v>86.467399999999998</v>
      </c>
    </row>
    <row r="1764" spans="1:8" x14ac:dyDescent="0.25">
      <c r="A1764" s="2">
        <v>40060</v>
      </c>
      <c r="B1764" s="1">
        <v>104.870003</v>
      </c>
      <c r="C1764" s="4">
        <f>IFERROR(VLOOKUP(表格2[[#This Row],[日期]],表格1[],2,FALSE),0)</f>
        <v>0</v>
      </c>
      <c r="D1764" s="13">
        <f>IF(C1763=0,D1763,D1763*(1-C1763/表格2[[#This Row],[收盤]]))</f>
        <v>0.76177458033608492</v>
      </c>
      <c r="E1764" s="1">
        <f>ROUND(表格2[[#This Row],[收盤]]*表格2[[#This Row],[配息乘數]],4)</f>
        <v>79.887299999999996</v>
      </c>
      <c r="F1764" s="1">
        <f>表格2[[#This Row],[配息]]*0.7</f>
        <v>0</v>
      </c>
      <c r="G1764" s="14">
        <f>IF(F1763=0,G1763,G1763*(1-F1763/表格2[[#This Row],[收盤]]))</f>
        <v>0.82664830702239067</v>
      </c>
      <c r="H1764" s="9">
        <f>ROUND(表格2[[#This Row],[收盤]]*表格2[[#This Row],[七成配息
乘數]],4)</f>
        <v>86.690600000000003</v>
      </c>
    </row>
    <row r="1765" spans="1:8" x14ac:dyDescent="0.25">
      <c r="A1765" s="2">
        <v>40059</v>
      </c>
      <c r="B1765" s="1">
        <v>104.800003</v>
      </c>
      <c r="C1765" s="4">
        <f>IFERROR(VLOOKUP(表格2[[#This Row],[日期]],表格1[],2,FALSE),0)</f>
        <v>0</v>
      </c>
      <c r="D1765" s="13">
        <f>IF(C1764=0,D1764,D1764*(1-C1764/表格2[[#This Row],[收盤]]))</f>
        <v>0.76177458033608492</v>
      </c>
      <c r="E1765" s="1">
        <f>ROUND(表格2[[#This Row],[收盤]]*表格2[[#This Row],[配息乘數]],4)</f>
        <v>79.834000000000003</v>
      </c>
      <c r="F1765" s="1">
        <f>表格2[[#This Row],[配息]]*0.7</f>
        <v>0</v>
      </c>
      <c r="G1765" s="14">
        <f>IF(F1764=0,G1764,G1764*(1-F1764/表格2[[#This Row],[收盤]]))</f>
        <v>0.82664830702239067</v>
      </c>
      <c r="H1765" s="9">
        <f>ROUND(表格2[[#This Row],[收盤]]*表格2[[#This Row],[七成配息
乘數]],4)</f>
        <v>86.6327</v>
      </c>
    </row>
    <row r="1766" spans="1:8" x14ac:dyDescent="0.25">
      <c r="A1766" s="2">
        <v>40058</v>
      </c>
      <c r="B1766" s="1">
        <v>104.620003</v>
      </c>
      <c r="C1766" s="4">
        <f>IFERROR(VLOOKUP(表格2[[#This Row],[日期]],表格1[],2,FALSE),0)</f>
        <v>0</v>
      </c>
      <c r="D1766" s="13">
        <f>IF(C1765=0,D1765,D1765*(1-C1765/表格2[[#This Row],[收盤]]))</f>
        <v>0.76177458033608492</v>
      </c>
      <c r="E1766" s="1">
        <f>ROUND(表格2[[#This Row],[收盤]]*表格2[[#This Row],[配息乘數]],4)</f>
        <v>79.696899999999999</v>
      </c>
      <c r="F1766" s="1">
        <f>表格2[[#This Row],[配息]]*0.7</f>
        <v>0</v>
      </c>
      <c r="G1766" s="14">
        <f>IF(F1765=0,G1765,G1765*(1-F1765/表格2[[#This Row],[收盤]]))</f>
        <v>0.82664830702239067</v>
      </c>
      <c r="H1766" s="9">
        <f>ROUND(表格2[[#This Row],[收盤]]*表格2[[#This Row],[七成配息
乘數]],4)</f>
        <v>86.483900000000006</v>
      </c>
    </row>
    <row r="1767" spans="1:8" x14ac:dyDescent="0.25">
      <c r="A1767" s="2">
        <v>40057</v>
      </c>
      <c r="B1767" s="1">
        <v>104.30999799999999</v>
      </c>
      <c r="C1767" s="4">
        <f>IFERROR(VLOOKUP(表格2[[#This Row],[日期]],表格1[],2,FALSE),0)</f>
        <v>0.49399999999999999</v>
      </c>
      <c r="D1767" s="13">
        <f>IF(C1766=0,D1766,D1766*(1-C1766/表格2[[#This Row],[收盤]]))</f>
        <v>0.76177458033608492</v>
      </c>
      <c r="E1767" s="1">
        <f>ROUND(表格2[[#This Row],[收盤]]*表格2[[#This Row],[配息乘數]],4)</f>
        <v>79.460700000000003</v>
      </c>
      <c r="F1767" s="1">
        <f>表格2[[#This Row],[配息]]*0.7</f>
        <v>0.3458</v>
      </c>
      <c r="G1767" s="14">
        <f>IF(F1766=0,G1766,G1766*(1-F1766/表格2[[#This Row],[收盤]]))</f>
        <v>0.82664830702239067</v>
      </c>
      <c r="H1767" s="9">
        <f>ROUND(表格2[[#This Row],[收盤]]*表格2[[#This Row],[七成配息
乘數]],4)</f>
        <v>86.227699999999999</v>
      </c>
    </row>
    <row r="1768" spans="1:8" x14ac:dyDescent="0.25">
      <c r="A1768" s="2">
        <v>40056</v>
      </c>
      <c r="B1768" s="1">
        <v>105.33000199999999</v>
      </c>
      <c r="C1768" s="4">
        <f>IFERROR(VLOOKUP(表格2[[#This Row],[日期]],表格1[],2,FALSE),0)</f>
        <v>0</v>
      </c>
      <c r="D1768" s="13">
        <f>IF(C1767=0,D1767,D1767*(1-C1767/表格2[[#This Row],[收盤]]))</f>
        <v>0.75820184098793575</v>
      </c>
      <c r="E1768" s="1">
        <f>ROUND(表格2[[#This Row],[收盤]]*表格2[[#This Row],[配息乘數]],4)</f>
        <v>79.861400000000003</v>
      </c>
      <c r="F1768" s="1">
        <f>表格2[[#This Row],[配息]]*0.7</f>
        <v>0</v>
      </c>
      <c r="G1768" s="14">
        <f>IF(F1767=0,G1767,G1767*(1-F1767/表格2[[#This Row],[收盤]]))</f>
        <v>0.82393440804640528</v>
      </c>
      <c r="H1768" s="9">
        <f>ROUND(表格2[[#This Row],[收盤]]*表格2[[#This Row],[七成配息
乘數]],4)</f>
        <v>86.784999999999997</v>
      </c>
    </row>
    <row r="1769" spans="1:8" x14ac:dyDescent="0.25">
      <c r="A1769" s="2">
        <v>40053</v>
      </c>
      <c r="B1769" s="1">
        <v>104.82</v>
      </c>
      <c r="C1769" s="4">
        <f>IFERROR(VLOOKUP(表格2[[#This Row],[日期]],表格1[],2,FALSE),0)</f>
        <v>0</v>
      </c>
      <c r="D1769" s="13">
        <f>IF(C1768=0,D1768,D1768*(1-C1768/表格2[[#This Row],[收盤]]))</f>
        <v>0.75820184098793575</v>
      </c>
      <c r="E1769" s="1">
        <f>ROUND(表格2[[#This Row],[收盤]]*表格2[[#This Row],[配息乘數]],4)</f>
        <v>79.474699999999999</v>
      </c>
      <c r="F1769" s="1">
        <f>表格2[[#This Row],[配息]]*0.7</f>
        <v>0</v>
      </c>
      <c r="G1769" s="14">
        <f>IF(F1768=0,G1768,G1768*(1-F1768/表格2[[#This Row],[收盤]]))</f>
        <v>0.82393440804640528</v>
      </c>
      <c r="H1769" s="9">
        <f>ROUND(表格2[[#This Row],[收盤]]*表格2[[#This Row],[七成配息
乘數]],4)</f>
        <v>86.364800000000002</v>
      </c>
    </row>
    <row r="1770" spans="1:8" x14ac:dyDescent="0.25">
      <c r="A1770" s="2">
        <v>40052</v>
      </c>
      <c r="B1770" s="1">
        <v>104.300003</v>
      </c>
      <c r="C1770" s="4">
        <f>IFERROR(VLOOKUP(表格2[[#This Row],[日期]],表格1[],2,FALSE),0)</f>
        <v>0</v>
      </c>
      <c r="D1770" s="13">
        <f>IF(C1769=0,D1769,D1769*(1-C1769/表格2[[#This Row],[收盤]]))</f>
        <v>0.75820184098793575</v>
      </c>
      <c r="E1770" s="1">
        <f>ROUND(表格2[[#This Row],[收盤]]*表格2[[#This Row],[配息乘數]],4)</f>
        <v>79.080500000000001</v>
      </c>
      <c r="F1770" s="1">
        <f>表格2[[#This Row],[配息]]*0.7</f>
        <v>0</v>
      </c>
      <c r="G1770" s="14">
        <f>IF(F1769=0,G1769,G1769*(1-F1769/表格2[[#This Row],[收盤]]))</f>
        <v>0.82393440804640528</v>
      </c>
      <c r="H1770" s="9">
        <f>ROUND(表格2[[#This Row],[收盤]]*表格2[[#This Row],[七成配息
乘數]],4)</f>
        <v>85.936400000000006</v>
      </c>
    </row>
    <row r="1771" spans="1:8" x14ac:dyDescent="0.25">
      <c r="A1771" s="2">
        <v>40051</v>
      </c>
      <c r="B1771" s="1">
        <v>104.779999</v>
      </c>
      <c r="C1771" s="4">
        <f>IFERROR(VLOOKUP(表格2[[#This Row],[日期]],表格1[],2,FALSE),0)</f>
        <v>0</v>
      </c>
      <c r="D1771" s="13">
        <f>IF(C1770=0,D1770,D1770*(1-C1770/表格2[[#This Row],[收盤]]))</f>
        <v>0.75820184098793575</v>
      </c>
      <c r="E1771" s="1">
        <f>ROUND(表格2[[#This Row],[收盤]]*表格2[[#This Row],[配息乘數]],4)</f>
        <v>79.444400000000002</v>
      </c>
      <c r="F1771" s="1">
        <f>表格2[[#This Row],[配息]]*0.7</f>
        <v>0</v>
      </c>
      <c r="G1771" s="14">
        <f>IF(F1770=0,G1770,G1770*(1-F1770/表格2[[#This Row],[收盤]]))</f>
        <v>0.82393440804640528</v>
      </c>
      <c r="H1771" s="9">
        <f>ROUND(表格2[[#This Row],[收盤]]*表格2[[#This Row],[七成配息
乘數]],4)</f>
        <v>86.331800000000001</v>
      </c>
    </row>
    <row r="1772" spans="1:8" x14ac:dyDescent="0.25">
      <c r="A1772" s="2">
        <v>40050</v>
      </c>
      <c r="B1772" s="1">
        <v>104.089996</v>
      </c>
      <c r="C1772" s="4">
        <f>IFERROR(VLOOKUP(表格2[[#This Row],[日期]],表格1[],2,FALSE),0)</f>
        <v>0</v>
      </c>
      <c r="D1772" s="13">
        <f>IF(C1771=0,D1771,D1771*(1-C1771/表格2[[#This Row],[收盤]]))</f>
        <v>0.75820184098793575</v>
      </c>
      <c r="E1772" s="1">
        <f>ROUND(表格2[[#This Row],[收盤]]*表格2[[#This Row],[配息乘數]],4)</f>
        <v>78.921199999999999</v>
      </c>
      <c r="F1772" s="1">
        <f>表格2[[#This Row],[配息]]*0.7</f>
        <v>0</v>
      </c>
      <c r="G1772" s="14">
        <f>IF(F1771=0,G1771,G1771*(1-F1771/表格2[[#This Row],[收盤]]))</f>
        <v>0.82393440804640528</v>
      </c>
      <c r="H1772" s="9">
        <f>ROUND(表格2[[#This Row],[收盤]]*表格2[[#This Row],[七成配息
乘數]],4)</f>
        <v>85.763300000000001</v>
      </c>
    </row>
    <row r="1773" spans="1:8" x14ac:dyDescent="0.25">
      <c r="A1773" s="2">
        <v>40049</v>
      </c>
      <c r="B1773" s="1">
        <v>103.910004</v>
      </c>
      <c r="C1773" s="4">
        <f>IFERROR(VLOOKUP(表格2[[#This Row],[日期]],表格1[],2,FALSE),0)</f>
        <v>0</v>
      </c>
      <c r="D1773" s="13">
        <f>IF(C1772=0,D1772,D1772*(1-C1772/表格2[[#This Row],[收盤]]))</f>
        <v>0.75820184098793575</v>
      </c>
      <c r="E1773" s="1">
        <f>ROUND(表格2[[#This Row],[收盤]]*表格2[[#This Row],[配息乘數]],4)</f>
        <v>78.784800000000004</v>
      </c>
      <c r="F1773" s="1">
        <f>表格2[[#This Row],[配息]]*0.7</f>
        <v>0</v>
      </c>
      <c r="G1773" s="14">
        <f>IF(F1772=0,G1772,G1772*(1-F1772/表格2[[#This Row],[收盤]]))</f>
        <v>0.82393440804640528</v>
      </c>
      <c r="H1773" s="9">
        <f>ROUND(表格2[[#This Row],[收盤]]*表格2[[#This Row],[七成配息
乘數]],4)</f>
        <v>85.614999999999995</v>
      </c>
    </row>
    <row r="1774" spans="1:8" x14ac:dyDescent="0.25">
      <c r="A1774" s="2">
        <v>40046</v>
      </c>
      <c r="B1774" s="1">
        <v>103.379997</v>
      </c>
      <c r="C1774" s="4">
        <f>IFERROR(VLOOKUP(表格2[[#This Row],[日期]],表格1[],2,FALSE),0)</f>
        <v>0</v>
      </c>
      <c r="D1774" s="13">
        <f>IF(C1773=0,D1773,D1773*(1-C1773/表格2[[#This Row],[收盤]]))</f>
        <v>0.75820184098793575</v>
      </c>
      <c r="E1774" s="1">
        <f>ROUND(表格2[[#This Row],[收盤]]*表格2[[#This Row],[配息乘數]],4)</f>
        <v>78.382900000000006</v>
      </c>
      <c r="F1774" s="1">
        <f>表格2[[#This Row],[配息]]*0.7</f>
        <v>0</v>
      </c>
      <c r="G1774" s="14">
        <f>IF(F1773=0,G1773,G1773*(1-F1773/表格2[[#This Row],[收盤]]))</f>
        <v>0.82393440804640528</v>
      </c>
      <c r="H1774" s="9">
        <f>ROUND(表格2[[#This Row],[收盤]]*表格2[[#This Row],[七成配息
乘數]],4)</f>
        <v>85.178299999999993</v>
      </c>
    </row>
    <row r="1775" spans="1:8" x14ac:dyDescent="0.25">
      <c r="A1775" s="2">
        <v>40045</v>
      </c>
      <c r="B1775" s="1">
        <v>103.849998</v>
      </c>
      <c r="C1775" s="4">
        <f>IFERROR(VLOOKUP(表格2[[#This Row],[日期]],表格1[],2,FALSE),0)</f>
        <v>0</v>
      </c>
      <c r="D1775" s="13">
        <f>IF(C1774=0,D1774,D1774*(1-C1774/表格2[[#This Row],[收盤]]))</f>
        <v>0.75820184098793575</v>
      </c>
      <c r="E1775" s="1">
        <f>ROUND(表格2[[#This Row],[收盤]]*表格2[[#This Row],[配息乘數]],4)</f>
        <v>78.7393</v>
      </c>
      <c r="F1775" s="1">
        <f>表格2[[#This Row],[配息]]*0.7</f>
        <v>0</v>
      </c>
      <c r="G1775" s="14">
        <f>IF(F1774=0,G1774,G1774*(1-F1774/表格2[[#This Row],[收盤]]))</f>
        <v>0.82393440804640528</v>
      </c>
      <c r="H1775" s="9">
        <f>ROUND(表格2[[#This Row],[收盤]]*表格2[[#This Row],[七成配息
乘數]],4)</f>
        <v>85.565600000000003</v>
      </c>
    </row>
    <row r="1776" spans="1:8" x14ac:dyDescent="0.25">
      <c r="A1776" s="2">
        <v>40044</v>
      </c>
      <c r="B1776" s="1">
        <v>103.360001</v>
      </c>
      <c r="C1776" s="4">
        <f>IFERROR(VLOOKUP(表格2[[#This Row],[日期]],表格1[],2,FALSE),0)</f>
        <v>0</v>
      </c>
      <c r="D1776" s="13">
        <f>IF(C1775=0,D1775,D1775*(1-C1775/表格2[[#This Row],[收盤]]))</f>
        <v>0.75820184098793575</v>
      </c>
      <c r="E1776" s="1">
        <f>ROUND(表格2[[#This Row],[收盤]]*表格2[[#This Row],[配息乘數]],4)</f>
        <v>78.367699999999999</v>
      </c>
      <c r="F1776" s="1">
        <f>表格2[[#This Row],[配息]]*0.7</f>
        <v>0</v>
      </c>
      <c r="G1776" s="14">
        <f>IF(F1775=0,G1775,G1775*(1-F1775/表格2[[#This Row],[收盤]]))</f>
        <v>0.82393440804640528</v>
      </c>
      <c r="H1776" s="9">
        <f>ROUND(表格2[[#This Row],[收盤]]*表格2[[#This Row],[七成配息
乘數]],4)</f>
        <v>85.161900000000003</v>
      </c>
    </row>
    <row r="1777" spans="1:8" x14ac:dyDescent="0.25">
      <c r="A1777" s="2">
        <v>40043</v>
      </c>
      <c r="B1777" s="1">
        <v>103.029999</v>
      </c>
      <c r="C1777" s="4">
        <f>IFERROR(VLOOKUP(表格2[[#This Row],[日期]],表格1[],2,FALSE),0)</f>
        <v>0</v>
      </c>
      <c r="D1777" s="13">
        <f>IF(C1776=0,D1776,D1776*(1-C1776/表格2[[#This Row],[收盤]]))</f>
        <v>0.75820184098793575</v>
      </c>
      <c r="E1777" s="1">
        <f>ROUND(表格2[[#This Row],[收盤]]*表格2[[#This Row],[配息乘數]],4)</f>
        <v>78.117500000000007</v>
      </c>
      <c r="F1777" s="1">
        <f>表格2[[#This Row],[配息]]*0.7</f>
        <v>0</v>
      </c>
      <c r="G1777" s="14">
        <f>IF(F1776=0,G1776,G1776*(1-F1776/表格2[[#This Row],[收盤]]))</f>
        <v>0.82393440804640528</v>
      </c>
      <c r="H1777" s="9">
        <f>ROUND(表格2[[#This Row],[收盤]]*表格2[[#This Row],[七成配息
乘數]],4)</f>
        <v>84.89</v>
      </c>
    </row>
    <row r="1778" spans="1:8" x14ac:dyDescent="0.25">
      <c r="A1778" s="2">
        <v>40042</v>
      </c>
      <c r="B1778" s="1">
        <v>103.290001</v>
      </c>
      <c r="C1778" s="4">
        <f>IFERROR(VLOOKUP(表格2[[#This Row],[日期]],表格1[],2,FALSE),0)</f>
        <v>0</v>
      </c>
      <c r="D1778" s="13">
        <f>IF(C1777=0,D1777,D1777*(1-C1777/表格2[[#This Row],[收盤]]))</f>
        <v>0.75820184098793575</v>
      </c>
      <c r="E1778" s="1">
        <f>ROUND(表格2[[#This Row],[收盤]]*表格2[[#This Row],[配息乘數]],4)</f>
        <v>78.314700000000002</v>
      </c>
      <c r="F1778" s="1">
        <f>表格2[[#This Row],[配息]]*0.7</f>
        <v>0</v>
      </c>
      <c r="G1778" s="14">
        <f>IF(F1777=0,G1777,G1777*(1-F1777/表格2[[#This Row],[收盤]]))</f>
        <v>0.82393440804640528</v>
      </c>
      <c r="H1778" s="9">
        <f>ROUND(表格2[[#This Row],[收盤]]*表格2[[#This Row],[七成配息
乘數]],4)</f>
        <v>85.104200000000006</v>
      </c>
    </row>
    <row r="1779" spans="1:8" x14ac:dyDescent="0.25">
      <c r="A1779" s="2">
        <v>40039</v>
      </c>
      <c r="B1779" s="1">
        <v>103.120003</v>
      </c>
      <c r="C1779" s="4">
        <f>IFERROR(VLOOKUP(表格2[[#This Row],[日期]],表格1[],2,FALSE),0)</f>
        <v>0</v>
      </c>
      <c r="D1779" s="13">
        <f>IF(C1778=0,D1778,D1778*(1-C1778/表格2[[#This Row],[收盤]]))</f>
        <v>0.75820184098793575</v>
      </c>
      <c r="E1779" s="1">
        <f>ROUND(表格2[[#This Row],[收盤]]*表格2[[#This Row],[配息乘數]],4)</f>
        <v>78.1858</v>
      </c>
      <c r="F1779" s="1">
        <f>表格2[[#This Row],[配息]]*0.7</f>
        <v>0</v>
      </c>
      <c r="G1779" s="14">
        <f>IF(F1778=0,G1778,G1778*(1-F1778/表格2[[#This Row],[收盤]]))</f>
        <v>0.82393440804640528</v>
      </c>
      <c r="H1779" s="9">
        <f>ROUND(表格2[[#This Row],[收盤]]*表格2[[#This Row],[七成配息
乘數]],4)</f>
        <v>84.964100000000002</v>
      </c>
    </row>
    <row r="1780" spans="1:8" x14ac:dyDescent="0.25">
      <c r="A1780" s="2">
        <v>40038</v>
      </c>
      <c r="B1780" s="1">
        <v>103.139999</v>
      </c>
      <c r="C1780" s="4">
        <f>IFERROR(VLOOKUP(表格2[[#This Row],[日期]],表格1[],2,FALSE),0)</f>
        <v>0</v>
      </c>
      <c r="D1780" s="13">
        <f>IF(C1779=0,D1779,D1779*(1-C1779/表格2[[#This Row],[收盤]]))</f>
        <v>0.75820184098793575</v>
      </c>
      <c r="E1780" s="1">
        <f>ROUND(表格2[[#This Row],[收盤]]*表格2[[#This Row],[配息乘數]],4)</f>
        <v>78.200900000000004</v>
      </c>
      <c r="F1780" s="1">
        <f>表格2[[#This Row],[配息]]*0.7</f>
        <v>0</v>
      </c>
      <c r="G1780" s="14">
        <f>IF(F1779=0,G1779,G1779*(1-F1779/表格2[[#This Row],[收盤]]))</f>
        <v>0.82393440804640528</v>
      </c>
      <c r="H1780" s="9">
        <f>ROUND(表格2[[#This Row],[收盤]]*表格2[[#This Row],[七成配息
乘數]],4)</f>
        <v>84.980599999999995</v>
      </c>
    </row>
    <row r="1781" spans="1:8" x14ac:dyDescent="0.25">
      <c r="A1781" s="2">
        <v>40037</v>
      </c>
      <c r="B1781" s="1">
        <v>102.150002</v>
      </c>
      <c r="C1781" s="4">
        <f>IFERROR(VLOOKUP(表格2[[#This Row],[日期]],表格1[],2,FALSE),0)</f>
        <v>0</v>
      </c>
      <c r="D1781" s="13">
        <f>IF(C1780=0,D1780,D1780*(1-C1780/表格2[[#This Row],[收盤]]))</f>
        <v>0.75820184098793575</v>
      </c>
      <c r="E1781" s="1">
        <f>ROUND(表格2[[#This Row],[收盤]]*表格2[[#This Row],[配息乘數]],4)</f>
        <v>77.450299999999999</v>
      </c>
      <c r="F1781" s="1">
        <f>表格2[[#This Row],[配息]]*0.7</f>
        <v>0</v>
      </c>
      <c r="G1781" s="14">
        <f>IF(F1780=0,G1780,G1780*(1-F1780/表格2[[#This Row],[收盤]]))</f>
        <v>0.82393440804640528</v>
      </c>
      <c r="H1781" s="9">
        <f>ROUND(表格2[[#This Row],[收盤]]*表格2[[#This Row],[七成配息
乘數]],4)</f>
        <v>84.164900000000003</v>
      </c>
    </row>
    <row r="1782" spans="1:8" x14ac:dyDescent="0.25">
      <c r="A1782" s="2">
        <v>40036</v>
      </c>
      <c r="B1782" s="1">
        <v>103.050003</v>
      </c>
      <c r="C1782" s="4">
        <f>IFERROR(VLOOKUP(表格2[[#This Row],[日期]],表格1[],2,FALSE),0)</f>
        <v>0</v>
      </c>
      <c r="D1782" s="13">
        <f>IF(C1781=0,D1781,D1781*(1-C1781/表格2[[#This Row],[收盤]]))</f>
        <v>0.75820184098793575</v>
      </c>
      <c r="E1782" s="1">
        <f>ROUND(表格2[[#This Row],[收盤]]*表格2[[#This Row],[配息乘數]],4)</f>
        <v>78.1327</v>
      </c>
      <c r="F1782" s="1">
        <f>表格2[[#This Row],[配息]]*0.7</f>
        <v>0</v>
      </c>
      <c r="G1782" s="14">
        <f>IF(F1781=0,G1781,G1781*(1-F1781/表格2[[#This Row],[收盤]]))</f>
        <v>0.82393440804640528</v>
      </c>
      <c r="H1782" s="9">
        <f>ROUND(表格2[[#This Row],[收盤]]*表格2[[#This Row],[七成配息
乘數]],4)</f>
        <v>84.906400000000005</v>
      </c>
    </row>
    <row r="1783" spans="1:8" x14ac:dyDescent="0.25">
      <c r="A1783" s="2">
        <v>40035</v>
      </c>
      <c r="B1783" s="1">
        <v>102.519997</v>
      </c>
      <c r="C1783" s="4">
        <f>IFERROR(VLOOKUP(表格2[[#This Row],[日期]],表格1[],2,FALSE),0)</f>
        <v>0</v>
      </c>
      <c r="D1783" s="13">
        <f>IF(C1782=0,D1782,D1782*(1-C1782/表格2[[#This Row],[收盤]]))</f>
        <v>0.75820184098793575</v>
      </c>
      <c r="E1783" s="1">
        <f>ROUND(表格2[[#This Row],[收盤]]*表格2[[#This Row],[配息乘數]],4)</f>
        <v>77.730900000000005</v>
      </c>
      <c r="F1783" s="1">
        <f>表格2[[#This Row],[配息]]*0.7</f>
        <v>0</v>
      </c>
      <c r="G1783" s="14">
        <f>IF(F1782=0,G1782,G1782*(1-F1782/表格2[[#This Row],[收盤]]))</f>
        <v>0.82393440804640528</v>
      </c>
      <c r="H1783" s="9">
        <f>ROUND(表格2[[#This Row],[收盤]]*表格2[[#This Row],[七成配息
乘數]],4)</f>
        <v>84.469800000000006</v>
      </c>
    </row>
    <row r="1784" spans="1:8" x14ac:dyDescent="0.25">
      <c r="A1784" s="2">
        <v>40032</v>
      </c>
      <c r="B1784" s="1">
        <v>102.199997</v>
      </c>
      <c r="C1784" s="4">
        <f>IFERROR(VLOOKUP(表格2[[#This Row],[日期]],表格1[],2,FALSE),0)</f>
        <v>0</v>
      </c>
      <c r="D1784" s="13">
        <f>IF(C1783=0,D1783,D1783*(1-C1783/表格2[[#This Row],[收盤]]))</f>
        <v>0.75820184098793575</v>
      </c>
      <c r="E1784" s="1">
        <f>ROUND(表格2[[#This Row],[收盤]]*表格2[[#This Row],[配息乘數]],4)</f>
        <v>77.488200000000006</v>
      </c>
      <c r="F1784" s="1">
        <f>表格2[[#This Row],[配息]]*0.7</f>
        <v>0</v>
      </c>
      <c r="G1784" s="14">
        <f>IF(F1783=0,G1783,G1783*(1-F1783/表格2[[#This Row],[收盤]]))</f>
        <v>0.82393440804640528</v>
      </c>
      <c r="H1784" s="9">
        <f>ROUND(表格2[[#This Row],[收盤]]*表格2[[#This Row],[七成配息
乘數]],4)</f>
        <v>84.206100000000006</v>
      </c>
    </row>
    <row r="1785" spans="1:8" x14ac:dyDescent="0.25">
      <c r="A1785" s="2">
        <v>40031</v>
      </c>
      <c r="B1785" s="1">
        <v>102.220001</v>
      </c>
      <c r="C1785" s="4">
        <f>IFERROR(VLOOKUP(表格2[[#This Row],[日期]],表格1[],2,FALSE),0)</f>
        <v>0</v>
      </c>
      <c r="D1785" s="13">
        <f>IF(C1784=0,D1784,D1784*(1-C1784/表格2[[#This Row],[收盤]]))</f>
        <v>0.75820184098793575</v>
      </c>
      <c r="E1785" s="1">
        <f>ROUND(表格2[[#This Row],[收盤]]*表格2[[#This Row],[配息乘數]],4)</f>
        <v>77.503399999999999</v>
      </c>
      <c r="F1785" s="1">
        <f>表格2[[#This Row],[配息]]*0.7</f>
        <v>0</v>
      </c>
      <c r="G1785" s="14">
        <f>IF(F1784=0,G1784,G1784*(1-F1784/表格2[[#This Row],[收盤]]))</f>
        <v>0.82393440804640528</v>
      </c>
      <c r="H1785" s="9">
        <f>ROUND(表格2[[#This Row],[收盤]]*表格2[[#This Row],[七成配息
乘數]],4)</f>
        <v>84.2226</v>
      </c>
    </row>
    <row r="1786" spans="1:8" x14ac:dyDescent="0.25">
      <c r="A1786" s="2">
        <v>40030</v>
      </c>
      <c r="B1786" s="1">
        <v>102.5</v>
      </c>
      <c r="C1786" s="4">
        <f>IFERROR(VLOOKUP(表格2[[#This Row],[日期]],表格1[],2,FALSE),0)</f>
        <v>0</v>
      </c>
      <c r="D1786" s="13">
        <f>IF(C1785=0,D1785,D1785*(1-C1785/表格2[[#This Row],[收盤]]))</f>
        <v>0.75820184098793575</v>
      </c>
      <c r="E1786" s="1">
        <f>ROUND(表格2[[#This Row],[收盤]]*表格2[[#This Row],[配息乘數]],4)</f>
        <v>77.715699999999998</v>
      </c>
      <c r="F1786" s="1">
        <f>表格2[[#This Row],[配息]]*0.7</f>
        <v>0</v>
      </c>
      <c r="G1786" s="14">
        <f>IF(F1785=0,G1785,G1785*(1-F1785/表格2[[#This Row],[收盤]]))</f>
        <v>0.82393440804640528</v>
      </c>
      <c r="H1786" s="9">
        <f>ROUND(表格2[[#This Row],[收盤]]*表格2[[#This Row],[七成配息
乘數]],4)</f>
        <v>84.453299999999999</v>
      </c>
    </row>
    <row r="1787" spans="1:8" x14ac:dyDescent="0.25">
      <c r="A1787" s="2">
        <v>40029</v>
      </c>
      <c r="B1787" s="1">
        <v>102.480003</v>
      </c>
      <c r="C1787" s="4">
        <f>IFERROR(VLOOKUP(表格2[[#This Row],[日期]],表格1[],2,FALSE),0)</f>
        <v>0</v>
      </c>
      <c r="D1787" s="13">
        <f>IF(C1786=0,D1786,D1786*(1-C1786/表格2[[#This Row],[收盤]]))</f>
        <v>0.75820184098793575</v>
      </c>
      <c r="E1787" s="1">
        <f>ROUND(表格2[[#This Row],[收盤]]*表格2[[#This Row],[配息乘數]],4)</f>
        <v>77.700500000000005</v>
      </c>
      <c r="F1787" s="1">
        <f>表格2[[#This Row],[配息]]*0.7</f>
        <v>0</v>
      </c>
      <c r="G1787" s="14">
        <f>IF(F1786=0,G1786,G1786*(1-F1786/表格2[[#This Row],[收盤]]))</f>
        <v>0.82393440804640528</v>
      </c>
      <c r="H1787" s="9">
        <f>ROUND(表格2[[#This Row],[收盤]]*表格2[[#This Row],[七成配息
乘數]],4)</f>
        <v>84.436800000000005</v>
      </c>
    </row>
    <row r="1788" spans="1:8" x14ac:dyDescent="0.25">
      <c r="A1788" s="2">
        <v>40028</v>
      </c>
      <c r="B1788" s="1">
        <v>103</v>
      </c>
      <c r="C1788" s="4">
        <f>IFERROR(VLOOKUP(表格2[[#This Row],[日期]],表格1[],2,FALSE),0)</f>
        <v>0.49199999999999999</v>
      </c>
      <c r="D1788" s="13">
        <f>IF(C1787=0,D1787,D1787*(1-C1787/表格2[[#This Row],[收盤]]))</f>
        <v>0.75820184098793575</v>
      </c>
      <c r="E1788" s="1">
        <f>ROUND(表格2[[#This Row],[收盤]]*表格2[[#This Row],[配息乘數]],4)</f>
        <v>78.094800000000006</v>
      </c>
      <c r="F1788" s="1">
        <f>表格2[[#This Row],[配息]]*0.7</f>
        <v>0.34439999999999998</v>
      </c>
      <c r="G1788" s="14">
        <f>IF(F1787=0,G1787,G1787*(1-F1787/表格2[[#This Row],[收盤]]))</f>
        <v>0.82393440804640528</v>
      </c>
      <c r="H1788" s="9">
        <f>ROUND(表格2[[#This Row],[收盤]]*表格2[[#This Row],[七成配息
乘數]],4)</f>
        <v>84.865200000000002</v>
      </c>
    </row>
    <row r="1789" spans="1:8" x14ac:dyDescent="0.25">
      <c r="A1789" s="2">
        <v>40025</v>
      </c>
      <c r="B1789" s="1">
        <v>104.459999</v>
      </c>
      <c r="C1789" s="4">
        <f>IFERROR(VLOOKUP(表格2[[#This Row],[日期]],表格1[],2,FALSE),0)</f>
        <v>0</v>
      </c>
      <c r="D1789" s="13">
        <f>IF(C1788=0,D1788,D1788*(1-C1788/表格2[[#This Row],[收盤]]))</f>
        <v>0.75463075818746528</v>
      </c>
      <c r="E1789" s="1">
        <f>ROUND(表格2[[#This Row],[收盤]]*表格2[[#This Row],[配息乘數]],4)</f>
        <v>78.828699999999998</v>
      </c>
      <c r="F1789" s="1">
        <f>表格2[[#This Row],[配息]]*0.7</f>
        <v>0</v>
      </c>
      <c r="G1789" s="14">
        <f>IF(F1788=0,G1788,G1788*(1-F1788/表格2[[#This Row],[收盤]]))</f>
        <v>0.82121793271759369</v>
      </c>
      <c r="H1789" s="9">
        <f>ROUND(表格2[[#This Row],[收盤]]*表格2[[#This Row],[七成配息
乘數]],4)</f>
        <v>85.784400000000005</v>
      </c>
    </row>
    <row r="1790" spans="1:8" x14ac:dyDescent="0.25">
      <c r="A1790" s="2">
        <v>40024</v>
      </c>
      <c r="B1790" s="1">
        <v>103.099998</v>
      </c>
      <c r="C1790" s="4">
        <f>IFERROR(VLOOKUP(表格2[[#This Row],[日期]],表格1[],2,FALSE),0)</f>
        <v>0</v>
      </c>
      <c r="D1790" s="13">
        <f>IF(C1789=0,D1789,D1789*(1-C1789/表格2[[#This Row],[收盤]]))</f>
        <v>0.75463075818746528</v>
      </c>
      <c r="E1790" s="1">
        <f>ROUND(表格2[[#This Row],[收盤]]*表格2[[#This Row],[配息乘數]],4)</f>
        <v>77.802400000000006</v>
      </c>
      <c r="F1790" s="1">
        <f>表格2[[#This Row],[配息]]*0.7</f>
        <v>0</v>
      </c>
      <c r="G1790" s="14">
        <f>IF(F1789=0,G1789,G1789*(1-F1789/表格2[[#This Row],[收盤]]))</f>
        <v>0.82121793271759369</v>
      </c>
      <c r="H1790" s="9">
        <f>ROUND(表格2[[#This Row],[收盤]]*表格2[[#This Row],[七成配息
乘數]],4)</f>
        <v>84.667599999999993</v>
      </c>
    </row>
    <row r="1791" spans="1:8" x14ac:dyDescent="0.25">
      <c r="A1791" s="2">
        <v>40023</v>
      </c>
      <c r="B1791" s="1">
        <v>102.540001</v>
      </c>
      <c r="C1791" s="4">
        <f>IFERROR(VLOOKUP(表格2[[#This Row],[日期]],表格1[],2,FALSE),0)</f>
        <v>0</v>
      </c>
      <c r="D1791" s="13">
        <f>IF(C1790=0,D1790,D1790*(1-C1790/表格2[[#This Row],[收盤]]))</f>
        <v>0.75463075818746528</v>
      </c>
      <c r="E1791" s="1">
        <f>ROUND(表格2[[#This Row],[收盤]]*表格2[[#This Row],[配息乘數]],4)</f>
        <v>77.379800000000003</v>
      </c>
      <c r="F1791" s="1">
        <f>表格2[[#This Row],[配息]]*0.7</f>
        <v>0</v>
      </c>
      <c r="G1791" s="14">
        <f>IF(F1790=0,G1790,G1790*(1-F1790/表格2[[#This Row],[收盤]]))</f>
        <v>0.82121793271759369</v>
      </c>
      <c r="H1791" s="9">
        <f>ROUND(表格2[[#This Row],[收盤]]*表格2[[#This Row],[七成配息
乘數]],4)</f>
        <v>84.207700000000003</v>
      </c>
    </row>
    <row r="1792" spans="1:8" x14ac:dyDescent="0.25">
      <c r="A1792" s="2">
        <v>40022</v>
      </c>
      <c r="B1792" s="1">
        <v>101.900002</v>
      </c>
      <c r="C1792" s="4">
        <f>IFERROR(VLOOKUP(表格2[[#This Row],[日期]],表格1[],2,FALSE),0)</f>
        <v>0</v>
      </c>
      <c r="D1792" s="13">
        <f>IF(C1791=0,D1791,D1791*(1-C1791/表格2[[#This Row],[收盤]]))</f>
        <v>0.75463075818746528</v>
      </c>
      <c r="E1792" s="1">
        <f>ROUND(表格2[[#This Row],[收盤]]*表格2[[#This Row],[配息乘數]],4)</f>
        <v>76.896900000000002</v>
      </c>
      <c r="F1792" s="1">
        <f>表格2[[#This Row],[配息]]*0.7</f>
        <v>0</v>
      </c>
      <c r="G1792" s="14">
        <f>IF(F1791=0,G1791,G1791*(1-F1791/表格2[[#This Row],[收盤]]))</f>
        <v>0.82121793271759369</v>
      </c>
      <c r="H1792" s="9">
        <f>ROUND(表格2[[#This Row],[收盤]]*表格2[[#This Row],[七成配息
乘數]],4)</f>
        <v>83.682100000000005</v>
      </c>
    </row>
    <row r="1793" spans="1:8" x14ac:dyDescent="0.25">
      <c r="A1793" s="2">
        <v>40021</v>
      </c>
      <c r="B1793" s="1">
        <v>101.510002</v>
      </c>
      <c r="C1793" s="4">
        <f>IFERROR(VLOOKUP(表格2[[#This Row],[日期]],表格1[],2,FALSE),0)</f>
        <v>0</v>
      </c>
      <c r="D1793" s="13">
        <f>IF(C1792=0,D1792,D1792*(1-C1792/表格2[[#This Row],[收盤]]))</f>
        <v>0.75463075818746528</v>
      </c>
      <c r="E1793" s="1">
        <f>ROUND(表格2[[#This Row],[收盤]]*表格2[[#This Row],[配息乘數]],4)</f>
        <v>76.602599999999995</v>
      </c>
      <c r="F1793" s="1">
        <f>表格2[[#This Row],[配息]]*0.7</f>
        <v>0</v>
      </c>
      <c r="G1793" s="14">
        <f>IF(F1792=0,G1792,G1792*(1-F1792/表格2[[#This Row],[收盤]]))</f>
        <v>0.82121793271759369</v>
      </c>
      <c r="H1793" s="9">
        <f>ROUND(表格2[[#This Row],[收盤]]*表格2[[#This Row],[七成配息
乘數]],4)</f>
        <v>83.361800000000002</v>
      </c>
    </row>
    <row r="1794" spans="1:8" x14ac:dyDescent="0.25">
      <c r="A1794" s="2">
        <v>40018</v>
      </c>
      <c r="B1794" s="1">
        <v>101.739998</v>
      </c>
      <c r="C1794" s="4">
        <f>IFERROR(VLOOKUP(表格2[[#This Row],[日期]],表格1[],2,FALSE),0)</f>
        <v>0</v>
      </c>
      <c r="D1794" s="13">
        <f>IF(C1793=0,D1793,D1793*(1-C1793/表格2[[#This Row],[收盤]]))</f>
        <v>0.75463075818746528</v>
      </c>
      <c r="E1794" s="1">
        <f>ROUND(表格2[[#This Row],[收盤]]*表格2[[#This Row],[配息乘數]],4)</f>
        <v>76.7761</v>
      </c>
      <c r="F1794" s="1">
        <f>表格2[[#This Row],[配息]]*0.7</f>
        <v>0</v>
      </c>
      <c r="G1794" s="14">
        <f>IF(F1793=0,G1793,G1793*(1-F1793/表格2[[#This Row],[收盤]]))</f>
        <v>0.82121793271759369</v>
      </c>
      <c r="H1794" s="9">
        <f>ROUND(表格2[[#This Row],[收盤]]*表格2[[#This Row],[七成配息
乘數]],4)</f>
        <v>83.550700000000006</v>
      </c>
    </row>
    <row r="1795" spans="1:8" x14ac:dyDescent="0.25">
      <c r="A1795" s="2">
        <v>40017</v>
      </c>
      <c r="B1795" s="1">
        <v>101.459999</v>
      </c>
      <c r="C1795" s="4">
        <f>IFERROR(VLOOKUP(表格2[[#This Row],[日期]],表格1[],2,FALSE),0)</f>
        <v>0</v>
      </c>
      <c r="D1795" s="13">
        <f>IF(C1794=0,D1794,D1794*(1-C1794/表格2[[#This Row],[收盤]]))</f>
        <v>0.75463075818746528</v>
      </c>
      <c r="E1795" s="1">
        <f>ROUND(表格2[[#This Row],[收盤]]*表格2[[#This Row],[配息乘數]],4)</f>
        <v>76.564800000000005</v>
      </c>
      <c r="F1795" s="1">
        <f>表格2[[#This Row],[配息]]*0.7</f>
        <v>0</v>
      </c>
      <c r="G1795" s="14">
        <f>IF(F1794=0,G1794,G1794*(1-F1794/表格2[[#This Row],[收盤]]))</f>
        <v>0.82121793271759369</v>
      </c>
      <c r="H1795" s="9">
        <f>ROUND(表格2[[#This Row],[收盤]]*表格2[[#This Row],[七成配息
乘數]],4)</f>
        <v>83.320800000000006</v>
      </c>
    </row>
    <row r="1796" spans="1:8" x14ac:dyDescent="0.25">
      <c r="A1796" s="2">
        <v>40016</v>
      </c>
      <c r="B1796" s="1">
        <v>101.629997</v>
      </c>
      <c r="C1796" s="4">
        <f>IFERROR(VLOOKUP(表格2[[#This Row],[日期]],表格1[],2,FALSE),0)</f>
        <v>0</v>
      </c>
      <c r="D1796" s="13">
        <f>IF(C1795=0,D1795,D1795*(1-C1795/表格2[[#This Row],[收盤]]))</f>
        <v>0.75463075818746528</v>
      </c>
      <c r="E1796" s="1">
        <f>ROUND(表格2[[#This Row],[收盤]]*表格2[[#This Row],[配息乘數]],4)</f>
        <v>76.693100000000001</v>
      </c>
      <c r="F1796" s="1">
        <f>表格2[[#This Row],[配息]]*0.7</f>
        <v>0</v>
      </c>
      <c r="G1796" s="14">
        <f>IF(F1795=0,G1795,G1795*(1-F1795/表格2[[#This Row],[收盤]]))</f>
        <v>0.82121793271759369</v>
      </c>
      <c r="H1796" s="9">
        <f>ROUND(表格2[[#This Row],[收盤]]*表格2[[#This Row],[七成配息
乘數]],4)</f>
        <v>83.460400000000007</v>
      </c>
    </row>
    <row r="1797" spans="1:8" x14ac:dyDescent="0.25">
      <c r="A1797" s="2">
        <v>40015</v>
      </c>
      <c r="B1797" s="1">
        <v>101.900002</v>
      </c>
      <c r="C1797" s="4">
        <f>IFERROR(VLOOKUP(表格2[[#This Row],[日期]],表格1[],2,FALSE),0)</f>
        <v>0</v>
      </c>
      <c r="D1797" s="13">
        <f>IF(C1796=0,D1796,D1796*(1-C1796/表格2[[#This Row],[收盤]]))</f>
        <v>0.75463075818746528</v>
      </c>
      <c r="E1797" s="1">
        <f>ROUND(表格2[[#This Row],[收盤]]*表格2[[#This Row],[配息乘數]],4)</f>
        <v>76.896900000000002</v>
      </c>
      <c r="F1797" s="1">
        <f>表格2[[#This Row],[配息]]*0.7</f>
        <v>0</v>
      </c>
      <c r="G1797" s="14">
        <f>IF(F1796=0,G1796,G1796*(1-F1796/表格2[[#This Row],[收盤]]))</f>
        <v>0.82121793271759369</v>
      </c>
      <c r="H1797" s="9">
        <f>ROUND(表格2[[#This Row],[收盤]]*表格2[[#This Row],[七成配息
乘數]],4)</f>
        <v>83.682100000000005</v>
      </c>
    </row>
    <row r="1798" spans="1:8" x14ac:dyDescent="0.25">
      <c r="A1798" s="2">
        <v>40014</v>
      </c>
      <c r="B1798" s="1">
        <v>100.480003</v>
      </c>
      <c r="C1798" s="4">
        <f>IFERROR(VLOOKUP(表格2[[#This Row],[日期]],表格1[],2,FALSE),0)</f>
        <v>0</v>
      </c>
      <c r="D1798" s="13">
        <f>IF(C1797=0,D1797,D1797*(1-C1797/表格2[[#This Row],[收盤]]))</f>
        <v>0.75463075818746528</v>
      </c>
      <c r="E1798" s="1">
        <f>ROUND(表格2[[#This Row],[收盤]]*表格2[[#This Row],[配息乘數]],4)</f>
        <v>75.825299999999999</v>
      </c>
      <c r="F1798" s="1">
        <f>表格2[[#This Row],[配息]]*0.7</f>
        <v>0</v>
      </c>
      <c r="G1798" s="14">
        <f>IF(F1797=0,G1797,G1797*(1-F1797/表格2[[#This Row],[收盤]]))</f>
        <v>0.82121793271759369</v>
      </c>
      <c r="H1798" s="9">
        <f>ROUND(表格2[[#This Row],[收盤]]*表格2[[#This Row],[七成配息
乘數]],4)</f>
        <v>82.516000000000005</v>
      </c>
    </row>
    <row r="1799" spans="1:8" x14ac:dyDescent="0.25">
      <c r="A1799" s="2">
        <v>40011</v>
      </c>
      <c r="B1799" s="1">
        <v>100.07</v>
      </c>
      <c r="C1799" s="4">
        <f>IFERROR(VLOOKUP(表格2[[#This Row],[日期]],表格1[],2,FALSE),0)</f>
        <v>0</v>
      </c>
      <c r="D1799" s="13">
        <f>IF(C1798=0,D1798,D1798*(1-C1798/表格2[[#This Row],[收盤]]))</f>
        <v>0.75463075818746528</v>
      </c>
      <c r="E1799" s="1">
        <f>ROUND(表格2[[#This Row],[收盤]]*表格2[[#This Row],[配息乘數]],4)</f>
        <v>75.515900000000002</v>
      </c>
      <c r="F1799" s="1">
        <f>表格2[[#This Row],[配息]]*0.7</f>
        <v>0</v>
      </c>
      <c r="G1799" s="14">
        <f>IF(F1798=0,G1798,G1798*(1-F1798/表格2[[#This Row],[收盤]]))</f>
        <v>0.82121793271759369</v>
      </c>
      <c r="H1799" s="9">
        <f>ROUND(表格2[[#This Row],[收盤]]*表格2[[#This Row],[七成配息
乘數]],4)</f>
        <v>82.179299999999998</v>
      </c>
    </row>
    <row r="1800" spans="1:8" x14ac:dyDescent="0.25">
      <c r="A1800" s="2">
        <v>40010</v>
      </c>
      <c r="B1800" s="1">
        <v>100.379997</v>
      </c>
      <c r="C1800" s="4">
        <f>IFERROR(VLOOKUP(表格2[[#This Row],[日期]],表格1[],2,FALSE),0)</f>
        <v>0</v>
      </c>
      <c r="D1800" s="13">
        <f>IF(C1799=0,D1799,D1799*(1-C1799/表格2[[#This Row],[收盤]]))</f>
        <v>0.75463075818746528</v>
      </c>
      <c r="E1800" s="1">
        <f>ROUND(表格2[[#This Row],[收盤]]*表格2[[#This Row],[配息乘數]],4)</f>
        <v>75.749799999999993</v>
      </c>
      <c r="F1800" s="1">
        <f>表格2[[#This Row],[配息]]*0.7</f>
        <v>0</v>
      </c>
      <c r="G1800" s="14">
        <f>IF(F1799=0,G1799,G1799*(1-F1799/表格2[[#This Row],[收盤]]))</f>
        <v>0.82121793271759369</v>
      </c>
      <c r="H1800" s="9">
        <f>ROUND(表格2[[#This Row],[收盤]]*表格2[[#This Row],[七成配息
乘數]],4)</f>
        <v>82.433899999999994</v>
      </c>
    </row>
    <row r="1801" spans="1:8" x14ac:dyDescent="0.25">
      <c r="A1801" s="2">
        <v>40009</v>
      </c>
      <c r="B1801" s="1">
        <v>99.690002000000007</v>
      </c>
      <c r="C1801" s="4">
        <f>IFERROR(VLOOKUP(表格2[[#This Row],[日期]],表格1[],2,FALSE),0)</f>
        <v>0</v>
      </c>
      <c r="D1801" s="13">
        <f>IF(C1800=0,D1800,D1800*(1-C1800/表格2[[#This Row],[收盤]]))</f>
        <v>0.75463075818746528</v>
      </c>
      <c r="E1801" s="1">
        <f>ROUND(表格2[[#This Row],[收盤]]*表格2[[#This Row],[配息乘數]],4)</f>
        <v>75.229100000000003</v>
      </c>
      <c r="F1801" s="1">
        <f>表格2[[#This Row],[配息]]*0.7</f>
        <v>0</v>
      </c>
      <c r="G1801" s="14">
        <f>IF(F1800=0,G1800,G1800*(1-F1800/表格2[[#This Row],[收盤]]))</f>
        <v>0.82121793271759369</v>
      </c>
      <c r="H1801" s="9">
        <f>ROUND(表格2[[#This Row],[收盤]]*表格2[[#This Row],[七成配息
乘數]],4)</f>
        <v>81.867199999999997</v>
      </c>
    </row>
    <row r="1802" spans="1:8" x14ac:dyDescent="0.25">
      <c r="A1802" s="2">
        <v>40008</v>
      </c>
      <c r="B1802" s="1">
        <v>100.620003</v>
      </c>
      <c r="C1802" s="4">
        <f>IFERROR(VLOOKUP(表格2[[#This Row],[日期]],表格1[],2,FALSE),0)</f>
        <v>0</v>
      </c>
      <c r="D1802" s="13">
        <f>IF(C1801=0,D1801,D1801*(1-C1801/表格2[[#This Row],[收盤]]))</f>
        <v>0.75463075818746528</v>
      </c>
      <c r="E1802" s="1">
        <f>ROUND(表格2[[#This Row],[收盤]]*表格2[[#This Row],[配息乘數]],4)</f>
        <v>75.930899999999994</v>
      </c>
      <c r="F1802" s="1">
        <f>表格2[[#This Row],[配息]]*0.7</f>
        <v>0</v>
      </c>
      <c r="G1802" s="14">
        <f>IF(F1801=0,G1801,G1801*(1-F1801/表格2[[#This Row],[收盤]]))</f>
        <v>0.82121793271759369</v>
      </c>
      <c r="H1802" s="9">
        <f>ROUND(表格2[[#This Row],[收盤]]*表格2[[#This Row],[七成配息
乘數]],4)</f>
        <v>82.631</v>
      </c>
    </row>
    <row r="1803" spans="1:8" x14ac:dyDescent="0.25">
      <c r="A1803" s="2">
        <v>40007</v>
      </c>
      <c r="B1803" s="1">
        <v>100.839996</v>
      </c>
      <c r="C1803" s="4">
        <f>IFERROR(VLOOKUP(表格2[[#This Row],[日期]],表格1[],2,FALSE),0)</f>
        <v>0</v>
      </c>
      <c r="D1803" s="13">
        <f>IF(C1802=0,D1802,D1802*(1-C1802/表格2[[#This Row],[收盤]]))</f>
        <v>0.75463075818746528</v>
      </c>
      <c r="E1803" s="1">
        <f>ROUND(表格2[[#This Row],[收盤]]*表格2[[#This Row],[配息乘數]],4)</f>
        <v>76.096999999999994</v>
      </c>
      <c r="F1803" s="1">
        <f>表格2[[#This Row],[配息]]*0.7</f>
        <v>0</v>
      </c>
      <c r="G1803" s="14">
        <f>IF(F1802=0,G1802,G1802*(1-F1802/表格2[[#This Row],[收盤]]))</f>
        <v>0.82121793271759369</v>
      </c>
      <c r="H1803" s="9">
        <f>ROUND(表格2[[#This Row],[收盤]]*表格2[[#This Row],[七成配息
乘數]],4)</f>
        <v>82.811599999999999</v>
      </c>
    </row>
    <row r="1804" spans="1:8" x14ac:dyDescent="0.25">
      <c r="A1804" s="2">
        <v>40004</v>
      </c>
      <c r="B1804" s="1">
        <v>100.900002</v>
      </c>
      <c r="C1804" s="4">
        <f>IFERROR(VLOOKUP(表格2[[#This Row],[日期]],表格1[],2,FALSE),0)</f>
        <v>0</v>
      </c>
      <c r="D1804" s="13">
        <f>IF(C1803=0,D1803,D1803*(1-C1803/表格2[[#This Row],[收盤]]))</f>
        <v>0.75463075818746528</v>
      </c>
      <c r="E1804" s="1">
        <f>ROUND(表格2[[#This Row],[收盤]]*表格2[[#This Row],[配息乘數]],4)</f>
        <v>76.142200000000003</v>
      </c>
      <c r="F1804" s="1">
        <f>表格2[[#This Row],[配息]]*0.7</f>
        <v>0</v>
      </c>
      <c r="G1804" s="14">
        <f>IF(F1803=0,G1803,G1803*(1-F1803/表格2[[#This Row],[收盤]]))</f>
        <v>0.82121793271759369</v>
      </c>
      <c r="H1804" s="9">
        <f>ROUND(表格2[[#This Row],[收盤]]*表格2[[#This Row],[七成配息
乘數]],4)</f>
        <v>82.860900000000001</v>
      </c>
    </row>
    <row r="1805" spans="1:8" x14ac:dyDescent="0.25">
      <c r="A1805" s="2">
        <v>40003</v>
      </c>
      <c r="B1805" s="1">
        <v>100.5</v>
      </c>
      <c r="C1805" s="4">
        <f>IFERROR(VLOOKUP(表格2[[#This Row],[日期]],表格1[],2,FALSE),0)</f>
        <v>0</v>
      </c>
      <c r="D1805" s="13">
        <f>IF(C1804=0,D1804,D1804*(1-C1804/表格2[[#This Row],[收盤]]))</f>
        <v>0.75463075818746528</v>
      </c>
      <c r="E1805" s="1">
        <f>ROUND(表格2[[#This Row],[收盤]]*表格2[[#This Row],[配息乘數]],4)</f>
        <v>75.840400000000002</v>
      </c>
      <c r="F1805" s="1">
        <f>表格2[[#This Row],[配息]]*0.7</f>
        <v>0</v>
      </c>
      <c r="G1805" s="14">
        <f>IF(F1804=0,G1804,G1804*(1-F1804/表格2[[#This Row],[收盤]]))</f>
        <v>0.82121793271759369</v>
      </c>
      <c r="H1805" s="9">
        <f>ROUND(表格2[[#This Row],[收盤]]*表格2[[#This Row],[七成配息
乘數]],4)</f>
        <v>82.532399999999996</v>
      </c>
    </row>
    <row r="1806" spans="1:8" x14ac:dyDescent="0.25">
      <c r="A1806" s="2">
        <v>40002</v>
      </c>
      <c r="B1806" s="1">
        <v>100.459999</v>
      </c>
      <c r="C1806" s="4">
        <f>IFERROR(VLOOKUP(表格2[[#This Row],[日期]],表格1[],2,FALSE),0)</f>
        <v>0</v>
      </c>
      <c r="D1806" s="13">
        <f>IF(C1805=0,D1805,D1805*(1-C1805/表格2[[#This Row],[收盤]]))</f>
        <v>0.75463075818746528</v>
      </c>
      <c r="E1806" s="1">
        <f>ROUND(表格2[[#This Row],[收盤]]*表格2[[#This Row],[配息乘數]],4)</f>
        <v>75.810199999999995</v>
      </c>
      <c r="F1806" s="1">
        <f>表格2[[#This Row],[配息]]*0.7</f>
        <v>0</v>
      </c>
      <c r="G1806" s="14">
        <f>IF(F1805=0,G1805,G1805*(1-F1805/表格2[[#This Row],[收盤]]))</f>
        <v>0.82121793271759369</v>
      </c>
      <c r="H1806" s="9">
        <f>ROUND(表格2[[#This Row],[收盤]]*表格2[[#This Row],[七成配息
乘數]],4)</f>
        <v>82.499600000000001</v>
      </c>
    </row>
    <row r="1807" spans="1:8" x14ac:dyDescent="0.25">
      <c r="A1807" s="2">
        <v>40001</v>
      </c>
      <c r="B1807" s="1">
        <v>99.550003000000004</v>
      </c>
      <c r="C1807" s="4">
        <f>IFERROR(VLOOKUP(表格2[[#This Row],[日期]],表格1[],2,FALSE),0)</f>
        <v>0</v>
      </c>
      <c r="D1807" s="13">
        <f>IF(C1806=0,D1806,D1806*(1-C1806/表格2[[#This Row],[收盤]]))</f>
        <v>0.75463075818746528</v>
      </c>
      <c r="E1807" s="1">
        <f>ROUND(表格2[[#This Row],[收盤]]*表格2[[#This Row],[配息乘數]],4)</f>
        <v>75.123500000000007</v>
      </c>
      <c r="F1807" s="1">
        <f>表格2[[#This Row],[配息]]*0.7</f>
        <v>0</v>
      </c>
      <c r="G1807" s="14">
        <f>IF(F1806=0,G1806,G1806*(1-F1806/表格2[[#This Row],[收盤]]))</f>
        <v>0.82121793271759369</v>
      </c>
      <c r="H1807" s="9">
        <f>ROUND(表格2[[#This Row],[收盤]]*表格2[[#This Row],[七成配息
乘數]],4)</f>
        <v>81.752200000000002</v>
      </c>
    </row>
    <row r="1808" spans="1:8" x14ac:dyDescent="0.25">
      <c r="A1808" s="2">
        <v>40000</v>
      </c>
      <c r="B1808" s="1">
        <v>99.949996999999996</v>
      </c>
      <c r="C1808" s="4">
        <f>IFERROR(VLOOKUP(表格2[[#This Row],[日期]],表格1[],2,FALSE),0)</f>
        <v>0</v>
      </c>
      <c r="D1808" s="13">
        <f>IF(C1807=0,D1807,D1807*(1-C1807/表格2[[#This Row],[收盤]]))</f>
        <v>0.75463075818746528</v>
      </c>
      <c r="E1808" s="1">
        <f>ROUND(表格2[[#This Row],[收盤]]*表格2[[#This Row],[配息乘數]],4)</f>
        <v>75.425299999999993</v>
      </c>
      <c r="F1808" s="1">
        <f>表格2[[#This Row],[配息]]*0.7</f>
        <v>0</v>
      </c>
      <c r="G1808" s="14">
        <f>IF(F1807=0,G1807,G1807*(1-F1807/表格2[[#This Row],[收盤]]))</f>
        <v>0.82121793271759369</v>
      </c>
      <c r="H1808" s="9">
        <f>ROUND(表格2[[#This Row],[收盤]]*表格2[[#This Row],[七成配息
乘數]],4)</f>
        <v>82.080699999999993</v>
      </c>
    </row>
    <row r="1809" spans="1:8" x14ac:dyDescent="0.25">
      <c r="A1809" s="2">
        <v>39996</v>
      </c>
      <c r="B1809" s="1">
        <v>99.709998999999996</v>
      </c>
      <c r="C1809" s="4">
        <f>IFERROR(VLOOKUP(表格2[[#This Row],[日期]],表格1[],2,FALSE),0)</f>
        <v>0</v>
      </c>
      <c r="D1809" s="13">
        <f>IF(C1808=0,D1808,D1808*(1-C1808/表格2[[#This Row],[收盤]]))</f>
        <v>0.75463075818746528</v>
      </c>
      <c r="E1809" s="1">
        <f>ROUND(表格2[[#This Row],[收盤]]*表格2[[#This Row],[配息乘數]],4)</f>
        <v>75.244200000000006</v>
      </c>
      <c r="F1809" s="1">
        <f>表格2[[#This Row],[配息]]*0.7</f>
        <v>0</v>
      </c>
      <c r="G1809" s="14">
        <f>IF(F1808=0,G1808,G1808*(1-F1808/表格2[[#This Row],[收盤]]))</f>
        <v>0.82121793271759369</v>
      </c>
      <c r="H1809" s="9">
        <f>ROUND(表格2[[#This Row],[收盤]]*表格2[[#This Row],[七成配息
乘數]],4)</f>
        <v>81.883600000000001</v>
      </c>
    </row>
    <row r="1810" spans="1:8" x14ac:dyDescent="0.25">
      <c r="A1810" s="2">
        <v>39995</v>
      </c>
      <c r="B1810" s="1">
        <v>99.699996999999996</v>
      </c>
      <c r="C1810" s="4">
        <f>IFERROR(VLOOKUP(表格2[[#This Row],[日期]],表格1[],2,FALSE),0)</f>
        <v>0.44500000000000001</v>
      </c>
      <c r="D1810" s="13">
        <f>IF(C1809=0,D1809,D1809*(1-C1809/表格2[[#This Row],[收盤]]))</f>
        <v>0.75463075818746528</v>
      </c>
      <c r="E1810" s="1">
        <f>ROUND(表格2[[#This Row],[收盤]]*表格2[[#This Row],[配息乘數]],4)</f>
        <v>75.236699999999999</v>
      </c>
      <c r="F1810" s="1">
        <f>表格2[[#This Row],[配息]]*0.7</f>
        <v>0.3115</v>
      </c>
      <c r="G1810" s="14">
        <f>IF(F1809=0,G1809,G1809*(1-F1809/表格2[[#This Row],[收盤]]))</f>
        <v>0.82121793271759369</v>
      </c>
      <c r="H1810" s="9">
        <f>ROUND(表格2[[#This Row],[收盤]]*表格2[[#This Row],[七成配息
乘數]],4)</f>
        <v>81.875399999999999</v>
      </c>
    </row>
    <row r="1811" spans="1:8" x14ac:dyDescent="0.25">
      <c r="A1811" s="2">
        <v>39994</v>
      </c>
      <c r="B1811" s="1">
        <v>100.279999</v>
      </c>
      <c r="C1811" s="4">
        <f>IFERROR(VLOOKUP(表格2[[#This Row],[日期]],表格1[],2,FALSE),0)</f>
        <v>0</v>
      </c>
      <c r="D1811" s="13">
        <f>IF(C1810=0,D1810,D1810*(1-C1810/表格2[[#This Row],[收盤]]))</f>
        <v>0.7512820277253377</v>
      </c>
      <c r="E1811" s="1">
        <f>ROUND(表格2[[#This Row],[收盤]]*表格2[[#This Row],[配息乘數]],4)</f>
        <v>75.3386</v>
      </c>
      <c r="F1811" s="1">
        <f>表格2[[#This Row],[配息]]*0.7</f>
        <v>0</v>
      </c>
      <c r="G1811" s="14">
        <f>IF(F1810=0,G1810,G1810*(1-F1810/表格2[[#This Row],[收盤]]))</f>
        <v>0.81866698149509187</v>
      </c>
      <c r="H1811" s="9">
        <f>ROUND(表格2[[#This Row],[收盤]]*表格2[[#This Row],[七成配息
乘數]],4)</f>
        <v>82.0959</v>
      </c>
    </row>
    <row r="1812" spans="1:8" x14ac:dyDescent="0.25">
      <c r="A1812" s="2">
        <v>39993</v>
      </c>
      <c r="B1812" s="1">
        <v>100.30999799999999</v>
      </c>
      <c r="C1812" s="4">
        <f>IFERROR(VLOOKUP(表格2[[#This Row],[日期]],表格1[],2,FALSE),0)</f>
        <v>0</v>
      </c>
      <c r="D1812" s="13">
        <f>IF(C1811=0,D1811,D1811*(1-C1811/表格2[[#This Row],[收盤]]))</f>
        <v>0.7512820277253377</v>
      </c>
      <c r="E1812" s="1">
        <f>ROUND(表格2[[#This Row],[收盤]]*表格2[[#This Row],[配息乘數]],4)</f>
        <v>75.361099999999993</v>
      </c>
      <c r="F1812" s="1">
        <f>表格2[[#This Row],[配息]]*0.7</f>
        <v>0</v>
      </c>
      <c r="G1812" s="14">
        <f>IF(F1811=0,G1811,G1811*(1-F1811/表格2[[#This Row],[收盤]]))</f>
        <v>0.81866698149509187</v>
      </c>
      <c r="H1812" s="9">
        <f>ROUND(表格2[[#This Row],[收盤]]*表格2[[#This Row],[七成配息
乘數]],4)</f>
        <v>82.120500000000007</v>
      </c>
    </row>
    <row r="1813" spans="1:8" x14ac:dyDescent="0.25">
      <c r="A1813" s="2">
        <v>39990</v>
      </c>
      <c r="B1813" s="1">
        <v>100.41999800000001</v>
      </c>
      <c r="C1813" s="4">
        <f>IFERROR(VLOOKUP(表格2[[#This Row],[日期]],表格1[],2,FALSE),0)</f>
        <v>0</v>
      </c>
      <c r="D1813" s="13">
        <f>IF(C1812=0,D1812,D1812*(1-C1812/表格2[[#This Row],[收盤]]))</f>
        <v>0.7512820277253377</v>
      </c>
      <c r="E1813" s="1">
        <f>ROUND(表格2[[#This Row],[收盤]]*表格2[[#This Row],[配息乘數]],4)</f>
        <v>75.443700000000007</v>
      </c>
      <c r="F1813" s="1">
        <f>表格2[[#This Row],[配息]]*0.7</f>
        <v>0</v>
      </c>
      <c r="G1813" s="14">
        <f>IF(F1812=0,G1812,G1812*(1-F1812/表格2[[#This Row],[收盤]]))</f>
        <v>0.81866698149509187</v>
      </c>
      <c r="H1813" s="9">
        <f>ROUND(表格2[[#This Row],[收盤]]*表格2[[#This Row],[七成配息
乘數]],4)</f>
        <v>82.210499999999996</v>
      </c>
    </row>
    <row r="1814" spans="1:8" x14ac:dyDescent="0.25">
      <c r="A1814" s="2">
        <v>39989</v>
      </c>
      <c r="B1814" s="1">
        <v>100.370003</v>
      </c>
      <c r="C1814" s="4">
        <f>IFERROR(VLOOKUP(表格2[[#This Row],[日期]],表格1[],2,FALSE),0)</f>
        <v>0</v>
      </c>
      <c r="D1814" s="13">
        <f>IF(C1813=0,D1813,D1813*(1-C1813/表格2[[#This Row],[收盤]]))</f>
        <v>0.7512820277253377</v>
      </c>
      <c r="E1814" s="1">
        <f>ROUND(表格2[[#This Row],[收盤]]*表格2[[#This Row],[配息乘數]],4)</f>
        <v>75.406199999999998</v>
      </c>
      <c r="F1814" s="1">
        <f>表格2[[#This Row],[配息]]*0.7</f>
        <v>0</v>
      </c>
      <c r="G1814" s="14">
        <f>IF(F1813=0,G1813,G1813*(1-F1813/表格2[[#This Row],[收盤]]))</f>
        <v>0.81866698149509187</v>
      </c>
      <c r="H1814" s="9">
        <f>ROUND(表格2[[#This Row],[收盤]]*表格2[[#This Row],[七成配息
乘數]],4)</f>
        <v>82.169600000000003</v>
      </c>
    </row>
    <row r="1815" spans="1:8" x14ac:dyDescent="0.25">
      <c r="A1815" s="2">
        <v>39988</v>
      </c>
      <c r="B1815" s="1">
        <v>99.589995999999999</v>
      </c>
      <c r="C1815" s="4">
        <f>IFERROR(VLOOKUP(表格2[[#This Row],[日期]],表格1[],2,FALSE),0)</f>
        <v>0</v>
      </c>
      <c r="D1815" s="13">
        <f>IF(C1814=0,D1814,D1814*(1-C1814/表格2[[#This Row],[收盤]]))</f>
        <v>0.7512820277253377</v>
      </c>
      <c r="E1815" s="1">
        <f>ROUND(表格2[[#This Row],[收盤]]*表格2[[#This Row],[配息乘數]],4)</f>
        <v>74.8202</v>
      </c>
      <c r="F1815" s="1">
        <f>表格2[[#This Row],[配息]]*0.7</f>
        <v>0</v>
      </c>
      <c r="G1815" s="14">
        <f>IF(F1814=0,G1814,G1814*(1-F1814/表格2[[#This Row],[收盤]]))</f>
        <v>0.81866698149509187</v>
      </c>
      <c r="H1815" s="9">
        <f>ROUND(表格2[[#This Row],[收盤]]*表格2[[#This Row],[七成配息
乘數]],4)</f>
        <v>81.531000000000006</v>
      </c>
    </row>
    <row r="1816" spans="1:8" x14ac:dyDescent="0.25">
      <c r="A1816" s="2">
        <v>39987</v>
      </c>
      <c r="B1816" s="1">
        <v>99.75</v>
      </c>
      <c r="C1816" s="4">
        <f>IFERROR(VLOOKUP(表格2[[#This Row],[日期]],表格1[],2,FALSE),0)</f>
        <v>0</v>
      </c>
      <c r="D1816" s="13">
        <f>IF(C1815=0,D1815,D1815*(1-C1815/表格2[[#This Row],[收盤]]))</f>
        <v>0.7512820277253377</v>
      </c>
      <c r="E1816" s="1">
        <f>ROUND(表格2[[#This Row],[收盤]]*表格2[[#This Row],[配息乘數]],4)</f>
        <v>74.940399999999997</v>
      </c>
      <c r="F1816" s="1">
        <f>表格2[[#This Row],[配息]]*0.7</f>
        <v>0</v>
      </c>
      <c r="G1816" s="14">
        <f>IF(F1815=0,G1815,G1815*(1-F1815/表格2[[#This Row],[收盤]]))</f>
        <v>0.81866698149509187</v>
      </c>
      <c r="H1816" s="9">
        <f>ROUND(表格2[[#This Row],[收盤]]*表格2[[#This Row],[七成配息
乘數]],4)</f>
        <v>81.662000000000006</v>
      </c>
    </row>
    <row r="1817" spans="1:8" x14ac:dyDescent="0.25">
      <c r="A1817" s="2">
        <v>39986</v>
      </c>
      <c r="B1817" s="1">
        <v>98.949996999999996</v>
      </c>
      <c r="C1817" s="4">
        <f>IFERROR(VLOOKUP(表格2[[#This Row],[日期]],表格1[],2,FALSE),0)</f>
        <v>0</v>
      </c>
      <c r="D1817" s="13">
        <f>IF(C1816=0,D1816,D1816*(1-C1816/表格2[[#This Row],[收盤]]))</f>
        <v>0.7512820277253377</v>
      </c>
      <c r="E1817" s="1">
        <f>ROUND(表格2[[#This Row],[收盤]]*表格2[[#This Row],[配息乘數]],4)</f>
        <v>74.339399999999998</v>
      </c>
      <c r="F1817" s="1">
        <f>表格2[[#This Row],[配息]]*0.7</f>
        <v>0</v>
      </c>
      <c r="G1817" s="14">
        <f>IF(F1816=0,G1816,G1816*(1-F1816/表格2[[#This Row],[收盤]]))</f>
        <v>0.81866698149509187</v>
      </c>
      <c r="H1817" s="9">
        <f>ROUND(表格2[[#This Row],[收盤]]*表格2[[#This Row],[七成配息
乘數]],4)</f>
        <v>81.007099999999994</v>
      </c>
    </row>
    <row r="1818" spans="1:8" x14ac:dyDescent="0.25">
      <c r="A1818" s="2">
        <v>39983</v>
      </c>
      <c r="B1818" s="1">
        <v>98.589995999999999</v>
      </c>
      <c r="C1818" s="4">
        <f>IFERROR(VLOOKUP(表格2[[#This Row],[日期]],表格1[],2,FALSE),0)</f>
        <v>0</v>
      </c>
      <c r="D1818" s="13">
        <f>IF(C1817=0,D1817,D1817*(1-C1817/表格2[[#This Row],[收盤]]))</f>
        <v>0.7512820277253377</v>
      </c>
      <c r="E1818" s="1">
        <f>ROUND(表格2[[#This Row],[收盤]]*表格2[[#This Row],[配息乘數]],4)</f>
        <v>74.068899999999999</v>
      </c>
      <c r="F1818" s="1">
        <f>表格2[[#This Row],[配息]]*0.7</f>
        <v>0</v>
      </c>
      <c r="G1818" s="14">
        <f>IF(F1817=0,G1817,G1817*(1-F1817/表格2[[#This Row],[收盤]]))</f>
        <v>0.81866698149509187</v>
      </c>
      <c r="H1818" s="9">
        <f>ROUND(表格2[[#This Row],[收盤]]*表格2[[#This Row],[七成配息
乘數]],4)</f>
        <v>80.712400000000002</v>
      </c>
    </row>
    <row r="1819" spans="1:8" x14ac:dyDescent="0.25">
      <c r="A1819" s="2">
        <v>39982</v>
      </c>
      <c r="B1819" s="1">
        <v>97.849997999999999</v>
      </c>
      <c r="C1819" s="4">
        <f>IFERROR(VLOOKUP(表格2[[#This Row],[日期]],表格1[],2,FALSE),0)</f>
        <v>0</v>
      </c>
      <c r="D1819" s="13">
        <f>IF(C1818=0,D1818,D1818*(1-C1818/表格2[[#This Row],[收盤]]))</f>
        <v>0.7512820277253377</v>
      </c>
      <c r="E1819" s="1">
        <f>ROUND(表格2[[#This Row],[收盤]]*表格2[[#This Row],[配息乘數]],4)</f>
        <v>73.512900000000002</v>
      </c>
      <c r="F1819" s="1">
        <f>表格2[[#This Row],[配息]]*0.7</f>
        <v>0</v>
      </c>
      <c r="G1819" s="14">
        <f>IF(F1818=0,G1818,G1818*(1-F1818/表格2[[#This Row],[收盤]]))</f>
        <v>0.81866698149509187</v>
      </c>
      <c r="H1819" s="9">
        <f>ROUND(表格2[[#This Row],[收盤]]*表格2[[#This Row],[七成配息
乘數]],4)</f>
        <v>80.1066</v>
      </c>
    </row>
    <row r="1820" spans="1:8" x14ac:dyDescent="0.25">
      <c r="A1820" s="2">
        <v>39981</v>
      </c>
      <c r="B1820" s="1">
        <v>99.110000999999997</v>
      </c>
      <c r="C1820" s="4">
        <f>IFERROR(VLOOKUP(表格2[[#This Row],[日期]],表格1[],2,FALSE),0)</f>
        <v>0</v>
      </c>
      <c r="D1820" s="13">
        <f>IF(C1819=0,D1819,D1819*(1-C1819/表格2[[#This Row],[收盤]]))</f>
        <v>0.7512820277253377</v>
      </c>
      <c r="E1820" s="1">
        <f>ROUND(表格2[[#This Row],[收盤]]*表格2[[#This Row],[配息乘數]],4)</f>
        <v>74.459599999999995</v>
      </c>
      <c r="F1820" s="1">
        <f>表格2[[#This Row],[配息]]*0.7</f>
        <v>0</v>
      </c>
      <c r="G1820" s="14">
        <f>IF(F1819=0,G1819,G1819*(1-F1819/表格2[[#This Row],[收盤]]))</f>
        <v>0.81866698149509187</v>
      </c>
      <c r="H1820" s="9">
        <f>ROUND(表格2[[#This Row],[收盤]]*表格2[[#This Row],[七成配息
乘數]],4)</f>
        <v>81.138099999999994</v>
      </c>
    </row>
    <row r="1821" spans="1:8" x14ac:dyDescent="0.25">
      <c r="A1821" s="2">
        <v>39980</v>
      </c>
      <c r="B1821" s="1">
        <v>98.989998</v>
      </c>
      <c r="C1821" s="4">
        <f>IFERROR(VLOOKUP(表格2[[#This Row],[日期]],表格1[],2,FALSE),0)</f>
        <v>0</v>
      </c>
      <c r="D1821" s="13">
        <f>IF(C1820=0,D1820,D1820*(1-C1820/表格2[[#This Row],[收盤]]))</f>
        <v>0.7512820277253377</v>
      </c>
      <c r="E1821" s="1">
        <f>ROUND(表格2[[#This Row],[收盤]]*表格2[[#This Row],[配息乘數]],4)</f>
        <v>74.369399999999999</v>
      </c>
      <c r="F1821" s="1">
        <f>表格2[[#This Row],[配息]]*0.7</f>
        <v>0</v>
      </c>
      <c r="G1821" s="14">
        <f>IF(F1820=0,G1820,G1820*(1-F1820/表格2[[#This Row],[收盤]]))</f>
        <v>0.81866698149509187</v>
      </c>
      <c r="H1821" s="9">
        <f>ROUND(表格2[[#This Row],[收盤]]*表格2[[#This Row],[七成配息
乘數]],4)</f>
        <v>81.0398</v>
      </c>
    </row>
    <row r="1822" spans="1:8" x14ac:dyDescent="0.25">
      <c r="A1822" s="2">
        <v>39979</v>
      </c>
      <c r="B1822" s="1">
        <v>99.050003000000004</v>
      </c>
      <c r="C1822" s="4">
        <f>IFERROR(VLOOKUP(表格2[[#This Row],[日期]],表格1[],2,FALSE),0)</f>
        <v>0</v>
      </c>
      <c r="D1822" s="13">
        <f>IF(C1821=0,D1821,D1821*(1-C1821/表格2[[#This Row],[收盤]]))</f>
        <v>0.7512820277253377</v>
      </c>
      <c r="E1822" s="1">
        <f>ROUND(表格2[[#This Row],[收盤]]*表格2[[#This Row],[配息乘數]],4)</f>
        <v>74.414500000000004</v>
      </c>
      <c r="F1822" s="1">
        <f>表格2[[#This Row],[配息]]*0.7</f>
        <v>0</v>
      </c>
      <c r="G1822" s="14">
        <f>IF(F1821=0,G1821,G1821*(1-F1821/表格2[[#This Row],[收盤]]))</f>
        <v>0.81866698149509187</v>
      </c>
      <c r="H1822" s="9">
        <f>ROUND(表格2[[#This Row],[收盤]]*表格2[[#This Row],[七成配息
乘數]],4)</f>
        <v>81.088999999999999</v>
      </c>
    </row>
    <row r="1823" spans="1:8" x14ac:dyDescent="0.25">
      <c r="A1823" s="2">
        <v>39976</v>
      </c>
      <c r="B1823" s="1">
        <v>99.019997000000004</v>
      </c>
      <c r="C1823" s="4">
        <f>IFERROR(VLOOKUP(表格2[[#This Row],[日期]],表格1[],2,FALSE),0)</f>
        <v>0</v>
      </c>
      <c r="D1823" s="13">
        <f>IF(C1822=0,D1822,D1822*(1-C1822/表格2[[#This Row],[收盤]]))</f>
        <v>0.7512820277253377</v>
      </c>
      <c r="E1823" s="1">
        <f>ROUND(表格2[[#This Row],[收盤]]*表格2[[#This Row],[配息乘數]],4)</f>
        <v>74.391900000000007</v>
      </c>
      <c r="F1823" s="1">
        <f>表格2[[#This Row],[配息]]*0.7</f>
        <v>0</v>
      </c>
      <c r="G1823" s="14">
        <f>IF(F1822=0,G1822,G1822*(1-F1822/表格2[[#This Row],[收盤]]))</f>
        <v>0.81866698149509187</v>
      </c>
      <c r="H1823" s="9">
        <f>ROUND(表格2[[#This Row],[收盤]]*表格2[[#This Row],[七成配息
乘數]],4)</f>
        <v>81.064400000000006</v>
      </c>
    </row>
    <row r="1824" spans="1:8" x14ac:dyDescent="0.25">
      <c r="A1824" s="2">
        <v>39975</v>
      </c>
      <c r="B1824" s="1">
        <v>98.290001000000004</v>
      </c>
      <c r="C1824" s="4">
        <f>IFERROR(VLOOKUP(表格2[[#This Row],[日期]],表格1[],2,FALSE),0)</f>
        <v>0</v>
      </c>
      <c r="D1824" s="13">
        <f>IF(C1823=0,D1823,D1823*(1-C1823/表格2[[#This Row],[收盤]]))</f>
        <v>0.7512820277253377</v>
      </c>
      <c r="E1824" s="1">
        <f>ROUND(表格2[[#This Row],[收盤]]*表格2[[#This Row],[配息乘數]],4)</f>
        <v>73.843500000000006</v>
      </c>
      <c r="F1824" s="1">
        <f>表格2[[#This Row],[配息]]*0.7</f>
        <v>0</v>
      </c>
      <c r="G1824" s="14">
        <f>IF(F1823=0,G1823,G1823*(1-F1823/表格2[[#This Row],[收盤]]))</f>
        <v>0.81866698149509187</v>
      </c>
      <c r="H1824" s="9">
        <f>ROUND(表格2[[#This Row],[收盤]]*表格2[[#This Row],[七成配息
乘數]],4)</f>
        <v>80.466800000000006</v>
      </c>
    </row>
    <row r="1825" spans="1:8" x14ac:dyDescent="0.25">
      <c r="A1825" s="2">
        <v>39974</v>
      </c>
      <c r="B1825" s="1">
        <v>97.949996999999996</v>
      </c>
      <c r="C1825" s="4">
        <f>IFERROR(VLOOKUP(表格2[[#This Row],[日期]],表格1[],2,FALSE),0)</f>
        <v>0</v>
      </c>
      <c r="D1825" s="13">
        <f>IF(C1824=0,D1824,D1824*(1-C1824/表格2[[#This Row],[收盤]]))</f>
        <v>0.7512820277253377</v>
      </c>
      <c r="E1825" s="1">
        <f>ROUND(表格2[[#This Row],[收盤]]*表格2[[#This Row],[配息乘數]],4)</f>
        <v>73.588099999999997</v>
      </c>
      <c r="F1825" s="1">
        <f>表格2[[#This Row],[配息]]*0.7</f>
        <v>0</v>
      </c>
      <c r="G1825" s="14">
        <f>IF(F1824=0,G1824,G1824*(1-F1824/表格2[[#This Row],[收盤]]))</f>
        <v>0.81866698149509187</v>
      </c>
      <c r="H1825" s="9">
        <f>ROUND(表格2[[#This Row],[收盤]]*表格2[[#This Row],[七成配息
乘數]],4)</f>
        <v>80.188400000000001</v>
      </c>
    </row>
    <row r="1826" spans="1:8" x14ac:dyDescent="0.25">
      <c r="A1826" s="2">
        <v>39973</v>
      </c>
      <c r="B1826" s="1">
        <v>98.239998</v>
      </c>
      <c r="C1826" s="4">
        <f>IFERROR(VLOOKUP(表格2[[#This Row],[日期]],表格1[],2,FALSE),0)</f>
        <v>0</v>
      </c>
      <c r="D1826" s="13">
        <f>IF(C1825=0,D1825,D1825*(1-C1825/表格2[[#This Row],[收盤]]))</f>
        <v>0.7512820277253377</v>
      </c>
      <c r="E1826" s="1">
        <f>ROUND(表格2[[#This Row],[收盤]]*表格2[[#This Row],[配息乘數]],4)</f>
        <v>73.805899999999994</v>
      </c>
      <c r="F1826" s="1">
        <f>表格2[[#This Row],[配息]]*0.7</f>
        <v>0</v>
      </c>
      <c r="G1826" s="14">
        <f>IF(F1825=0,G1825,G1825*(1-F1825/表格2[[#This Row],[收盤]]))</f>
        <v>0.81866698149509187</v>
      </c>
      <c r="H1826" s="9">
        <f>ROUND(表格2[[#This Row],[收盤]]*表格2[[#This Row],[七成配息
乘數]],4)</f>
        <v>80.425799999999995</v>
      </c>
    </row>
    <row r="1827" spans="1:8" x14ac:dyDescent="0.25">
      <c r="A1827" s="2">
        <v>39972</v>
      </c>
      <c r="B1827" s="1">
        <v>97.5</v>
      </c>
      <c r="C1827" s="4">
        <f>IFERROR(VLOOKUP(表格2[[#This Row],[日期]],表格1[],2,FALSE),0)</f>
        <v>0</v>
      </c>
      <c r="D1827" s="13">
        <f>IF(C1826=0,D1826,D1826*(1-C1826/表格2[[#This Row],[收盤]]))</f>
        <v>0.7512820277253377</v>
      </c>
      <c r="E1827" s="1">
        <f>ROUND(表格2[[#This Row],[收盤]]*表格2[[#This Row],[配息乘數]],4)</f>
        <v>73.25</v>
      </c>
      <c r="F1827" s="1">
        <f>表格2[[#This Row],[配息]]*0.7</f>
        <v>0</v>
      </c>
      <c r="G1827" s="14">
        <f>IF(F1826=0,G1826,G1826*(1-F1826/表格2[[#This Row],[收盤]]))</f>
        <v>0.81866698149509187</v>
      </c>
      <c r="H1827" s="9">
        <f>ROUND(表格2[[#This Row],[收盤]]*表格2[[#This Row],[七成配息
乘數]],4)</f>
        <v>79.819999999999993</v>
      </c>
    </row>
    <row r="1828" spans="1:8" x14ac:dyDescent="0.25">
      <c r="A1828" s="2">
        <v>39969</v>
      </c>
      <c r="B1828" s="1">
        <v>97.699996999999996</v>
      </c>
      <c r="C1828" s="4">
        <f>IFERROR(VLOOKUP(表格2[[#This Row],[日期]],表格1[],2,FALSE),0)</f>
        <v>0</v>
      </c>
      <c r="D1828" s="13">
        <f>IF(C1827=0,D1827,D1827*(1-C1827/表格2[[#This Row],[收盤]]))</f>
        <v>0.7512820277253377</v>
      </c>
      <c r="E1828" s="1">
        <f>ROUND(表格2[[#This Row],[收盤]]*表格2[[#This Row],[配息乘數]],4)</f>
        <v>73.400300000000001</v>
      </c>
      <c r="F1828" s="1">
        <f>表格2[[#This Row],[配息]]*0.7</f>
        <v>0</v>
      </c>
      <c r="G1828" s="14">
        <f>IF(F1827=0,G1827,G1827*(1-F1827/表格2[[#This Row],[收盤]]))</f>
        <v>0.81866698149509187</v>
      </c>
      <c r="H1828" s="9">
        <f>ROUND(表格2[[#This Row],[收盤]]*表格2[[#This Row],[七成配息
乘數]],4)</f>
        <v>79.983800000000002</v>
      </c>
    </row>
    <row r="1829" spans="1:8" x14ac:dyDescent="0.25">
      <c r="A1829" s="2">
        <v>39968</v>
      </c>
      <c r="B1829" s="1">
        <v>98.220000999999996</v>
      </c>
      <c r="C1829" s="4">
        <f>IFERROR(VLOOKUP(表格2[[#This Row],[日期]],表格1[],2,FALSE),0)</f>
        <v>0</v>
      </c>
      <c r="D1829" s="13">
        <f>IF(C1828=0,D1828,D1828*(1-C1828/表格2[[#This Row],[收盤]]))</f>
        <v>0.7512820277253377</v>
      </c>
      <c r="E1829" s="1">
        <f>ROUND(表格2[[#This Row],[收盤]]*表格2[[#This Row],[配息乘數]],4)</f>
        <v>73.790899999999993</v>
      </c>
      <c r="F1829" s="1">
        <f>表格2[[#This Row],[配息]]*0.7</f>
        <v>0</v>
      </c>
      <c r="G1829" s="14">
        <f>IF(F1828=0,G1828,G1828*(1-F1828/表格2[[#This Row],[收盤]]))</f>
        <v>0.81866698149509187</v>
      </c>
      <c r="H1829" s="9">
        <f>ROUND(表格2[[#This Row],[收盤]]*表格2[[#This Row],[七成配息
乘數]],4)</f>
        <v>80.409499999999994</v>
      </c>
    </row>
    <row r="1830" spans="1:8" x14ac:dyDescent="0.25">
      <c r="A1830" s="2">
        <v>39967</v>
      </c>
      <c r="B1830" s="1">
        <v>98.650002000000001</v>
      </c>
      <c r="C1830" s="4">
        <f>IFERROR(VLOOKUP(表格2[[#This Row],[日期]],表格1[],2,FALSE),0)</f>
        <v>0</v>
      </c>
      <c r="D1830" s="13">
        <f>IF(C1829=0,D1829,D1829*(1-C1829/表格2[[#This Row],[收盤]]))</f>
        <v>0.7512820277253377</v>
      </c>
      <c r="E1830" s="1">
        <f>ROUND(表格2[[#This Row],[收盤]]*表格2[[#This Row],[配息乘數]],4)</f>
        <v>74.114000000000004</v>
      </c>
      <c r="F1830" s="1">
        <f>表格2[[#This Row],[配息]]*0.7</f>
        <v>0</v>
      </c>
      <c r="G1830" s="14">
        <f>IF(F1829=0,G1829,G1829*(1-F1829/表格2[[#This Row],[收盤]]))</f>
        <v>0.81866698149509187</v>
      </c>
      <c r="H1830" s="9">
        <f>ROUND(表格2[[#This Row],[收盤]]*表格2[[#This Row],[七成配息
乘數]],4)</f>
        <v>80.761499999999998</v>
      </c>
    </row>
    <row r="1831" spans="1:8" x14ac:dyDescent="0.25">
      <c r="A1831" s="2">
        <v>39966</v>
      </c>
      <c r="B1831" s="1">
        <v>98.150002000000001</v>
      </c>
      <c r="C1831" s="4">
        <f>IFERROR(VLOOKUP(表格2[[#This Row],[日期]],表格1[],2,FALSE),0)</f>
        <v>0</v>
      </c>
      <c r="D1831" s="13">
        <f>IF(C1830=0,D1830,D1830*(1-C1830/表格2[[#This Row],[收盤]]))</f>
        <v>0.7512820277253377</v>
      </c>
      <c r="E1831" s="1">
        <f>ROUND(表格2[[#This Row],[收盤]]*表格2[[#This Row],[配息乘數]],4)</f>
        <v>73.738299999999995</v>
      </c>
      <c r="F1831" s="1">
        <f>表格2[[#This Row],[配息]]*0.7</f>
        <v>0</v>
      </c>
      <c r="G1831" s="14">
        <f>IF(F1830=0,G1830,G1830*(1-F1830/表格2[[#This Row],[收盤]]))</f>
        <v>0.81866698149509187</v>
      </c>
      <c r="H1831" s="9">
        <f>ROUND(表格2[[#This Row],[收盤]]*表格2[[#This Row],[七成配息
乘數]],4)</f>
        <v>80.352199999999996</v>
      </c>
    </row>
    <row r="1832" spans="1:8" x14ac:dyDescent="0.25">
      <c r="A1832" s="2">
        <v>39965</v>
      </c>
      <c r="B1832" s="1">
        <v>97.43</v>
      </c>
      <c r="C1832" s="4">
        <f>IFERROR(VLOOKUP(表格2[[#This Row],[日期]],表格1[],2,FALSE),0)</f>
        <v>0.48799999999999999</v>
      </c>
      <c r="D1832" s="13">
        <f>IF(C1831=0,D1831,D1831*(1-C1831/表格2[[#This Row],[收盤]]))</f>
        <v>0.7512820277253377</v>
      </c>
      <c r="E1832" s="1">
        <f>ROUND(表格2[[#This Row],[收盤]]*表格2[[#This Row],[配息乘數]],4)</f>
        <v>73.197400000000002</v>
      </c>
      <c r="F1832" s="1">
        <f>表格2[[#This Row],[配息]]*0.7</f>
        <v>0.34159999999999996</v>
      </c>
      <c r="G1832" s="14">
        <f>IF(F1831=0,G1831,G1831*(1-F1831/表格2[[#This Row],[收盤]]))</f>
        <v>0.81866698149509187</v>
      </c>
      <c r="H1832" s="9">
        <f>ROUND(表格2[[#This Row],[收盤]]*表格2[[#This Row],[七成配息
乘數]],4)</f>
        <v>79.762699999999995</v>
      </c>
    </row>
    <row r="1833" spans="1:8" x14ac:dyDescent="0.25">
      <c r="A1833" s="2">
        <v>39962</v>
      </c>
      <c r="B1833" s="1">
        <v>97.949996999999996</v>
      </c>
      <c r="C1833" s="4">
        <f>IFERROR(VLOOKUP(表格2[[#This Row],[日期]],表格1[],2,FALSE),0)</f>
        <v>0</v>
      </c>
      <c r="D1833" s="13">
        <f>IF(C1832=0,D1832,D1832*(1-C1832/表格2[[#This Row],[收盤]]))</f>
        <v>0.74753904007083105</v>
      </c>
      <c r="E1833" s="1">
        <f>ROUND(表格2[[#This Row],[收盤]]*表格2[[#This Row],[配息乘數]],4)</f>
        <v>73.221400000000003</v>
      </c>
      <c r="F1833" s="1">
        <f>表格2[[#This Row],[配息]]*0.7</f>
        <v>0</v>
      </c>
      <c r="G1833" s="14">
        <f>IF(F1832=0,G1832,G1832*(1-F1832/表格2[[#This Row],[收盤]]))</f>
        <v>0.81581188553343786</v>
      </c>
      <c r="H1833" s="9">
        <f>ROUND(表格2[[#This Row],[收盤]]*表格2[[#This Row],[七成配息
乘數]],4)</f>
        <v>79.908799999999999</v>
      </c>
    </row>
    <row r="1834" spans="1:8" x14ac:dyDescent="0.25">
      <c r="A1834" s="2">
        <v>39961</v>
      </c>
      <c r="B1834" s="1">
        <v>96.529999000000004</v>
      </c>
      <c r="C1834" s="4">
        <f>IFERROR(VLOOKUP(表格2[[#This Row],[日期]],表格1[],2,FALSE),0)</f>
        <v>0</v>
      </c>
      <c r="D1834" s="13">
        <f>IF(C1833=0,D1833,D1833*(1-C1833/表格2[[#This Row],[收盤]]))</f>
        <v>0.74753904007083105</v>
      </c>
      <c r="E1834" s="1">
        <f>ROUND(表格2[[#This Row],[收盤]]*表格2[[#This Row],[配息乘數]],4)</f>
        <v>72.159899999999993</v>
      </c>
      <c r="F1834" s="1">
        <f>表格2[[#This Row],[配息]]*0.7</f>
        <v>0</v>
      </c>
      <c r="G1834" s="14">
        <f>IF(F1833=0,G1833,G1833*(1-F1833/表格2[[#This Row],[收盤]]))</f>
        <v>0.81581188553343786</v>
      </c>
      <c r="H1834" s="9">
        <f>ROUND(表格2[[#This Row],[收盤]]*表格2[[#This Row],[七成配息
乘數]],4)</f>
        <v>78.750299999999996</v>
      </c>
    </row>
    <row r="1835" spans="1:8" x14ac:dyDescent="0.25">
      <c r="A1835" s="2">
        <v>39960</v>
      </c>
      <c r="B1835" s="1">
        <v>96.169998000000007</v>
      </c>
      <c r="C1835" s="4">
        <f>IFERROR(VLOOKUP(表格2[[#This Row],[日期]],表格1[],2,FALSE),0)</f>
        <v>0</v>
      </c>
      <c r="D1835" s="13">
        <f>IF(C1834=0,D1834,D1834*(1-C1834/表格2[[#This Row],[收盤]]))</f>
        <v>0.74753904007083105</v>
      </c>
      <c r="E1835" s="1">
        <f>ROUND(表格2[[#This Row],[收盤]]*表格2[[#This Row],[配息乘數]],4)</f>
        <v>71.890799999999999</v>
      </c>
      <c r="F1835" s="1">
        <f>表格2[[#This Row],[配息]]*0.7</f>
        <v>0</v>
      </c>
      <c r="G1835" s="14">
        <f>IF(F1834=0,G1834,G1834*(1-F1834/表格2[[#This Row],[收盤]]))</f>
        <v>0.81581188553343786</v>
      </c>
      <c r="H1835" s="9">
        <f>ROUND(表格2[[#This Row],[收盤]]*表格2[[#This Row],[七成配息
乘數]],4)</f>
        <v>78.456599999999995</v>
      </c>
    </row>
    <row r="1836" spans="1:8" x14ac:dyDescent="0.25">
      <c r="A1836" s="2">
        <v>39959</v>
      </c>
      <c r="B1836" s="1">
        <v>96.839995999999999</v>
      </c>
      <c r="C1836" s="4">
        <f>IFERROR(VLOOKUP(表格2[[#This Row],[日期]],表格1[],2,FALSE),0)</f>
        <v>0</v>
      </c>
      <c r="D1836" s="13">
        <f>IF(C1835=0,D1835,D1835*(1-C1835/表格2[[#This Row],[收盤]]))</f>
        <v>0.74753904007083105</v>
      </c>
      <c r="E1836" s="1">
        <f>ROUND(表格2[[#This Row],[收盤]]*表格2[[#This Row],[配息乘數]],4)</f>
        <v>72.3917</v>
      </c>
      <c r="F1836" s="1">
        <f>表格2[[#This Row],[配息]]*0.7</f>
        <v>0</v>
      </c>
      <c r="G1836" s="14">
        <f>IF(F1835=0,G1835,G1835*(1-F1835/表格2[[#This Row],[收盤]]))</f>
        <v>0.81581188553343786</v>
      </c>
      <c r="H1836" s="9">
        <f>ROUND(表格2[[#This Row],[收盤]]*表格2[[#This Row],[七成配息
乘數]],4)</f>
        <v>79.003200000000007</v>
      </c>
    </row>
    <row r="1837" spans="1:8" x14ac:dyDescent="0.25">
      <c r="A1837" s="2">
        <v>39955</v>
      </c>
      <c r="B1837" s="1">
        <v>96.879997000000003</v>
      </c>
      <c r="C1837" s="4">
        <f>IFERROR(VLOOKUP(表格2[[#This Row],[日期]],表格1[],2,FALSE),0)</f>
        <v>0</v>
      </c>
      <c r="D1837" s="13">
        <f>IF(C1836=0,D1836,D1836*(1-C1836/表格2[[#This Row],[收盤]]))</f>
        <v>0.74753904007083105</v>
      </c>
      <c r="E1837" s="1">
        <f>ROUND(表格2[[#This Row],[收盤]]*表格2[[#This Row],[配息乘數]],4)</f>
        <v>72.421599999999998</v>
      </c>
      <c r="F1837" s="1">
        <f>表格2[[#This Row],[配息]]*0.7</f>
        <v>0</v>
      </c>
      <c r="G1837" s="14">
        <f>IF(F1836=0,G1836,G1836*(1-F1836/表格2[[#This Row],[收盤]]))</f>
        <v>0.81581188553343786</v>
      </c>
      <c r="H1837" s="9">
        <f>ROUND(表格2[[#This Row],[收盤]]*表格2[[#This Row],[七成配息
乘數]],4)</f>
        <v>79.035899999999998</v>
      </c>
    </row>
    <row r="1838" spans="1:8" x14ac:dyDescent="0.25">
      <c r="A1838" s="2">
        <v>39954</v>
      </c>
      <c r="B1838" s="1">
        <v>97.010002</v>
      </c>
      <c r="C1838" s="4">
        <f>IFERROR(VLOOKUP(表格2[[#This Row],[日期]],表格1[],2,FALSE),0)</f>
        <v>0</v>
      </c>
      <c r="D1838" s="13">
        <f>IF(C1837=0,D1837,D1837*(1-C1837/表格2[[#This Row],[收盤]]))</f>
        <v>0.74753904007083105</v>
      </c>
      <c r="E1838" s="1">
        <f>ROUND(表格2[[#This Row],[收盤]]*表格2[[#This Row],[配息乘數]],4)</f>
        <v>72.518799999999999</v>
      </c>
      <c r="F1838" s="1">
        <f>表格2[[#This Row],[配息]]*0.7</f>
        <v>0</v>
      </c>
      <c r="G1838" s="14">
        <f>IF(F1837=0,G1837,G1837*(1-F1837/表格2[[#This Row],[收盤]]))</f>
        <v>0.81581188553343786</v>
      </c>
      <c r="H1838" s="9">
        <f>ROUND(表格2[[#This Row],[收盤]]*表格2[[#This Row],[七成配息
乘數]],4)</f>
        <v>79.141900000000007</v>
      </c>
    </row>
    <row r="1839" spans="1:8" x14ac:dyDescent="0.25">
      <c r="A1839" s="2">
        <v>39953</v>
      </c>
      <c r="B1839" s="1">
        <v>98.010002</v>
      </c>
      <c r="C1839" s="4">
        <f>IFERROR(VLOOKUP(表格2[[#This Row],[日期]],表格1[],2,FALSE),0)</f>
        <v>0</v>
      </c>
      <c r="D1839" s="13">
        <f>IF(C1838=0,D1838,D1838*(1-C1838/表格2[[#This Row],[收盤]]))</f>
        <v>0.74753904007083105</v>
      </c>
      <c r="E1839" s="1">
        <f>ROUND(表格2[[#This Row],[收盤]]*表格2[[#This Row],[配息乘數]],4)</f>
        <v>73.266300000000001</v>
      </c>
      <c r="F1839" s="1">
        <f>表格2[[#This Row],[配息]]*0.7</f>
        <v>0</v>
      </c>
      <c r="G1839" s="14">
        <f>IF(F1838=0,G1838,G1838*(1-F1838/表格2[[#This Row],[收盤]]))</f>
        <v>0.81581188553343786</v>
      </c>
      <c r="H1839" s="9">
        <f>ROUND(表格2[[#This Row],[收盤]]*表格2[[#This Row],[七成配息
乘數]],4)</f>
        <v>79.957700000000003</v>
      </c>
    </row>
    <row r="1840" spans="1:8" x14ac:dyDescent="0.25">
      <c r="A1840" s="2">
        <v>39952</v>
      </c>
      <c r="B1840" s="1">
        <v>97.449996999999996</v>
      </c>
      <c r="C1840" s="4">
        <f>IFERROR(VLOOKUP(表格2[[#This Row],[日期]],表格1[],2,FALSE),0)</f>
        <v>0</v>
      </c>
      <c r="D1840" s="13">
        <f>IF(C1839=0,D1839,D1839*(1-C1839/表格2[[#This Row],[收盤]]))</f>
        <v>0.74753904007083105</v>
      </c>
      <c r="E1840" s="1">
        <f>ROUND(表格2[[#This Row],[收盤]]*表格2[[#This Row],[配息乘數]],4)</f>
        <v>72.847700000000003</v>
      </c>
      <c r="F1840" s="1">
        <f>表格2[[#This Row],[配息]]*0.7</f>
        <v>0</v>
      </c>
      <c r="G1840" s="14">
        <f>IF(F1839=0,G1839,G1839*(1-F1839/表格2[[#This Row],[收盤]]))</f>
        <v>0.81581188553343786</v>
      </c>
      <c r="H1840" s="9">
        <f>ROUND(表格2[[#This Row],[收盤]]*表格2[[#This Row],[七成配息
乘數]],4)</f>
        <v>79.500900000000001</v>
      </c>
    </row>
    <row r="1841" spans="1:8" x14ac:dyDescent="0.25">
      <c r="A1841" s="2">
        <v>39951</v>
      </c>
      <c r="B1841" s="1">
        <v>97.059997999999993</v>
      </c>
      <c r="C1841" s="4">
        <f>IFERROR(VLOOKUP(表格2[[#This Row],[日期]],表格1[],2,FALSE),0)</f>
        <v>0</v>
      </c>
      <c r="D1841" s="13">
        <f>IF(C1840=0,D1840,D1840*(1-C1840/表格2[[#This Row],[收盤]]))</f>
        <v>0.74753904007083105</v>
      </c>
      <c r="E1841" s="1">
        <f>ROUND(表格2[[#This Row],[收盤]]*表格2[[#This Row],[配息乘數]],4)</f>
        <v>72.556100000000001</v>
      </c>
      <c r="F1841" s="1">
        <f>表格2[[#This Row],[配息]]*0.7</f>
        <v>0</v>
      </c>
      <c r="G1841" s="14">
        <f>IF(F1840=0,G1840,G1840*(1-F1840/表格2[[#This Row],[收盤]]))</f>
        <v>0.81581188553343786</v>
      </c>
      <c r="H1841" s="9">
        <f>ROUND(表格2[[#This Row],[收盤]]*表格2[[#This Row],[七成配息
乘數]],4)</f>
        <v>79.182699999999997</v>
      </c>
    </row>
    <row r="1842" spans="1:8" x14ac:dyDescent="0.25">
      <c r="A1842" s="2">
        <v>39948</v>
      </c>
      <c r="B1842" s="1">
        <v>97.199996999999996</v>
      </c>
      <c r="C1842" s="4">
        <f>IFERROR(VLOOKUP(表格2[[#This Row],[日期]],表格1[],2,FALSE),0)</f>
        <v>0</v>
      </c>
      <c r="D1842" s="13">
        <f>IF(C1841=0,D1841,D1841*(1-C1841/表格2[[#This Row],[收盤]]))</f>
        <v>0.74753904007083105</v>
      </c>
      <c r="E1842" s="1">
        <f>ROUND(表格2[[#This Row],[收盤]]*表格2[[#This Row],[配息乘數]],4)</f>
        <v>72.660799999999995</v>
      </c>
      <c r="F1842" s="1">
        <f>表格2[[#This Row],[配息]]*0.7</f>
        <v>0</v>
      </c>
      <c r="G1842" s="14">
        <f>IF(F1841=0,G1841,G1841*(1-F1841/表格2[[#This Row],[收盤]]))</f>
        <v>0.81581188553343786</v>
      </c>
      <c r="H1842" s="9">
        <f>ROUND(表格2[[#This Row],[收盤]]*表格2[[#This Row],[七成配息
乘數]],4)</f>
        <v>79.296899999999994</v>
      </c>
    </row>
    <row r="1843" spans="1:8" x14ac:dyDescent="0.25">
      <c r="A1843" s="2">
        <v>39947</v>
      </c>
      <c r="B1843" s="1">
        <v>97.220000999999996</v>
      </c>
      <c r="C1843" s="4">
        <f>IFERROR(VLOOKUP(表格2[[#This Row],[日期]],表格1[],2,FALSE),0)</f>
        <v>0</v>
      </c>
      <c r="D1843" s="13">
        <f>IF(C1842=0,D1842,D1842*(1-C1842/表格2[[#This Row],[收盤]]))</f>
        <v>0.74753904007083105</v>
      </c>
      <c r="E1843" s="1">
        <f>ROUND(表格2[[#This Row],[收盤]]*表格2[[#This Row],[配息乘數]],4)</f>
        <v>72.675700000000006</v>
      </c>
      <c r="F1843" s="1">
        <f>表格2[[#This Row],[配息]]*0.7</f>
        <v>0</v>
      </c>
      <c r="G1843" s="14">
        <f>IF(F1842=0,G1842,G1842*(1-F1842/表格2[[#This Row],[收盤]]))</f>
        <v>0.81581188553343786</v>
      </c>
      <c r="H1843" s="9">
        <f>ROUND(表格2[[#This Row],[收盤]]*表格2[[#This Row],[七成配息
乘數]],4)</f>
        <v>79.313199999999995</v>
      </c>
    </row>
    <row r="1844" spans="1:8" x14ac:dyDescent="0.25">
      <c r="A1844" s="2">
        <v>39946</v>
      </c>
      <c r="B1844" s="1">
        <v>97</v>
      </c>
      <c r="C1844" s="4">
        <f>IFERROR(VLOOKUP(表格2[[#This Row],[日期]],表格1[],2,FALSE),0)</f>
        <v>0</v>
      </c>
      <c r="D1844" s="13">
        <f>IF(C1843=0,D1843,D1843*(1-C1843/表格2[[#This Row],[收盤]]))</f>
        <v>0.74753904007083105</v>
      </c>
      <c r="E1844" s="1">
        <f>ROUND(表格2[[#This Row],[收盤]]*表格2[[#This Row],[配息乘數]],4)</f>
        <v>72.511300000000006</v>
      </c>
      <c r="F1844" s="1">
        <f>表格2[[#This Row],[配息]]*0.7</f>
        <v>0</v>
      </c>
      <c r="G1844" s="14">
        <f>IF(F1843=0,G1843,G1843*(1-F1843/表格2[[#This Row],[收盤]]))</f>
        <v>0.81581188553343786</v>
      </c>
      <c r="H1844" s="9">
        <f>ROUND(表格2[[#This Row],[收盤]]*表格2[[#This Row],[七成配息
乘數]],4)</f>
        <v>79.133799999999994</v>
      </c>
    </row>
    <row r="1845" spans="1:8" x14ac:dyDescent="0.25">
      <c r="A1845" s="2">
        <v>39945</v>
      </c>
      <c r="B1845" s="1">
        <v>97.18</v>
      </c>
      <c r="C1845" s="4">
        <f>IFERROR(VLOOKUP(表格2[[#This Row],[日期]],表格1[],2,FALSE),0)</f>
        <v>0</v>
      </c>
      <c r="D1845" s="13">
        <f>IF(C1844=0,D1844,D1844*(1-C1844/表格2[[#This Row],[收盤]]))</f>
        <v>0.74753904007083105</v>
      </c>
      <c r="E1845" s="1">
        <f>ROUND(表格2[[#This Row],[收盤]]*表格2[[#This Row],[配息乘數]],4)</f>
        <v>72.645799999999994</v>
      </c>
      <c r="F1845" s="1">
        <f>表格2[[#This Row],[配息]]*0.7</f>
        <v>0</v>
      </c>
      <c r="G1845" s="14">
        <f>IF(F1844=0,G1844,G1844*(1-F1844/表格2[[#This Row],[收盤]]))</f>
        <v>0.81581188553343786</v>
      </c>
      <c r="H1845" s="9">
        <f>ROUND(表格2[[#This Row],[收盤]]*表格2[[#This Row],[七成配息
乘數]],4)</f>
        <v>79.280600000000007</v>
      </c>
    </row>
    <row r="1846" spans="1:8" x14ac:dyDescent="0.25">
      <c r="A1846" s="2">
        <v>39944</v>
      </c>
      <c r="B1846" s="1">
        <v>96.910004000000001</v>
      </c>
      <c r="C1846" s="4">
        <f>IFERROR(VLOOKUP(表格2[[#This Row],[日期]],表格1[],2,FALSE),0)</f>
        <v>0</v>
      </c>
      <c r="D1846" s="13">
        <f>IF(C1845=0,D1845,D1845*(1-C1845/表格2[[#This Row],[收盤]]))</f>
        <v>0.74753904007083105</v>
      </c>
      <c r="E1846" s="1">
        <f>ROUND(表格2[[#This Row],[收盤]]*表格2[[#This Row],[配息乘數]],4)</f>
        <v>72.444000000000003</v>
      </c>
      <c r="F1846" s="1">
        <f>表格2[[#This Row],[配息]]*0.7</f>
        <v>0</v>
      </c>
      <c r="G1846" s="14">
        <f>IF(F1845=0,G1845,G1845*(1-F1845/表格2[[#This Row],[收盤]]))</f>
        <v>0.81581188553343786</v>
      </c>
      <c r="H1846" s="9">
        <f>ROUND(表格2[[#This Row],[收盤]]*表格2[[#This Row],[七成配息
乘數]],4)</f>
        <v>79.060299999999998</v>
      </c>
    </row>
    <row r="1847" spans="1:8" x14ac:dyDescent="0.25">
      <c r="A1847" s="2">
        <v>39941</v>
      </c>
      <c r="B1847" s="1">
        <v>96.620002999999997</v>
      </c>
      <c r="C1847" s="4">
        <f>IFERROR(VLOOKUP(表格2[[#This Row],[日期]],表格1[],2,FALSE),0)</f>
        <v>0</v>
      </c>
      <c r="D1847" s="13">
        <f>IF(C1846=0,D1846,D1846*(1-C1846/表格2[[#This Row],[收盤]]))</f>
        <v>0.74753904007083105</v>
      </c>
      <c r="E1847" s="1">
        <f>ROUND(表格2[[#This Row],[收盤]]*表格2[[#This Row],[配息乘數]],4)</f>
        <v>72.227199999999996</v>
      </c>
      <c r="F1847" s="1">
        <f>表格2[[#This Row],[配息]]*0.7</f>
        <v>0</v>
      </c>
      <c r="G1847" s="14">
        <f>IF(F1846=0,G1846,G1846*(1-F1846/表格2[[#This Row],[收盤]]))</f>
        <v>0.81581188553343786</v>
      </c>
      <c r="H1847" s="9">
        <f>ROUND(表格2[[#This Row],[收盤]]*表格2[[#This Row],[七成配息
乘數]],4)</f>
        <v>78.823700000000002</v>
      </c>
    </row>
    <row r="1848" spans="1:8" x14ac:dyDescent="0.25">
      <c r="A1848" s="2">
        <v>39940</v>
      </c>
      <c r="B1848" s="1">
        <v>96.010002</v>
      </c>
      <c r="C1848" s="4">
        <f>IFERROR(VLOOKUP(表格2[[#This Row],[日期]],表格1[],2,FALSE),0)</f>
        <v>0</v>
      </c>
      <c r="D1848" s="13">
        <f>IF(C1847=0,D1847,D1847*(1-C1847/表格2[[#This Row],[收盤]]))</f>
        <v>0.74753904007083105</v>
      </c>
      <c r="E1848" s="1">
        <f>ROUND(表格2[[#This Row],[收盤]]*表格2[[#This Row],[配息乘數]],4)</f>
        <v>71.771199999999993</v>
      </c>
      <c r="F1848" s="1">
        <f>表格2[[#This Row],[配息]]*0.7</f>
        <v>0</v>
      </c>
      <c r="G1848" s="14">
        <f>IF(F1847=0,G1847,G1847*(1-F1847/表格2[[#This Row],[收盤]]))</f>
        <v>0.81581188553343786</v>
      </c>
      <c r="H1848" s="9">
        <f>ROUND(表格2[[#This Row],[收盤]]*表格2[[#This Row],[七成配息
乘數]],4)</f>
        <v>78.326099999999997</v>
      </c>
    </row>
    <row r="1849" spans="1:8" x14ac:dyDescent="0.25">
      <c r="A1849" s="2">
        <v>39939</v>
      </c>
      <c r="B1849" s="1">
        <v>96.940002000000007</v>
      </c>
      <c r="C1849" s="4">
        <f>IFERROR(VLOOKUP(表格2[[#This Row],[日期]],表格1[],2,FALSE),0)</f>
        <v>0</v>
      </c>
      <c r="D1849" s="13">
        <f>IF(C1848=0,D1848,D1848*(1-C1848/表格2[[#This Row],[收盤]]))</f>
        <v>0.74753904007083105</v>
      </c>
      <c r="E1849" s="1">
        <f>ROUND(表格2[[#This Row],[收盤]]*表格2[[#This Row],[配息乘數]],4)</f>
        <v>72.466399999999993</v>
      </c>
      <c r="F1849" s="1">
        <f>表格2[[#This Row],[配息]]*0.7</f>
        <v>0</v>
      </c>
      <c r="G1849" s="14">
        <f>IF(F1848=0,G1848,G1848*(1-F1848/表格2[[#This Row],[收盤]]))</f>
        <v>0.81581188553343786</v>
      </c>
      <c r="H1849" s="9">
        <f>ROUND(表格2[[#This Row],[收盤]]*表格2[[#This Row],[七成配息
乘數]],4)</f>
        <v>79.084800000000001</v>
      </c>
    </row>
    <row r="1850" spans="1:8" x14ac:dyDescent="0.25">
      <c r="A1850" s="2">
        <v>39938</v>
      </c>
      <c r="B1850" s="1">
        <v>96.510002</v>
      </c>
      <c r="C1850" s="4">
        <f>IFERROR(VLOOKUP(表格2[[#This Row],[日期]],表格1[],2,FALSE),0)</f>
        <v>0</v>
      </c>
      <c r="D1850" s="13">
        <f>IF(C1849=0,D1849,D1849*(1-C1849/表格2[[#This Row],[收盤]]))</f>
        <v>0.74753904007083105</v>
      </c>
      <c r="E1850" s="1">
        <f>ROUND(表格2[[#This Row],[收盤]]*表格2[[#This Row],[配息乘數]],4)</f>
        <v>72.144999999999996</v>
      </c>
      <c r="F1850" s="1">
        <f>表格2[[#This Row],[配息]]*0.7</f>
        <v>0</v>
      </c>
      <c r="G1850" s="14">
        <f>IF(F1849=0,G1849,G1849*(1-F1849/表格2[[#This Row],[收盤]]))</f>
        <v>0.81581188553343786</v>
      </c>
      <c r="H1850" s="9">
        <f>ROUND(表格2[[#This Row],[收盤]]*表格2[[#This Row],[七成配息
乘數]],4)</f>
        <v>78.733999999999995</v>
      </c>
    </row>
    <row r="1851" spans="1:8" x14ac:dyDescent="0.25">
      <c r="A1851" s="2">
        <v>39937</v>
      </c>
      <c r="B1851" s="1">
        <v>96.199996999999996</v>
      </c>
      <c r="C1851" s="4">
        <f>IFERROR(VLOOKUP(表格2[[#This Row],[日期]],表格1[],2,FALSE),0)</f>
        <v>0</v>
      </c>
      <c r="D1851" s="13">
        <f>IF(C1850=0,D1850,D1850*(1-C1850/表格2[[#This Row],[收盤]]))</f>
        <v>0.74753904007083105</v>
      </c>
      <c r="E1851" s="1">
        <f>ROUND(表格2[[#This Row],[收盤]]*表格2[[#This Row],[配息乘數]],4)</f>
        <v>71.913300000000007</v>
      </c>
      <c r="F1851" s="1">
        <f>表格2[[#This Row],[配息]]*0.7</f>
        <v>0</v>
      </c>
      <c r="G1851" s="14">
        <f>IF(F1850=0,G1850,G1850*(1-F1850/表格2[[#This Row],[收盤]]))</f>
        <v>0.81581188553343786</v>
      </c>
      <c r="H1851" s="9">
        <f>ROUND(表格2[[#This Row],[收盤]]*表格2[[#This Row],[七成配息
乘數]],4)</f>
        <v>78.481099999999998</v>
      </c>
    </row>
    <row r="1852" spans="1:8" x14ac:dyDescent="0.25">
      <c r="A1852" s="2">
        <v>39934</v>
      </c>
      <c r="B1852" s="1">
        <v>95.970000999999996</v>
      </c>
      <c r="C1852" s="4">
        <f>IFERROR(VLOOKUP(表格2[[#This Row],[日期]],表格1[],2,FALSE),0)</f>
        <v>0.46800000000000003</v>
      </c>
      <c r="D1852" s="13">
        <f>IF(C1851=0,D1851,D1851*(1-C1851/表格2[[#This Row],[收盤]]))</f>
        <v>0.74753904007083105</v>
      </c>
      <c r="E1852" s="1">
        <f>ROUND(表格2[[#This Row],[收盤]]*表格2[[#This Row],[配息乘數]],4)</f>
        <v>71.741299999999995</v>
      </c>
      <c r="F1852" s="1">
        <f>表格2[[#This Row],[配息]]*0.7</f>
        <v>0.3276</v>
      </c>
      <c r="G1852" s="14">
        <f>IF(F1851=0,G1851,G1851*(1-F1851/表格2[[#This Row],[收盤]]))</f>
        <v>0.81581188553343786</v>
      </c>
      <c r="H1852" s="9">
        <f>ROUND(表格2[[#This Row],[收盤]]*表格2[[#This Row],[七成配息
乘數]],4)</f>
        <v>78.293499999999995</v>
      </c>
    </row>
    <row r="1853" spans="1:8" x14ac:dyDescent="0.25">
      <c r="A1853" s="2">
        <v>39933</v>
      </c>
      <c r="B1853" s="1">
        <v>96.199996999999996</v>
      </c>
      <c r="C1853" s="4">
        <f>IFERROR(VLOOKUP(表格2[[#This Row],[日期]],表格1[],2,FALSE),0)</f>
        <v>0</v>
      </c>
      <c r="D1853" s="13">
        <f>IF(C1852=0,D1852,D1852*(1-C1852/表格2[[#This Row],[收盤]]))</f>
        <v>0.74390236354626582</v>
      </c>
      <c r="E1853" s="1">
        <f>ROUND(表格2[[#This Row],[收盤]]*表格2[[#This Row],[配息乘數]],4)</f>
        <v>71.563400000000001</v>
      </c>
      <c r="F1853" s="1">
        <f>表格2[[#This Row],[配息]]*0.7</f>
        <v>0</v>
      </c>
      <c r="G1853" s="14">
        <f>IF(F1852=0,G1852,G1852*(1-F1852/表格2[[#This Row],[收盤]]))</f>
        <v>0.81303371524201096</v>
      </c>
      <c r="H1853" s="9">
        <f>ROUND(表格2[[#This Row],[收盤]]*表格2[[#This Row],[七成配息
乘數]],4)</f>
        <v>78.213800000000006</v>
      </c>
    </row>
    <row r="1854" spans="1:8" x14ac:dyDescent="0.25">
      <c r="A1854" s="2">
        <v>39932</v>
      </c>
      <c r="B1854" s="1">
        <v>96.260002</v>
      </c>
      <c r="C1854" s="4">
        <f>IFERROR(VLOOKUP(表格2[[#This Row],[日期]],表格1[],2,FALSE),0)</f>
        <v>0</v>
      </c>
      <c r="D1854" s="13">
        <f>IF(C1853=0,D1853,D1853*(1-C1853/表格2[[#This Row],[收盤]]))</f>
        <v>0.74390236354626582</v>
      </c>
      <c r="E1854" s="1">
        <f>ROUND(表格2[[#This Row],[收盤]]*表格2[[#This Row],[配息乘數]],4)</f>
        <v>71.608000000000004</v>
      </c>
      <c r="F1854" s="1">
        <f>表格2[[#This Row],[配息]]*0.7</f>
        <v>0</v>
      </c>
      <c r="G1854" s="14">
        <f>IF(F1853=0,G1853,G1853*(1-F1853/表格2[[#This Row],[收盤]]))</f>
        <v>0.81303371524201096</v>
      </c>
      <c r="H1854" s="9">
        <f>ROUND(表格2[[#This Row],[收盤]]*表格2[[#This Row],[七成配息
乘數]],4)</f>
        <v>78.262600000000006</v>
      </c>
    </row>
    <row r="1855" spans="1:8" x14ac:dyDescent="0.25">
      <c r="A1855" s="2">
        <v>39931</v>
      </c>
      <c r="B1855" s="1">
        <v>95.800003000000004</v>
      </c>
      <c r="C1855" s="4">
        <f>IFERROR(VLOOKUP(表格2[[#This Row],[日期]],表格1[],2,FALSE),0)</f>
        <v>0</v>
      </c>
      <c r="D1855" s="13">
        <f>IF(C1854=0,D1854,D1854*(1-C1854/表格2[[#This Row],[收盤]]))</f>
        <v>0.74390236354626582</v>
      </c>
      <c r="E1855" s="1">
        <f>ROUND(表格2[[#This Row],[收盤]]*表格2[[#This Row],[配息乘數]],4)</f>
        <v>71.265799999999999</v>
      </c>
      <c r="F1855" s="1">
        <f>表格2[[#This Row],[配息]]*0.7</f>
        <v>0</v>
      </c>
      <c r="G1855" s="14">
        <f>IF(F1854=0,G1854,G1854*(1-F1854/表格2[[#This Row],[收盤]]))</f>
        <v>0.81303371524201096</v>
      </c>
      <c r="H1855" s="9">
        <f>ROUND(表格2[[#This Row],[收盤]]*表格2[[#This Row],[七成配息
乘數]],4)</f>
        <v>77.888599999999997</v>
      </c>
    </row>
    <row r="1856" spans="1:8" x14ac:dyDescent="0.25">
      <c r="A1856" s="2">
        <v>39930</v>
      </c>
      <c r="B1856" s="1">
        <v>96.110000999999997</v>
      </c>
      <c r="C1856" s="4">
        <f>IFERROR(VLOOKUP(表格2[[#This Row],[日期]],表格1[],2,FALSE),0)</f>
        <v>0</v>
      </c>
      <c r="D1856" s="13">
        <f>IF(C1855=0,D1855,D1855*(1-C1855/表格2[[#This Row],[收盤]]))</f>
        <v>0.74390236354626582</v>
      </c>
      <c r="E1856" s="1">
        <f>ROUND(表格2[[#This Row],[收盤]]*表格2[[#This Row],[配息乘數]],4)</f>
        <v>71.496499999999997</v>
      </c>
      <c r="F1856" s="1">
        <f>表格2[[#This Row],[配息]]*0.7</f>
        <v>0</v>
      </c>
      <c r="G1856" s="14">
        <f>IF(F1855=0,G1855,G1855*(1-F1855/表格2[[#This Row],[收盤]]))</f>
        <v>0.81303371524201096</v>
      </c>
      <c r="H1856" s="9">
        <f>ROUND(表格2[[#This Row],[收盤]]*表格2[[#This Row],[七成配息
乘數]],4)</f>
        <v>78.140699999999995</v>
      </c>
    </row>
    <row r="1857" spans="1:8" x14ac:dyDescent="0.25">
      <c r="A1857" s="2">
        <v>39927</v>
      </c>
      <c r="B1857" s="1">
        <v>96.230002999999996</v>
      </c>
      <c r="C1857" s="4">
        <f>IFERROR(VLOOKUP(表格2[[#This Row],[日期]],表格1[],2,FALSE),0)</f>
        <v>0</v>
      </c>
      <c r="D1857" s="13">
        <f>IF(C1856=0,D1856,D1856*(1-C1856/表格2[[#This Row],[收盤]]))</f>
        <v>0.74390236354626582</v>
      </c>
      <c r="E1857" s="1">
        <f>ROUND(表格2[[#This Row],[收盤]]*表格2[[#This Row],[配息乘數]],4)</f>
        <v>71.585700000000003</v>
      </c>
      <c r="F1857" s="1">
        <f>表格2[[#This Row],[配息]]*0.7</f>
        <v>0</v>
      </c>
      <c r="G1857" s="14">
        <f>IF(F1856=0,G1856,G1856*(1-F1856/表格2[[#This Row],[收盤]]))</f>
        <v>0.81303371524201096</v>
      </c>
      <c r="H1857" s="9">
        <f>ROUND(表格2[[#This Row],[收盤]]*表格2[[#This Row],[七成配息
乘數]],4)</f>
        <v>78.238200000000006</v>
      </c>
    </row>
    <row r="1858" spans="1:8" x14ac:dyDescent="0.25">
      <c r="A1858" s="2">
        <v>39926</v>
      </c>
      <c r="B1858" s="1">
        <v>96.019997000000004</v>
      </c>
      <c r="C1858" s="4">
        <f>IFERROR(VLOOKUP(表格2[[#This Row],[日期]],表格1[],2,FALSE),0)</f>
        <v>0</v>
      </c>
      <c r="D1858" s="13">
        <f>IF(C1857=0,D1857,D1857*(1-C1857/表格2[[#This Row],[收盤]]))</f>
        <v>0.74390236354626582</v>
      </c>
      <c r="E1858" s="1">
        <f>ROUND(表格2[[#This Row],[收盤]]*表格2[[#This Row],[配息乘數]],4)</f>
        <v>71.429500000000004</v>
      </c>
      <c r="F1858" s="1">
        <f>表格2[[#This Row],[配息]]*0.7</f>
        <v>0</v>
      </c>
      <c r="G1858" s="14">
        <f>IF(F1857=0,G1857,G1857*(1-F1857/表格2[[#This Row],[收盤]]))</f>
        <v>0.81303371524201096</v>
      </c>
      <c r="H1858" s="9">
        <f>ROUND(表格2[[#This Row],[收盤]]*表格2[[#This Row],[七成配息
乘數]],4)</f>
        <v>78.067499999999995</v>
      </c>
    </row>
    <row r="1859" spans="1:8" x14ac:dyDescent="0.25">
      <c r="A1859" s="2">
        <v>39925</v>
      </c>
      <c r="B1859" s="1">
        <v>96.099997999999999</v>
      </c>
      <c r="C1859" s="4">
        <f>IFERROR(VLOOKUP(表格2[[#This Row],[日期]],表格1[],2,FALSE),0)</f>
        <v>0</v>
      </c>
      <c r="D1859" s="13">
        <f>IF(C1858=0,D1858,D1858*(1-C1858/表格2[[#This Row],[收盤]]))</f>
        <v>0.74390236354626582</v>
      </c>
      <c r="E1859" s="1">
        <f>ROUND(表格2[[#This Row],[收盤]]*表格2[[#This Row],[配息乘數]],4)</f>
        <v>71.489000000000004</v>
      </c>
      <c r="F1859" s="1">
        <f>表格2[[#This Row],[配息]]*0.7</f>
        <v>0</v>
      </c>
      <c r="G1859" s="14">
        <f>IF(F1858=0,G1858,G1858*(1-F1858/表格2[[#This Row],[收盤]]))</f>
        <v>0.81303371524201096</v>
      </c>
      <c r="H1859" s="9">
        <f>ROUND(表格2[[#This Row],[收盤]]*表格2[[#This Row],[七成配息
乘數]],4)</f>
        <v>78.132499999999993</v>
      </c>
    </row>
    <row r="1860" spans="1:8" x14ac:dyDescent="0.25">
      <c r="A1860" s="2">
        <v>39924</v>
      </c>
      <c r="B1860" s="1">
        <v>96.339995999999999</v>
      </c>
      <c r="C1860" s="4">
        <f>IFERROR(VLOOKUP(表格2[[#This Row],[日期]],表格1[],2,FALSE),0)</f>
        <v>0</v>
      </c>
      <c r="D1860" s="13">
        <f>IF(C1859=0,D1859,D1859*(1-C1859/表格2[[#This Row],[收盤]]))</f>
        <v>0.74390236354626582</v>
      </c>
      <c r="E1860" s="1">
        <f>ROUND(表格2[[#This Row],[收盤]]*表格2[[#This Row],[配息乘數]],4)</f>
        <v>71.667599999999993</v>
      </c>
      <c r="F1860" s="1">
        <f>表格2[[#This Row],[配息]]*0.7</f>
        <v>0</v>
      </c>
      <c r="G1860" s="14">
        <f>IF(F1859=0,G1859,G1859*(1-F1859/表格2[[#This Row],[收盤]]))</f>
        <v>0.81303371524201096</v>
      </c>
      <c r="H1860" s="9">
        <f>ROUND(表格2[[#This Row],[收盤]]*表格2[[#This Row],[七成配息
乘數]],4)</f>
        <v>78.327699999999993</v>
      </c>
    </row>
    <row r="1861" spans="1:8" x14ac:dyDescent="0.25">
      <c r="A1861" s="2">
        <v>39923</v>
      </c>
      <c r="B1861" s="1">
        <v>96.040001000000004</v>
      </c>
      <c r="C1861" s="4">
        <f>IFERROR(VLOOKUP(表格2[[#This Row],[日期]],表格1[],2,FALSE),0)</f>
        <v>0</v>
      </c>
      <c r="D1861" s="13">
        <f>IF(C1860=0,D1860,D1860*(1-C1860/表格2[[#This Row],[收盤]]))</f>
        <v>0.74390236354626582</v>
      </c>
      <c r="E1861" s="1">
        <f>ROUND(表格2[[#This Row],[收盤]]*表格2[[#This Row],[配息乘數]],4)</f>
        <v>71.444400000000002</v>
      </c>
      <c r="F1861" s="1">
        <f>表格2[[#This Row],[配息]]*0.7</f>
        <v>0</v>
      </c>
      <c r="G1861" s="14">
        <f>IF(F1860=0,G1860,G1860*(1-F1860/表格2[[#This Row],[收盤]]))</f>
        <v>0.81303371524201096</v>
      </c>
      <c r="H1861" s="9">
        <f>ROUND(表格2[[#This Row],[收盤]]*表格2[[#This Row],[七成配息
乘數]],4)</f>
        <v>78.083799999999997</v>
      </c>
    </row>
    <row r="1862" spans="1:8" x14ac:dyDescent="0.25">
      <c r="A1862" s="2">
        <v>39920</v>
      </c>
      <c r="B1862" s="1">
        <v>96.57</v>
      </c>
      <c r="C1862" s="4">
        <f>IFERROR(VLOOKUP(表格2[[#This Row],[日期]],表格1[],2,FALSE),0)</f>
        <v>0</v>
      </c>
      <c r="D1862" s="13">
        <f>IF(C1861=0,D1861,D1861*(1-C1861/表格2[[#This Row],[收盤]]))</f>
        <v>0.74390236354626582</v>
      </c>
      <c r="E1862" s="1">
        <f>ROUND(表格2[[#This Row],[收盤]]*表格2[[#This Row],[配息乘數]],4)</f>
        <v>71.838700000000003</v>
      </c>
      <c r="F1862" s="1">
        <f>表格2[[#This Row],[配息]]*0.7</f>
        <v>0</v>
      </c>
      <c r="G1862" s="14">
        <f>IF(F1861=0,G1861,G1861*(1-F1861/表格2[[#This Row],[收盤]]))</f>
        <v>0.81303371524201096</v>
      </c>
      <c r="H1862" s="9">
        <f>ROUND(表格2[[#This Row],[收盤]]*表格2[[#This Row],[七成配息
乘數]],4)</f>
        <v>78.514700000000005</v>
      </c>
    </row>
    <row r="1863" spans="1:8" x14ac:dyDescent="0.25">
      <c r="A1863" s="2">
        <v>39919</v>
      </c>
      <c r="B1863" s="1">
        <v>96.690002000000007</v>
      </c>
      <c r="C1863" s="4">
        <f>IFERROR(VLOOKUP(表格2[[#This Row],[日期]],表格1[],2,FALSE),0)</f>
        <v>0</v>
      </c>
      <c r="D1863" s="13">
        <f>IF(C1862=0,D1862,D1862*(1-C1862/表格2[[#This Row],[收盤]]))</f>
        <v>0.74390236354626582</v>
      </c>
      <c r="E1863" s="1">
        <f>ROUND(表格2[[#This Row],[收盤]]*表格2[[#This Row],[配息乘數]],4)</f>
        <v>71.927899999999994</v>
      </c>
      <c r="F1863" s="1">
        <f>表格2[[#This Row],[配息]]*0.7</f>
        <v>0</v>
      </c>
      <c r="G1863" s="14">
        <f>IF(F1862=0,G1862,G1862*(1-F1862/表格2[[#This Row],[收盤]]))</f>
        <v>0.81303371524201096</v>
      </c>
      <c r="H1863" s="9">
        <f>ROUND(表格2[[#This Row],[收盤]]*表格2[[#This Row],[七成配息
乘數]],4)</f>
        <v>78.612200000000001</v>
      </c>
    </row>
    <row r="1864" spans="1:8" x14ac:dyDescent="0.25">
      <c r="A1864" s="2">
        <v>39918</v>
      </c>
      <c r="B1864" s="1">
        <v>96.279999000000004</v>
      </c>
      <c r="C1864" s="4">
        <f>IFERROR(VLOOKUP(表格2[[#This Row],[日期]],表格1[],2,FALSE),0)</f>
        <v>0</v>
      </c>
      <c r="D1864" s="13">
        <f>IF(C1863=0,D1863,D1863*(1-C1863/表格2[[#This Row],[收盤]]))</f>
        <v>0.74390236354626582</v>
      </c>
      <c r="E1864" s="1">
        <f>ROUND(表格2[[#This Row],[收盤]]*表格2[[#This Row],[配息乘數]],4)</f>
        <v>71.622900000000001</v>
      </c>
      <c r="F1864" s="1">
        <f>表格2[[#This Row],[配息]]*0.7</f>
        <v>0</v>
      </c>
      <c r="G1864" s="14">
        <f>IF(F1863=0,G1863,G1863*(1-F1863/表格2[[#This Row],[收盤]]))</f>
        <v>0.81303371524201096</v>
      </c>
      <c r="H1864" s="9">
        <f>ROUND(表格2[[#This Row],[收盤]]*表格2[[#This Row],[七成配息
乘數]],4)</f>
        <v>78.278899999999993</v>
      </c>
    </row>
    <row r="1865" spans="1:8" x14ac:dyDescent="0.25">
      <c r="A1865" s="2">
        <v>39917</v>
      </c>
      <c r="B1865" s="1">
        <v>95.540001000000004</v>
      </c>
      <c r="C1865" s="4">
        <f>IFERROR(VLOOKUP(表格2[[#This Row],[日期]],表格1[],2,FALSE),0)</f>
        <v>0</v>
      </c>
      <c r="D1865" s="13">
        <f>IF(C1864=0,D1864,D1864*(1-C1864/表格2[[#This Row],[收盤]]))</f>
        <v>0.74390236354626582</v>
      </c>
      <c r="E1865" s="1">
        <f>ROUND(表格2[[#This Row],[收盤]]*表格2[[#This Row],[配息乘數]],4)</f>
        <v>71.072400000000002</v>
      </c>
      <c r="F1865" s="1">
        <f>表格2[[#This Row],[配息]]*0.7</f>
        <v>0</v>
      </c>
      <c r="G1865" s="14">
        <f>IF(F1864=0,G1864,G1864*(1-F1864/表格2[[#This Row],[收盤]]))</f>
        <v>0.81303371524201096</v>
      </c>
      <c r="H1865" s="9">
        <f>ROUND(表格2[[#This Row],[收盤]]*表格2[[#This Row],[七成配息
乘數]],4)</f>
        <v>77.677199999999999</v>
      </c>
    </row>
    <row r="1866" spans="1:8" x14ac:dyDescent="0.25">
      <c r="A1866" s="2">
        <v>39916</v>
      </c>
      <c r="B1866" s="1">
        <v>95.290001000000004</v>
      </c>
      <c r="C1866" s="4">
        <f>IFERROR(VLOOKUP(表格2[[#This Row],[日期]],表格1[],2,FALSE),0)</f>
        <v>0</v>
      </c>
      <c r="D1866" s="13">
        <f>IF(C1865=0,D1865,D1865*(1-C1865/表格2[[#This Row],[收盤]]))</f>
        <v>0.74390236354626582</v>
      </c>
      <c r="E1866" s="1">
        <f>ROUND(表格2[[#This Row],[收盤]]*表格2[[#This Row],[配息乘數]],4)</f>
        <v>70.886499999999998</v>
      </c>
      <c r="F1866" s="1">
        <f>表格2[[#This Row],[配息]]*0.7</f>
        <v>0</v>
      </c>
      <c r="G1866" s="14">
        <f>IF(F1865=0,G1865,G1865*(1-F1865/表格2[[#This Row],[收盤]]))</f>
        <v>0.81303371524201096</v>
      </c>
      <c r="H1866" s="9">
        <f>ROUND(表格2[[#This Row],[收盤]]*表格2[[#This Row],[七成配息
乘數]],4)</f>
        <v>77.474000000000004</v>
      </c>
    </row>
    <row r="1867" spans="1:8" x14ac:dyDescent="0.25">
      <c r="A1867" s="2">
        <v>39912</v>
      </c>
      <c r="B1867" s="1">
        <v>94.379997000000003</v>
      </c>
      <c r="C1867" s="4">
        <f>IFERROR(VLOOKUP(表格2[[#This Row],[日期]],表格1[],2,FALSE),0)</f>
        <v>0</v>
      </c>
      <c r="D1867" s="13">
        <f>IF(C1866=0,D1866,D1866*(1-C1866/表格2[[#This Row],[收盤]]))</f>
        <v>0.74390236354626582</v>
      </c>
      <c r="E1867" s="1">
        <f>ROUND(表格2[[#This Row],[收盤]]*表格2[[#This Row],[配息乘數]],4)</f>
        <v>70.209500000000006</v>
      </c>
      <c r="F1867" s="1">
        <f>表格2[[#This Row],[配息]]*0.7</f>
        <v>0</v>
      </c>
      <c r="G1867" s="14">
        <f>IF(F1866=0,G1866,G1866*(1-F1866/表格2[[#This Row],[收盤]]))</f>
        <v>0.81303371524201096</v>
      </c>
      <c r="H1867" s="9">
        <f>ROUND(表格2[[#This Row],[收盤]]*表格2[[#This Row],[七成配息
乘數]],4)</f>
        <v>76.734099999999998</v>
      </c>
    </row>
    <row r="1868" spans="1:8" x14ac:dyDescent="0.25">
      <c r="A1868" s="2">
        <v>39911</v>
      </c>
      <c r="B1868" s="1">
        <v>93.75</v>
      </c>
      <c r="C1868" s="4">
        <f>IFERROR(VLOOKUP(表格2[[#This Row],[日期]],表格1[],2,FALSE),0)</f>
        <v>0</v>
      </c>
      <c r="D1868" s="13">
        <f>IF(C1867=0,D1867,D1867*(1-C1867/表格2[[#This Row],[收盤]]))</f>
        <v>0.74390236354626582</v>
      </c>
      <c r="E1868" s="1">
        <f>ROUND(表格2[[#This Row],[收盤]]*表格2[[#This Row],[配息乘數]],4)</f>
        <v>69.740799999999993</v>
      </c>
      <c r="F1868" s="1">
        <f>表格2[[#This Row],[配息]]*0.7</f>
        <v>0</v>
      </c>
      <c r="G1868" s="14">
        <f>IF(F1867=0,G1867,G1867*(1-F1867/表格2[[#This Row],[收盤]]))</f>
        <v>0.81303371524201096</v>
      </c>
      <c r="H1868" s="9">
        <f>ROUND(表格2[[#This Row],[收盤]]*表格2[[#This Row],[七成配息
乘數]],4)</f>
        <v>76.221900000000005</v>
      </c>
    </row>
    <row r="1869" spans="1:8" x14ac:dyDescent="0.25">
      <c r="A1869" s="2">
        <v>39910</v>
      </c>
      <c r="B1869" s="1">
        <v>92.82</v>
      </c>
      <c r="C1869" s="4">
        <f>IFERROR(VLOOKUP(表格2[[#This Row],[日期]],表格1[],2,FALSE),0)</f>
        <v>0</v>
      </c>
      <c r="D1869" s="13">
        <f>IF(C1868=0,D1868,D1868*(1-C1868/表格2[[#This Row],[收盤]]))</f>
        <v>0.74390236354626582</v>
      </c>
      <c r="E1869" s="1">
        <f>ROUND(表格2[[#This Row],[收盤]]*表格2[[#This Row],[配息乘數]],4)</f>
        <v>69.049000000000007</v>
      </c>
      <c r="F1869" s="1">
        <f>表格2[[#This Row],[配息]]*0.7</f>
        <v>0</v>
      </c>
      <c r="G1869" s="14">
        <f>IF(F1868=0,G1868,G1868*(1-F1868/表格2[[#This Row],[收盤]]))</f>
        <v>0.81303371524201096</v>
      </c>
      <c r="H1869" s="9">
        <f>ROUND(表格2[[#This Row],[收盤]]*表格2[[#This Row],[七成配息
乘數]],4)</f>
        <v>75.465800000000002</v>
      </c>
    </row>
    <row r="1870" spans="1:8" x14ac:dyDescent="0.25">
      <c r="A1870" s="2">
        <v>39909</v>
      </c>
      <c r="B1870" s="1">
        <v>92.860000999999997</v>
      </c>
      <c r="C1870" s="4">
        <f>IFERROR(VLOOKUP(表格2[[#This Row],[日期]],表格1[],2,FALSE),0)</f>
        <v>0</v>
      </c>
      <c r="D1870" s="13">
        <f>IF(C1869=0,D1869,D1869*(1-C1869/表格2[[#This Row],[收盤]]))</f>
        <v>0.74390236354626582</v>
      </c>
      <c r="E1870" s="1">
        <f>ROUND(表格2[[#This Row],[收盤]]*表格2[[#This Row],[配息乘數]],4)</f>
        <v>69.078800000000001</v>
      </c>
      <c r="F1870" s="1">
        <f>表格2[[#This Row],[配息]]*0.7</f>
        <v>0</v>
      </c>
      <c r="G1870" s="14">
        <f>IF(F1869=0,G1869,G1869*(1-F1869/表格2[[#This Row],[收盤]]))</f>
        <v>0.81303371524201096</v>
      </c>
      <c r="H1870" s="9">
        <f>ROUND(表格2[[#This Row],[收盤]]*表格2[[#This Row],[七成配息
乘數]],4)</f>
        <v>75.4983</v>
      </c>
    </row>
    <row r="1871" spans="1:8" x14ac:dyDescent="0.25">
      <c r="A1871" s="2">
        <v>39906</v>
      </c>
      <c r="B1871" s="1">
        <v>92.910004000000001</v>
      </c>
      <c r="C1871" s="4">
        <f>IFERROR(VLOOKUP(表格2[[#This Row],[日期]],表格1[],2,FALSE),0)</f>
        <v>0</v>
      </c>
      <c r="D1871" s="13">
        <f>IF(C1870=0,D1870,D1870*(1-C1870/表格2[[#This Row],[收盤]]))</f>
        <v>0.74390236354626582</v>
      </c>
      <c r="E1871" s="1">
        <f>ROUND(表格2[[#This Row],[收盤]]*表格2[[#This Row],[配息乘數]],4)</f>
        <v>69.116</v>
      </c>
      <c r="F1871" s="1">
        <f>表格2[[#This Row],[配息]]*0.7</f>
        <v>0</v>
      </c>
      <c r="G1871" s="14">
        <f>IF(F1870=0,G1870,G1870*(1-F1870/表格2[[#This Row],[收盤]]))</f>
        <v>0.81303371524201096</v>
      </c>
      <c r="H1871" s="9">
        <f>ROUND(表格2[[#This Row],[收盤]]*表格2[[#This Row],[七成配息
乘數]],4)</f>
        <v>75.539000000000001</v>
      </c>
    </row>
    <row r="1872" spans="1:8" x14ac:dyDescent="0.25">
      <c r="A1872" s="2">
        <v>39905</v>
      </c>
      <c r="B1872" s="1">
        <v>93.489998</v>
      </c>
      <c r="C1872" s="4">
        <f>IFERROR(VLOOKUP(表格2[[#This Row],[日期]],表格1[],2,FALSE),0)</f>
        <v>0</v>
      </c>
      <c r="D1872" s="13">
        <f>IF(C1871=0,D1871,D1871*(1-C1871/表格2[[#This Row],[收盤]]))</f>
        <v>0.74390236354626582</v>
      </c>
      <c r="E1872" s="1">
        <f>ROUND(表格2[[#This Row],[收盤]]*表格2[[#This Row],[配息乘數]],4)</f>
        <v>69.547399999999996</v>
      </c>
      <c r="F1872" s="1">
        <f>表格2[[#This Row],[配息]]*0.7</f>
        <v>0</v>
      </c>
      <c r="G1872" s="14">
        <f>IF(F1871=0,G1871,G1871*(1-F1871/表格2[[#This Row],[收盤]]))</f>
        <v>0.81303371524201096</v>
      </c>
      <c r="H1872" s="9">
        <f>ROUND(表格2[[#This Row],[收盤]]*表格2[[#This Row],[七成配息
乘數]],4)</f>
        <v>76.010499999999993</v>
      </c>
    </row>
    <row r="1873" spans="1:8" x14ac:dyDescent="0.25">
      <c r="A1873" s="2">
        <v>39904</v>
      </c>
      <c r="B1873" s="1">
        <v>93.459998999999996</v>
      </c>
      <c r="C1873" s="4">
        <f>IFERROR(VLOOKUP(表格2[[#This Row],[日期]],表格1[],2,FALSE),0)</f>
        <v>0.51900000000000002</v>
      </c>
      <c r="D1873" s="13">
        <f>IF(C1872=0,D1872,D1872*(1-C1872/表格2[[#This Row],[收盤]]))</f>
        <v>0.74390236354626582</v>
      </c>
      <c r="E1873" s="1">
        <f>ROUND(表格2[[#This Row],[收盤]]*表格2[[#This Row],[配息乘數]],4)</f>
        <v>69.525099999999995</v>
      </c>
      <c r="F1873" s="1">
        <f>表格2[[#This Row],[配息]]*0.7</f>
        <v>0.36330000000000001</v>
      </c>
      <c r="G1873" s="14">
        <f>IF(F1872=0,G1872,G1872*(1-F1872/表格2[[#This Row],[收盤]]))</f>
        <v>0.81303371524201096</v>
      </c>
      <c r="H1873" s="9">
        <f>ROUND(表格2[[#This Row],[收盤]]*表格2[[#This Row],[七成配息
乘數]],4)</f>
        <v>75.986099999999993</v>
      </c>
    </row>
    <row r="1874" spans="1:8" x14ac:dyDescent="0.25">
      <c r="A1874" s="2">
        <v>39903</v>
      </c>
      <c r="B1874" s="1">
        <v>94.120002999999997</v>
      </c>
      <c r="C1874" s="4">
        <f>IFERROR(VLOOKUP(表格2[[#This Row],[日期]],表格1[],2,FALSE),0)</f>
        <v>0</v>
      </c>
      <c r="D1874" s="13">
        <f>IF(C1873=0,D1873,D1873*(1-C1873/表格2[[#This Row],[收盤]]))</f>
        <v>0.73980030963238619</v>
      </c>
      <c r="E1874" s="1">
        <f>ROUND(表格2[[#This Row],[收盤]]*表格2[[#This Row],[配息乘數]],4)</f>
        <v>69.63</v>
      </c>
      <c r="F1874" s="1">
        <f>表格2[[#This Row],[配息]]*0.7</f>
        <v>0</v>
      </c>
      <c r="G1874" s="14">
        <f>IF(F1873=0,G1873,G1873*(1-F1873/表格2[[#This Row],[收盤]]))</f>
        <v>0.80989543284366228</v>
      </c>
      <c r="H1874" s="9">
        <f>ROUND(表格2[[#This Row],[收盤]]*表格2[[#This Row],[七成配息
乘數]],4)</f>
        <v>76.227400000000003</v>
      </c>
    </row>
    <row r="1875" spans="1:8" x14ac:dyDescent="0.25">
      <c r="A1875" s="2">
        <v>39902</v>
      </c>
      <c r="B1875" s="1">
        <v>93.349997999999999</v>
      </c>
      <c r="C1875" s="4">
        <f>IFERROR(VLOOKUP(表格2[[#This Row],[日期]],表格1[],2,FALSE),0)</f>
        <v>0</v>
      </c>
      <c r="D1875" s="13">
        <f>IF(C1874=0,D1874,D1874*(1-C1874/表格2[[#This Row],[收盤]]))</f>
        <v>0.73980030963238619</v>
      </c>
      <c r="E1875" s="1">
        <f>ROUND(表格2[[#This Row],[收盤]]*表格2[[#This Row],[配息乘數]],4)</f>
        <v>69.060400000000001</v>
      </c>
      <c r="F1875" s="1">
        <f>表格2[[#This Row],[配息]]*0.7</f>
        <v>0</v>
      </c>
      <c r="G1875" s="14">
        <f>IF(F1874=0,G1874,G1874*(1-F1874/表格2[[#This Row],[收盤]]))</f>
        <v>0.80989543284366228</v>
      </c>
      <c r="H1875" s="9">
        <f>ROUND(表格2[[#This Row],[收盤]]*表格2[[#This Row],[七成配息
乘數]],4)</f>
        <v>75.603700000000003</v>
      </c>
    </row>
    <row r="1876" spans="1:8" x14ac:dyDescent="0.25">
      <c r="A1876" s="2">
        <v>39899</v>
      </c>
      <c r="B1876" s="1">
        <v>93.419998000000007</v>
      </c>
      <c r="C1876" s="4">
        <f>IFERROR(VLOOKUP(表格2[[#This Row],[日期]],表格1[],2,FALSE),0)</f>
        <v>0</v>
      </c>
      <c r="D1876" s="13">
        <f>IF(C1875=0,D1875,D1875*(1-C1875/表格2[[#This Row],[收盤]]))</f>
        <v>0.73980030963238619</v>
      </c>
      <c r="E1876" s="1">
        <f>ROUND(表格2[[#This Row],[收盤]]*表格2[[#This Row],[配息乘數]],4)</f>
        <v>69.112099999999998</v>
      </c>
      <c r="F1876" s="1">
        <f>表格2[[#This Row],[配息]]*0.7</f>
        <v>0</v>
      </c>
      <c r="G1876" s="14">
        <f>IF(F1875=0,G1875,G1875*(1-F1875/表格2[[#This Row],[收盤]]))</f>
        <v>0.80989543284366228</v>
      </c>
      <c r="H1876" s="9">
        <f>ROUND(表格2[[#This Row],[收盤]]*表格2[[#This Row],[七成配息
乘數]],4)</f>
        <v>75.660399999999996</v>
      </c>
    </row>
    <row r="1877" spans="1:8" x14ac:dyDescent="0.25">
      <c r="A1877" s="2">
        <v>39898</v>
      </c>
      <c r="B1877" s="1">
        <v>93.129997000000003</v>
      </c>
      <c r="C1877" s="4">
        <f>IFERROR(VLOOKUP(表格2[[#This Row],[日期]],表格1[],2,FALSE),0)</f>
        <v>0</v>
      </c>
      <c r="D1877" s="13">
        <f>IF(C1876=0,D1876,D1876*(1-C1876/表格2[[#This Row],[收盤]]))</f>
        <v>0.73980030963238619</v>
      </c>
      <c r="E1877" s="1">
        <f>ROUND(表格2[[#This Row],[收盤]]*表格2[[#This Row],[配息乘數]],4)</f>
        <v>68.897599999999997</v>
      </c>
      <c r="F1877" s="1">
        <f>表格2[[#This Row],[配息]]*0.7</f>
        <v>0</v>
      </c>
      <c r="G1877" s="14">
        <f>IF(F1876=0,G1876,G1876*(1-F1876/表格2[[#This Row],[收盤]]))</f>
        <v>0.80989543284366228</v>
      </c>
      <c r="H1877" s="9">
        <f>ROUND(表格2[[#This Row],[收盤]]*表格2[[#This Row],[七成配息
乘數]],4)</f>
        <v>75.425600000000003</v>
      </c>
    </row>
    <row r="1878" spans="1:8" x14ac:dyDescent="0.25">
      <c r="A1878" s="2">
        <v>39897</v>
      </c>
      <c r="B1878" s="1">
        <v>92.650002000000001</v>
      </c>
      <c r="C1878" s="4">
        <f>IFERROR(VLOOKUP(表格2[[#This Row],[日期]],表格1[],2,FALSE),0)</f>
        <v>0</v>
      </c>
      <c r="D1878" s="13">
        <f>IF(C1877=0,D1877,D1877*(1-C1877/表格2[[#This Row],[收盤]]))</f>
        <v>0.73980030963238619</v>
      </c>
      <c r="E1878" s="1">
        <f>ROUND(表格2[[#This Row],[收盤]]*表格2[[#This Row],[配息乘數]],4)</f>
        <v>68.542500000000004</v>
      </c>
      <c r="F1878" s="1">
        <f>表格2[[#This Row],[配息]]*0.7</f>
        <v>0</v>
      </c>
      <c r="G1878" s="14">
        <f>IF(F1877=0,G1877,G1877*(1-F1877/表格2[[#This Row],[收盤]]))</f>
        <v>0.80989543284366228</v>
      </c>
      <c r="H1878" s="9">
        <f>ROUND(表格2[[#This Row],[收盤]]*表格2[[#This Row],[七成配息
乘數]],4)</f>
        <v>75.036799999999999</v>
      </c>
    </row>
    <row r="1879" spans="1:8" x14ac:dyDescent="0.25">
      <c r="A1879" s="2">
        <v>39896</v>
      </c>
      <c r="B1879" s="1">
        <v>93.099997999999999</v>
      </c>
      <c r="C1879" s="4">
        <f>IFERROR(VLOOKUP(表格2[[#This Row],[日期]],表格1[],2,FALSE),0)</f>
        <v>0</v>
      </c>
      <c r="D1879" s="13">
        <f>IF(C1878=0,D1878,D1878*(1-C1878/表格2[[#This Row],[收盤]]))</f>
        <v>0.73980030963238619</v>
      </c>
      <c r="E1879" s="1">
        <f>ROUND(表格2[[#This Row],[收盤]]*表格2[[#This Row],[配息乘數]],4)</f>
        <v>68.875399999999999</v>
      </c>
      <c r="F1879" s="1">
        <f>表格2[[#This Row],[配息]]*0.7</f>
        <v>0</v>
      </c>
      <c r="G1879" s="14">
        <f>IF(F1878=0,G1878,G1878*(1-F1878/表格2[[#This Row],[收盤]]))</f>
        <v>0.80989543284366228</v>
      </c>
      <c r="H1879" s="9">
        <f>ROUND(表格2[[#This Row],[收盤]]*表格2[[#This Row],[七成配息
乘數]],4)</f>
        <v>75.401300000000006</v>
      </c>
    </row>
    <row r="1880" spans="1:8" x14ac:dyDescent="0.25">
      <c r="A1880" s="2">
        <v>39895</v>
      </c>
      <c r="B1880" s="1">
        <v>94.029999000000004</v>
      </c>
      <c r="C1880" s="4">
        <f>IFERROR(VLOOKUP(表格2[[#This Row],[日期]],表格1[],2,FALSE),0)</f>
        <v>0</v>
      </c>
      <c r="D1880" s="13">
        <f>IF(C1879=0,D1879,D1879*(1-C1879/表格2[[#This Row],[收盤]]))</f>
        <v>0.73980030963238619</v>
      </c>
      <c r="E1880" s="1">
        <f>ROUND(表格2[[#This Row],[收盤]]*表格2[[#This Row],[配息乘數]],4)</f>
        <v>69.563400000000001</v>
      </c>
      <c r="F1880" s="1">
        <f>表格2[[#This Row],[配息]]*0.7</f>
        <v>0</v>
      </c>
      <c r="G1880" s="14">
        <f>IF(F1879=0,G1879,G1879*(1-F1879/表格2[[#This Row],[收盤]]))</f>
        <v>0.80989543284366228</v>
      </c>
      <c r="H1880" s="9">
        <f>ROUND(表格2[[#This Row],[收盤]]*表格2[[#This Row],[七成配息
乘數]],4)</f>
        <v>76.154499999999999</v>
      </c>
    </row>
    <row r="1881" spans="1:8" x14ac:dyDescent="0.25">
      <c r="A1881" s="2">
        <v>39892</v>
      </c>
      <c r="B1881" s="1">
        <v>93.739998</v>
      </c>
      <c r="C1881" s="4">
        <f>IFERROR(VLOOKUP(表格2[[#This Row],[日期]],表格1[],2,FALSE),0)</f>
        <v>0</v>
      </c>
      <c r="D1881" s="13">
        <f>IF(C1880=0,D1880,D1880*(1-C1880/表格2[[#This Row],[收盤]]))</f>
        <v>0.73980030963238619</v>
      </c>
      <c r="E1881" s="1">
        <f>ROUND(表格2[[#This Row],[收盤]]*表格2[[#This Row],[配息乘數]],4)</f>
        <v>69.3489</v>
      </c>
      <c r="F1881" s="1">
        <f>表格2[[#This Row],[配息]]*0.7</f>
        <v>0</v>
      </c>
      <c r="G1881" s="14">
        <f>IF(F1880=0,G1880,G1880*(1-F1880/表格2[[#This Row],[收盤]]))</f>
        <v>0.80989543284366228</v>
      </c>
      <c r="H1881" s="9">
        <f>ROUND(表格2[[#This Row],[收盤]]*表格2[[#This Row],[七成配息
乘數]],4)</f>
        <v>75.919600000000003</v>
      </c>
    </row>
    <row r="1882" spans="1:8" x14ac:dyDescent="0.25">
      <c r="A1882" s="2">
        <v>39891</v>
      </c>
      <c r="B1882" s="1">
        <v>94.699996999999996</v>
      </c>
      <c r="C1882" s="4">
        <f>IFERROR(VLOOKUP(表格2[[#This Row],[日期]],表格1[],2,FALSE),0)</f>
        <v>0</v>
      </c>
      <c r="D1882" s="13">
        <f>IF(C1881=0,D1881,D1881*(1-C1881/表格2[[#This Row],[收盤]]))</f>
        <v>0.73980030963238619</v>
      </c>
      <c r="E1882" s="1">
        <f>ROUND(表格2[[#This Row],[收盤]]*表格2[[#This Row],[配息乘數]],4)</f>
        <v>70.059100000000001</v>
      </c>
      <c r="F1882" s="1">
        <f>表格2[[#This Row],[配息]]*0.7</f>
        <v>0</v>
      </c>
      <c r="G1882" s="14">
        <f>IF(F1881=0,G1881,G1881*(1-F1881/表格2[[#This Row],[收盤]]))</f>
        <v>0.80989543284366228</v>
      </c>
      <c r="H1882" s="9">
        <f>ROUND(表格2[[#This Row],[收盤]]*表格2[[#This Row],[七成配息
乘數]],4)</f>
        <v>76.697100000000006</v>
      </c>
    </row>
    <row r="1883" spans="1:8" x14ac:dyDescent="0.25">
      <c r="A1883" s="2">
        <v>39890</v>
      </c>
      <c r="B1883" s="1">
        <v>94.5</v>
      </c>
      <c r="C1883" s="4">
        <f>IFERROR(VLOOKUP(表格2[[#This Row],[日期]],表格1[],2,FALSE),0)</f>
        <v>0</v>
      </c>
      <c r="D1883" s="13">
        <f>IF(C1882=0,D1882,D1882*(1-C1882/表格2[[#This Row],[收盤]]))</f>
        <v>0.73980030963238619</v>
      </c>
      <c r="E1883" s="1">
        <f>ROUND(表格2[[#This Row],[收盤]]*表格2[[#This Row],[配息乘數]],4)</f>
        <v>69.911100000000005</v>
      </c>
      <c r="F1883" s="1">
        <f>表格2[[#This Row],[配息]]*0.7</f>
        <v>0</v>
      </c>
      <c r="G1883" s="14">
        <f>IF(F1882=0,G1882,G1882*(1-F1882/表格2[[#This Row],[收盤]]))</f>
        <v>0.80989543284366228</v>
      </c>
      <c r="H1883" s="9">
        <f>ROUND(表格2[[#This Row],[收盤]]*表格2[[#This Row],[七成配息
乘數]],4)</f>
        <v>76.5351</v>
      </c>
    </row>
    <row r="1884" spans="1:8" x14ac:dyDescent="0.25">
      <c r="A1884" s="2">
        <v>39889</v>
      </c>
      <c r="B1884" s="1">
        <v>92.529999000000004</v>
      </c>
      <c r="C1884" s="4">
        <f>IFERROR(VLOOKUP(表格2[[#This Row],[日期]],表格1[],2,FALSE),0)</f>
        <v>0</v>
      </c>
      <c r="D1884" s="13">
        <f>IF(C1883=0,D1883,D1883*(1-C1883/表格2[[#This Row],[收盤]]))</f>
        <v>0.73980030963238619</v>
      </c>
      <c r="E1884" s="1">
        <f>ROUND(表格2[[#This Row],[收盤]]*表格2[[#This Row],[配息乘數]],4)</f>
        <v>68.453699999999998</v>
      </c>
      <c r="F1884" s="1">
        <f>表格2[[#This Row],[配息]]*0.7</f>
        <v>0</v>
      </c>
      <c r="G1884" s="14">
        <f>IF(F1883=0,G1883,G1883*(1-F1883/表格2[[#This Row],[收盤]]))</f>
        <v>0.80989543284366228</v>
      </c>
      <c r="H1884" s="9">
        <f>ROUND(表格2[[#This Row],[收盤]]*表格2[[#This Row],[七成配息
乘數]],4)</f>
        <v>74.939599999999999</v>
      </c>
    </row>
    <row r="1885" spans="1:8" x14ac:dyDescent="0.25">
      <c r="A1885" s="2">
        <v>39888</v>
      </c>
      <c r="B1885" s="1">
        <v>92.779999000000004</v>
      </c>
      <c r="C1885" s="4">
        <f>IFERROR(VLOOKUP(表格2[[#This Row],[日期]],表格1[],2,FALSE),0)</f>
        <v>0</v>
      </c>
      <c r="D1885" s="13">
        <f>IF(C1884=0,D1884,D1884*(1-C1884/表格2[[#This Row],[收盤]]))</f>
        <v>0.73980030963238619</v>
      </c>
      <c r="E1885" s="1">
        <f>ROUND(表格2[[#This Row],[收盤]]*表格2[[#This Row],[配息乘數]],4)</f>
        <v>68.6387</v>
      </c>
      <c r="F1885" s="1">
        <f>表格2[[#This Row],[配息]]*0.7</f>
        <v>0</v>
      </c>
      <c r="G1885" s="14">
        <f>IF(F1884=0,G1884,G1884*(1-F1884/表格2[[#This Row],[收盤]]))</f>
        <v>0.80989543284366228</v>
      </c>
      <c r="H1885" s="9">
        <f>ROUND(表格2[[#This Row],[收盤]]*表格2[[#This Row],[七成配息
乘數]],4)</f>
        <v>75.142099999999999</v>
      </c>
    </row>
    <row r="1886" spans="1:8" x14ac:dyDescent="0.25">
      <c r="A1886" s="2">
        <v>39885</v>
      </c>
      <c r="B1886" s="1">
        <v>92.650002000000001</v>
      </c>
      <c r="C1886" s="4">
        <f>IFERROR(VLOOKUP(表格2[[#This Row],[日期]],表格1[],2,FALSE),0)</f>
        <v>0</v>
      </c>
      <c r="D1886" s="13">
        <f>IF(C1885=0,D1885,D1885*(1-C1885/表格2[[#This Row],[收盤]]))</f>
        <v>0.73980030963238619</v>
      </c>
      <c r="E1886" s="1">
        <f>ROUND(表格2[[#This Row],[收盤]]*表格2[[#This Row],[配息乘數]],4)</f>
        <v>68.542500000000004</v>
      </c>
      <c r="F1886" s="1">
        <f>表格2[[#This Row],[配息]]*0.7</f>
        <v>0</v>
      </c>
      <c r="G1886" s="14">
        <f>IF(F1885=0,G1885,G1885*(1-F1885/表格2[[#This Row],[收盤]]))</f>
        <v>0.80989543284366228</v>
      </c>
      <c r="H1886" s="9">
        <f>ROUND(表格2[[#This Row],[收盤]]*表格2[[#This Row],[七成配息
乘數]],4)</f>
        <v>75.036799999999999</v>
      </c>
    </row>
    <row r="1887" spans="1:8" x14ac:dyDescent="0.25">
      <c r="A1887" s="2">
        <v>39884</v>
      </c>
      <c r="B1887" s="1">
        <v>91.800003000000004</v>
      </c>
      <c r="C1887" s="4">
        <f>IFERROR(VLOOKUP(表格2[[#This Row],[日期]],表格1[],2,FALSE),0)</f>
        <v>0</v>
      </c>
      <c r="D1887" s="13">
        <f>IF(C1886=0,D1886,D1886*(1-C1886/表格2[[#This Row],[收盤]]))</f>
        <v>0.73980030963238619</v>
      </c>
      <c r="E1887" s="1">
        <f>ROUND(表格2[[#This Row],[收盤]]*表格2[[#This Row],[配息乘數]],4)</f>
        <v>67.913700000000006</v>
      </c>
      <c r="F1887" s="1">
        <f>表格2[[#This Row],[配息]]*0.7</f>
        <v>0</v>
      </c>
      <c r="G1887" s="14">
        <f>IF(F1886=0,G1886,G1886*(1-F1886/表格2[[#This Row],[收盤]]))</f>
        <v>0.80989543284366228</v>
      </c>
      <c r="H1887" s="9">
        <f>ROUND(表格2[[#This Row],[收盤]]*表格2[[#This Row],[七成配息
乘數]],4)</f>
        <v>74.348399999999998</v>
      </c>
    </row>
    <row r="1888" spans="1:8" x14ac:dyDescent="0.25">
      <c r="A1888" s="2">
        <v>39883</v>
      </c>
      <c r="B1888" s="1">
        <v>91.879997000000003</v>
      </c>
      <c r="C1888" s="4">
        <f>IFERROR(VLOOKUP(表格2[[#This Row],[日期]],表格1[],2,FALSE),0)</f>
        <v>0</v>
      </c>
      <c r="D1888" s="13">
        <f>IF(C1887=0,D1887,D1887*(1-C1887/表格2[[#This Row],[收盤]]))</f>
        <v>0.73980030963238619</v>
      </c>
      <c r="E1888" s="1">
        <f>ROUND(表格2[[#This Row],[收盤]]*表格2[[#This Row],[配息乘數]],4)</f>
        <v>67.972899999999996</v>
      </c>
      <c r="F1888" s="1">
        <f>表格2[[#This Row],[配息]]*0.7</f>
        <v>0</v>
      </c>
      <c r="G1888" s="14">
        <f>IF(F1887=0,G1887,G1887*(1-F1887/表格2[[#This Row],[收盤]]))</f>
        <v>0.80989543284366228</v>
      </c>
      <c r="H1888" s="9">
        <f>ROUND(表格2[[#This Row],[收盤]]*表格2[[#This Row],[七成配息
乘數]],4)</f>
        <v>74.413200000000003</v>
      </c>
    </row>
    <row r="1889" spans="1:8" x14ac:dyDescent="0.25">
      <c r="A1889" s="2">
        <v>39882</v>
      </c>
      <c r="B1889" s="1">
        <v>91.849997999999999</v>
      </c>
      <c r="C1889" s="4">
        <f>IFERROR(VLOOKUP(表格2[[#This Row],[日期]],表格1[],2,FALSE),0)</f>
        <v>0</v>
      </c>
      <c r="D1889" s="13">
        <f>IF(C1888=0,D1888,D1888*(1-C1888/表格2[[#This Row],[收盤]]))</f>
        <v>0.73980030963238619</v>
      </c>
      <c r="E1889" s="1">
        <f>ROUND(表格2[[#This Row],[收盤]]*表格2[[#This Row],[配息乘數]],4)</f>
        <v>67.950699999999998</v>
      </c>
      <c r="F1889" s="1">
        <f>表格2[[#This Row],[配息]]*0.7</f>
        <v>0</v>
      </c>
      <c r="G1889" s="14">
        <f>IF(F1888=0,G1888,G1888*(1-F1888/表格2[[#This Row],[收盤]]))</f>
        <v>0.80989543284366228</v>
      </c>
      <c r="H1889" s="9">
        <f>ROUND(表格2[[#This Row],[收盤]]*表格2[[#This Row],[七成配息
乘數]],4)</f>
        <v>74.388900000000007</v>
      </c>
    </row>
    <row r="1890" spans="1:8" x14ac:dyDescent="0.25">
      <c r="A1890" s="2">
        <v>39881</v>
      </c>
      <c r="B1890" s="1">
        <v>90.540001000000004</v>
      </c>
      <c r="C1890" s="4">
        <f>IFERROR(VLOOKUP(表格2[[#This Row],[日期]],表格1[],2,FALSE),0)</f>
        <v>0</v>
      </c>
      <c r="D1890" s="13">
        <f>IF(C1889=0,D1889,D1889*(1-C1889/表格2[[#This Row],[收盤]]))</f>
        <v>0.73980030963238619</v>
      </c>
      <c r="E1890" s="1">
        <f>ROUND(表格2[[#This Row],[收盤]]*表格2[[#This Row],[配息乘數]],4)</f>
        <v>66.981499999999997</v>
      </c>
      <c r="F1890" s="1">
        <f>表格2[[#This Row],[配息]]*0.7</f>
        <v>0</v>
      </c>
      <c r="G1890" s="14">
        <f>IF(F1889=0,G1889,G1889*(1-F1889/表格2[[#This Row],[收盤]]))</f>
        <v>0.80989543284366228</v>
      </c>
      <c r="H1890" s="9">
        <f>ROUND(表格2[[#This Row],[收盤]]*表格2[[#This Row],[七成配息
乘數]],4)</f>
        <v>73.3279</v>
      </c>
    </row>
    <row r="1891" spans="1:8" x14ac:dyDescent="0.25">
      <c r="A1891" s="2">
        <v>39878</v>
      </c>
      <c r="B1891" s="1">
        <v>93.099997999999999</v>
      </c>
      <c r="C1891" s="4">
        <f>IFERROR(VLOOKUP(表格2[[#This Row],[日期]],表格1[],2,FALSE),0)</f>
        <v>0</v>
      </c>
      <c r="D1891" s="13">
        <f>IF(C1890=0,D1890,D1890*(1-C1890/表格2[[#This Row],[收盤]]))</f>
        <v>0.73980030963238619</v>
      </c>
      <c r="E1891" s="1">
        <f>ROUND(表格2[[#This Row],[收盤]]*表格2[[#This Row],[配息乘數]],4)</f>
        <v>68.875399999999999</v>
      </c>
      <c r="F1891" s="1">
        <f>表格2[[#This Row],[配息]]*0.7</f>
        <v>0</v>
      </c>
      <c r="G1891" s="14">
        <f>IF(F1890=0,G1890,G1890*(1-F1890/表格2[[#This Row],[收盤]]))</f>
        <v>0.80989543284366228</v>
      </c>
      <c r="H1891" s="9">
        <f>ROUND(表格2[[#This Row],[收盤]]*表格2[[#This Row],[七成配息
乘數]],4)</f>
        <v>75.401300000000006</v>
      </c>
    </row>
    <row r="1892" spans="1:8" x14ac:dyDescent="0.25">
      <c r="A1892" s="2">
        <v>39877</v>
      </c>
      <c r="B1892" s="1">
        <v>92.900002000000001</v>
      </c>
      <c r="C1892" s="4">
        <f>IFERROR(VLOOKUP(表格2[[#This Row],[日期]],表格1[],2,FALSE),0)</f>
        <v>0</v>
      </c>
      <c r="D1892" s="13">
        <f>IF(C1891=0,D1891,D1891*(1-C1891/表格2[[#This Row],[收盤]]))</f>
        <v>0.73980030963238619</v>
      </c>
      <c r="E1892" s="1">
        <f>ROUND(表格2[[#This Row],[收盤]]*表格2[[#This Row],[配息乘數]],4)</f>
        <v>68.727500000000006</v>
      </c>
      <c r="F1892" s="1">
        <f>表格2[[#This Row],[配息]]*0.7</f>
        <v>0</v>
      </c>
      <c r="G1892" s="14">
        <f>IF(F1891=0,G1891,G1891*(1-F1891/表格2[[#This Row],[收盤]]))</f>
        <v>0.80989543284366228</v>
      </c>
      <c r="H1892" s="9">
        <f>ROUND(表格2[[#This Row],[收盤]]*表格2[[#This Row],[七成配息
乘數]],4)</f>
        <v>75.2393</v>
      </c>
    </row>
    <row r="1893" spans="1:8" x14ac:dyDescent="0.25">
      <c r="A1893" s="2">
        <v>39876</v>
      </c>
      <c r="B1893" s="1">
        <v>93.150002000000001</v>
      </c>
      <c r="C1893" s="4">
        <f>IFERROR(VLOOKUP(表格2[[#This Row],[日期]],表格1[],2,FALSE),0)</f>
        <v>0</v>
      </c>
      <c r="D1893" s="13">
        <f>IF(C1892=0,D1892,D1892*(1-C1892/表格2[[#This Row],[收盤]]))</f>
        <v>0.73980030963238619</v>
      </c>
      <c r="E1893" s="1">
        <f>ROUND(表格2[[#This Row],[收盤]]*表格2[[#This Row],[配息乘數]],4)</f>
        <v>68.912400000000005</v>
      </c>
      <c r="F1893" s="1">
        <f>表格2[[#This Row],[配息]]*0.7</f>
        <v>0</v>
      </c>
      <c r="G1893" s="14">
        <f>IF(F1892=0,G1892,G1892*(1-F1892/表格2[[#This Row],[收盤]]))</f>
        <v>0.80989543284366228</v>
      </c>
      <c r="H1893" s="9">
        <f>ROUND(表格2[[#This Row],[收盤]]*表格2[[#This Row],[七成配息
乘數]],4)</f>
        <v>75.441800000000001</v>
      </c>
    </row>
    <row r="1894" spans="1:8" x14ac:dyDescent="0.25">
      <c r="A1894" s="2">
        <v>39875</v>
      </c>
      <c r="B1894" s="1">
        <v>93.18</v>
      </c>
      <c r="C1894" s="4">
        <f>IFERROR(VLOOKUP(表格2[[#This Row],[日期]],表格1[],2,FALSE),0)</f>
        <v>0</v>
      </c>
      <c r="D1894" s="13">
        <f>IF(C1893=0,D1893,D1893*(1-C1893/表格2[[#This Row],[收盤]]))</f>
        <v>0.73980030963238619</v>
      </c>
      <c r="E1894" s="1">
        <f>ROUND(表格2[[#This Row],[收盤]]*表格2[[#This Row],[配息乘數]],4)</f>
        <v>68.934600000000003</v>
      </c>
      <c r="F1894" s="1">
        <f>表格2[[#This Row],[配息]]*0.7</f>
        <v>0</v>
      </c>
      <c r="G1894" s="14">
        <f>IF(F1893=0,G1893,G1893*(1-F1893/表格2[[#This Row],[收盤]]))</f>
        <v>0.80989543284366228</v>
      </c>
      <c r="H1894" s="9">
        <f>ROUND(表格2[[#This Row],[收盤]]*表格2[[#This Row],[七成配息
乘數]],4)</f>
        <v>75.466099999999997</v>
      </c>
    </row>
    <row r="1895" spans="1:8" x14ac:dyDescent="0.25">
      <c r="A1895" s="2">
        <v>39874</v>
      </c>
      <c r="B1895" s="1">
        <v>93.690002000000007</v>
      </c>
      <c r="C1895" s="4">
        <f>IFERROR(VLOOKUP(表格2[[#This Row],[日期]],表格1[],2,FALSE),0)</f>
        <v>0.48199999999999998</v>
      </c>
      <c r="D1895" s="13">
        <f>IF(C1894=0,D1894,D1894*(1-C1894/表格2[[#This Row],[收盤]]))</f>
        <v>0.73980030963238619</v>
      </c>
      <c r="E1895" s="1">
        <f>ROUND(表格2[[#This Row],[收盤]]*表格2[[#This Row],[配息乘數]],4)</f>
        <v>69.311899999999994</v>
      </c>
      <c r="F1895" s="1">
        <f>表格2[[#This Row],[配息]]*0.7</f>
        <v>0.33739999999999998</v>
      </c>
      <c r="G1895" s="14">
        <f>IF(F1894=0,G1894,G1894*(1-F1894/表格2[[#This Row],[收盤]]))</f>
        <v>0.80989543284366228</v>
      </c>
      <c r="H1895" s="9">
        <f>ROUND(表格2[[#This Row],[收盤]]*表格2[[#This Row],[七成配息
乘數]],4)</f>
        <v>75.879099999999994</v>
      </c>
    </row>
    <row r="1896" spans="1:8" x14ac:dyDescent="0.25">
      <c r="A1896" s="2">
        <v>39871</v>
      </c>
      <c r="B1896" s="1">
        <v>94.160004000000001</v>
      </c>
      <c r="C1896" s="4">
        <f>IFERROR(VLOOKUP(表格2[[#This Row],[日期]],表格1[],2,FALSE),0)</f>
        <v>0</v>
      </c>
      <c r="D1896" s="13">
        <f>IF(C1895=0,D1895,D1895*(1-C1895/表格2[[#This Row],[收盤]]))</f>
        <v>0.73601331160674022</v>
      </c>
      <c r="E1896" s="1">
        <f>ROUND(表格2[[#This Row],[收盤]]*表格2[[#This Row],[配息乘數]],4)</f>
        <v>69.302999999999997</v>
      </c>
      <c r="F1896" s="1">
        <f>表格2[[#This Row],[配息]]*0.7</f>
        <v>0</v>
      </c>
      <c r="G1896" s="14">
        <f>IF(F1895=0,G1895,G1895*(1-F1895/表格2[[#This Row],[收盤]]))</f>
        <v>0.80699336500771091</v>
      </c>
      <c r="H1896" s="9">
        <f>ROUND(表格2[[#This Row],[收盤]]*表格2[[#This Row],[七成配息
乘數]],4)</f>
        <v>75.986500000000007</v>
      </c>
    </row>
    <row r="1897" spans="1:8" x14ac:dyDescent="0.25">
      <c r="A1897" s="2">
        <v>39870</v>
      </c>
      <c r="B1897" s="1">
        <v>94.82</v>
      </c>
      <c r="C1897" s="4">
        <f>IFERROR(VLOOKUP(表格2[[#This Row],[日期]],表格1[],2,FALSE),0)</f>
        <v>0</v>
      </c>
      <c r="D1897" s="13">
        <f>IF(C1896=0,D1896,D1896*(1-C1896/表格2[[#This Row],[收盤]]))</f>
        <v>0.73601331160674022</v>
      </c>
      <c r="E1897" s="1">
        <f>ROUND(表格2[[#This Row],[收盤]]*表格2[[#This Row],[配息乘數]],4)</f>
        <v>69.788799999999995</v>
      </c>
      <c r="F1897" s="1">
        <f>表格2[[#This Row],[配息]]*0.7</f>
        <v>0</v>
      </c>
      <c r="G1897" s="14">
        <f>IF(F1896=0,G1896,G1896*(1-F1896/表格2[[#This Row],[收盤]]))</f>
        <v>0.80699336500771091</v>
      </c>
      <c r="H1897" s="9">
        <f>ROUND(表格2[[#This Row],[收盤]]*表格2[[#This Row],[七成配息
乘數]],4)</f>
        <v>76.519099999999995</v>
      </c>
    </row>
    <row r="1898" spans="1:8" x14ac:dyDescent="0.25">
      <c r="A1898" s="2">
        <v>39869</v>
      </c>
      <c r="B1898" s="1">
        <v>95.43</v>
      </c>
      <c r="C1898" s="4">
        <f>IFERROR(VLOOKUP(表格2[[#This Row],[日期]],表格1[],2,FALSE),0)</f>
        <v>0</v>
      </c>
      <c r="D1898" s="13">
        <f>IF(C1897=0,D1897,D1897*(1-C1897/表格2[[#This Row],[收盤]]))</f>
        <v>0.73601331160674022</v>
      </c>
      <c r="E1898" s="1">
        <f>ROUND(表格2[[#This Row],[收盤]]*表格2[[#This Row],[配息乘數]],4)</f>
        <v>70.237799999999993</v>
      </c>
      <c r="F1898" s="1">
        <f>表格2[[#This Row],[配息]]*0.7</f>
        <v>0</v>
      </c>
      <c r="G1898" s="14">
        <f>IF(F1897=0,G1897,G1897*(1-F1897/表格2[[#This Row],[收盤]]))</f>
        <v>0.80699336500771091</v>
      </c>
      <c r="H1898" s="9">
        <f>ROUND(表格2[[#This Row],[收盤]]*表格2[[#This Row],[七成配息
乘數]],4)</f>
        <v>77.011399999999995</v>
      </c>
    </row>
    <row r="1899" spans="1:8" x14ac:dyDescent="0.25">
      <c r="A1899" s="2">
        <v>39868</v>
      </c>
      <c r="B1899" s="1">
        <v>96.75</v>
      </c>
      <c r="C1899" s="4">
        <f>IFERROR(VLOOKUP(表格2[[#This Row],[日期]],表格1[],2,FALSE),0)</f>
        <v>0</v>
      </c>
      <c r="D1899" s="13">
        <f>IF(C1898=0,D1898,D1898*(1-C1898/表格2[[#This Row],[收盤]]))</f>
        <v>0.73601331160674022</v>
      </c>
      <c r="E1899" s="1">
        <f>ROUND(表格2[[#This Row],[收盤]]*表格2[[#This Row],[配息乘數]],4)</f>
        <v>71.209299999999999</v>
      </c>
      <c r="F1899" s="1">
        <f>表格2[[#This Row],[配息]]*0.7</f>
        <v>0</v>
      </c>
      <c r="G1899" s="14">
        <f>IF(F1898=0,G1898,G1898*(1-F1898/表格2[[#This Row],[收盤]]))</f>
        <v>0.80699336500771091</v>
      </c>
      <c r="H1899" s="9">
        <f>ROUND(表格2[[#This Row],[收盤]]*表格2[[#This Row],[七成配息
乘數]],4)</f>
        <v>78.076599999999999</v>
      </c>
    </row>
    <row r="1900" spans="1:8" x14ac:dyDescent="0.25">
      <c r="A1900" s="2">
        <v>39867</v>
      </c>
      <c r="B1900" s="1">
        <v>97.099997999999999</v>
      </c>
      <c r="C1900" s="4">
        <f>IFERROR(VLOOKUP(表格2[[#This Row],[日期]],表格1[],2,FALSE),0)</f>
        <v>0</v>
      </c>
      <c r="D1900" s="13">
        <f>IF(C1899=0,D1899,D1899*(1-C1899/表格2[[#This Row],[收盤]]))</f>
        <v>0.73601331160674022</v>
      </c>
      <c r="E1900" s="1">
        <f>ROUND(表格2[[#This Row],[收盤]]*表格2[[#This Row],[配息乘數]],4)</f>
        <v>71.466899999999995</v>
      </c>
      <c r="F1900" s="1">
        <f>表格2[[#This Row],[配息]]*0.7</f>
        <v>0</v>
      </c>
      <c r="G1900" s="14">
        <f>IF(F1899=0,G1899,G1899*(1-F1899/表格2[[#This Row],[收盤]]))</f>
        <v>0.80699336500771091</v>
      </c>
      <c r="H1900" s="9">
        <f>ROUND(表格2[[#This Row],[收盤]]*表格2[[#This Row],[七成配息
乘數]],4)</f>
        <v>78.359099999999998</v>
      </c>
    </row>
    <row r="1901" spans="1:8" x14ac:dyDescent="0.25">
      <c r="A1901" s="2">
        <v>39864</v>
      </c>
      <c r="B1901" s="1">
        <v>97.43</v>
      </c>
      <c r="C1901" s="4">
        <f>IFERROR(VLOOKUP(表格2[[#This Row],[日期]],表格1[],2,FALSE),0)</f>
        <v>0</v>
      </c>
      <c r="D1901" s="13">
        <f>IF(C1900=0,D1900,D1900*(1-C1900/表格2[[#This Row],[收盤]]))</f>
        <v>0.73601331160674022</v>
      </c>
      <c r="E1901" s="1">
        <f>ROUND(表格2[[#This Row],[收盤]]*表格2[[#This Row],[配息乘數]],4)</f>
        <v>71.709800000000001</v>
      </c>
      <c r="F1901" s="1">
        <f>表格2[[#This Row],[配息]]*0.7</f>
        <v>0</v>
      </c>
      <c r="G1901" s="14">
        <f>IF(F1900=0,G1900,G1900*(1-F1900/表格2[[#This Row],[收盤]]))</f>
        <v>0.80699336500771091</v>
      </c>
      <c r="H1901" s="9">
        <f>ROUND(表格2[[#This Row],[收盤]]*表格2[[#This Row],[七成配息
乘數]],4)</f>
        <v>78.625399999999999</v>
      </c>
    </row>
    <row r="1902" spans="1:8" x14ac:dyDescent="0.25">
      <c r="A1902" s="2">
        <v>39863</v>
      </c>
      <c r="B1902" s="1">
        <v>97.839995999999999</v>
      </c>
      <c r="C1902" s="4">
        <f>IFERROR(VLOOKUP(表格2[[#This Row],[日期]],表格1[],2,FALSE),0)</f>
        <v>0</v>
      </c>
      <c r="D1902" s="13">
        <f>IF(C1901=0,D1901,D1901*(1-C1901/表格2[[#This Row],[收盤]]))</f>
        <v>0.73601331160674022</v>
      </c>
      <c r="E1902" s="1">
        <f>ROUND(表格2[[#This Row],[收盤]]*表格2[[#This Row],[配息乘數]],4)</f>
        <v>72.011499999999998</v>
      </c>
      <c r="F1902" s="1">
        <f>表格2[[#This Row],[配息]]*0.7</f>
        <v>0</v>
      </c>
      <c r="G1902" s="14">
        <f>IF(F1901=0,G1901,G1901*(1-F1901/表格2[[#This Row],[收盤]]))</f>
        <v>0.80699336500771091</v>
      </c>
      <c r="H1902" s="9">
        <f>ROUND(表格2[[#This Row],[收盤]]*表格2[[#This Row],[七成配息
乘數]],4)</f>
        <v>78.956199999999995</v>
      </c>
    </row>
    <row r="1903" spans="1:8" x14ac:dyDescent="0.25">
      <c r="A1903" s="2">
        <v>39862</v>
      </c>
      <c r="B1903" s="1">
        <v>98.650002000000001</v>
      </c>
      <c r="C1903" s="4">
        <f>IFERROR(VLOOKUP(表格2[[#This Row],[日期]],表格1[],2,FALSE),0)</f>
        <v>0</v>
      </c>
      <c r="D1903" s="13">
        <f>IF(C1902=0,D1902,D1902*(1-C1902/表格2[[#This Row],[收盤]]))</f>
        <v>0.73601331160674022</v>
      </c>
      <c r="E1903" s="1">
        <f>ROUND(表格2[[#This Row],[收盤]]*表格2[[#This Row],[配息乘數]],4)</f>
        <v>72.607699999999994</v>
      </c>
      <c r="F1903" s="1">
        <f>表格2[[#This Row],[配息]]*0.7</f>
        <v>0</v>
      </c>
      <c r="G1903" s="14">
        <f>IF(F1902=0,G1902,G1902*(1-F1902/表格2[[#This Row],[收盤]]))</f>
        <v>0.80699336500771091</v>
      </c>
      <c r="H1903" s="9">
        <f>ROUND(表格2[[#This Row],[收盤]]*表格2[[#This Row],[七成配息
乘數]],4)</f>
        <v>79.609899999999996</v>
      </c>
    </row>
    <row r="1904" spans="1:8" x14ac:dyDescent="0.25">
      <c r="A1904" s="2">
        <v>39861</v>
      </c>
      <c r="B1904" s="1">
        <v>99.139999000000003</v>
      </c>
      <c r="C1904" s="4">
        <f>IFERROR(VLOOKUP(表格2[[#This Row],[日期]],表格1[],2,FALSE),0)</f>
        <v>0</v>
      </c>
      <c r="D1904" s="13">
        <f>IF(C1903=0,D1903,D1903*(1-C1903/表格2[[#This Row],[收盤]]))</f>
        <v>0.73601331160674022</v>
      </c>
      <c r="E1904" s="1">
        <f>ROUND(表格2[[#This Row],[收盤]]*表格2[[#This Row],[配息乘數]],4)</f>
        <v>72.968400000000003</v>
      </c>
      <c r="F1904" s="1">
        <f>表格2[[#This Row],[配息]]*0.7</f>
        <v>0</v>
      </c>
      <c r="G1904" s="14">
        <f>IF(F1903=0,G1903,G1903*(1-F1903/表格2[[#This Row],[收盤]]))</f>
        <v>0.80699336500771091</v>
      </c>
      <c r="H1904" s="9">
        <f>ROUND(表格2[[#This Row],[收盤]]*表格2[[#This Row],[七成配息
乘數]],4)</f>
        <v>80.005300000000005</v>
      </c>
    </row>
    <row r="1905" spans="1:8" x14ac:dyDescent="0.25">
      <c r="A1905" s="2">
        <v>39857</v>
      </c>
      <c r="B1905" s="1">
        <v>98.599997999999999</v>
      </c>
      <c r="C1905" s="4">
        <f>IFERROR(VLOOKUP(表格2[[#This Row],[日期]],表格1[],2,FALSE),0)</f>
        <v>0</v>
      </c>
      <c r="D1905" s="13">
        <f>IF(C1904=0,D1904,D1904*(1-C1904/表格2[[#This Row],[收盤]]))</f>
        <v>0.73601331160674022</v>
      </c>
      <c r="E1905" s="1">
        <f>ROUND(表格2[[#This Row],[收盤]]*表格2[[#This Row],[配息乘數]],4)</f>
        <v>72.570899999999995</v>
      </c>
      <c r="F1905" s="1">
        <f>表格2[[#This Row],[配息]]*0.7</f>
        <v>0</v>
      </c>
      <c r="G1905" s="14">
        <f>IF(F1904=0,G1904,G1904*(1-F1904/表格2[[#This Row],[收盤]]))</f>
        <v>0.80699336500771091</v>
      </c>
      <c r="H1905" s="9">
        <f>ROUND(表格2[[#This Row],[收盤]]*表格2[[#This Row],[七成配息
乘數]],4)</f>
        <v>79.569500000000005</v>
      </c>
    </row>
    <row r="1906" spans="1:8" x14ac:dyDescent="0.25">
      <c r="A1906" s="2">
        <v>39856</v>
      </c>
      <c r="B1906" s="1">
        <v>99.360000999999997</v>
      </c>
      <c r="C1906" s="4">
        <f>IFERROR(VLOOKUP(表格2[[#This Row],[日期]],表格1[],2,FALSE),0)</f>
        <v>0</v>
      </c>
      <c r="D1906" s="13">
        <f>IF(C1905=0,D1905,D1905*(1-C1905/表格2[[#This Row],[收盤]]))</f>
        <v>0.73601331160674022</v>
      </c>
      <c r="E1906" s="1">
        <f>ROUND(表格2[[#This Row],[收盤]]*表格2[[#This Row],[配息乘數]],4)</f>
        <v>73.130300000000005</v>
      </c>
      <c r="F1906" s="1">
        <f>表格2[[#This Row],[配息]]*0.7</f>
        <v>0</v>
      </c>
      <c r="G1906" s="14">
        <f>IF(F1905=0,G1905,G1905*(1-F1905/表格2[[#This Row],[收盤]]))</f>
        <v>0.80699336500771091</v>
      </c>
      <c r="H1906" s="9">
        <f>ROUND(表格2[[#This Row],[收盤]]*表格2[[#This Row],[七成配息
乘數]],4)</f>
        <v>80.182900000000004</v>
      </c>
    </row>
    <row r="1907" spans="1:8" x14ac:dyDescent="0.25">
      <c r="A1907" s="2">
        <v>39855</v>
      </c>
      <c r="B1907" s="1">
        <v>99.279999000000004</v>
      </c>
      <c r="C1907" s="4">
        <f>IFERROR(VLOOKUP(表格2[[#This Row],[日期]],表格1[],2,FALSE),0)</f>
        <v>0</v>
      </c>
      <c r="D1907" s="13">
        <f>IF(C1906=0,D1906,D1906*(1-C1906/表格2[[#This Row],[收盤]]))</f>
        <v>0.73601331160674022</v>
      </c>
      <c r="E1907" s="1">
        <f>ROUND(表格2[[#This Row],[收盤]]*表格2[[#This Row],[配息乘數]],4)</f>
        <v>73.071399999999997</v>
      </c>
      <c r="F1907" s="1">
        <f>表格2[[#This Row],[配息]]*0.7</f>
        <v>0</v>
      </c>
      <c r="G1907" s="14">
        <f>IF(F1906=0,G1906,G1906*(1-F1906/表格2[[#This Row],[收盤]]))</f>
        <v>0.80699336500771091</v>
      </c>
      <c r="H1907" s="9">
        <f>ROUND(表格2[[#This Row],[收盤]]*表格2[[#This Row],[七成配息
乘數]],4)</f>
        <v>80.118300000000005</v>
      </c>
    </row>
    <row r="1908" spans="1:8" x14ac:dyDescent="0.25">
      <c r="A1908" s="2">
        <v>39854</v>
      </c>
      <c r="B1908" s="1">
        <v>98.940002000000007</v>
      </c>
      <c r="C1908" s="4">
        <f>IFERROR(VLOOKUP(表格2[[#This Row],[日期]],表格1[],2,FALSE),0)</f>
        <v>0</v>
      </c>
      <c r="D1908" s="13">
        <f>IF(C1907=0,D1907,D1907*(1-C1907/表格2[[#This Row],[收盤]]))</f>
        <v>0.73601331160674022</v>
      </c>
      <c r="E1908" s="1">
        <f>ROUND(表格2[[#This Row],[收盤]]*表格2[[#This Row],[配息乘數]],4)</f>
        <v>72.821200000000005</v>
      </c>
      <c r="F1908" s="1">
        <f>表格2[[#This Row],[配息]]*0.7</f>
        <v>0</v>
      </c>
      <c r="G1908" s="14">
        <f>IF(F1907=0,G1907,G1907*(1-F1907/表格2[[#This Row],[收盤]]))</f>
        <v>0.80699336500771091</v>
      </c>
      <c r="H1908" s="9">
        <f>ROUND(表格2[[#This Row],[收盤]]*表格2[[#This Row],[七成配息
乘數]],4)</f>
        <v>79.843900000000005</v>
      </c>
    </row>
    <row r="1909" spans="1:8" x14ac:dyDescent="0.25">
      <c r="A1909" s="2">
        <v>39853</v>
      </c>
      <c r="B1909" s="1">
        <v>98.459998999999996</v>
      </c>
      <c r="C1909" s="4">
        <f>IFERROR(VLOOKUP(表格2[[#This Row],[日期]],表格1[],2,FALSE),0)</f>
        <v>0</v>
      </c>
      <c r="D1909" s="13">
        <f>IF(C1908=0,D1908,D1908*(1-C1908/表格2[[#This Row],[收盤]]))</f>
        <v>0.73601331160674022</v>
      </c>
      <c r="E1909" s="1">
        <f>ROUND(表格2[[#This Row],[收盤]]*表格2[[#This Row],[配息乘數]],4)</f>
        <v>72.4679</v>
      </c>
      <c r="F1909" s="1">
        <f>表格2[[#This Row],[配息]]*0.7</f>
        <v>0</v>
      </c>
      <c r="G1909" s="14">
        <f>IF(F1908=0,G1908,G1908*(1-F1908/表格2[[#This Row],[收盤]]))</f>
        <v>0.80699336500771091</v>
      </c>
      <c r="H1909" s="9">
        <f>ROUND(表格2[[#This Row],[收盤]]*表格2[[#This Row],[七成配息
乘數]],4)</f>
        <v>79.456599999999995</v>
      </c>
    </row>
    <row r="1910" spans="1:8" x14ac:dyDescent="0.25">
      <c r="A1910" s="2">
        <v>39850</v>
      </c>
      <c r="B1910" s="1">
        <v>98.279999000000004</v>
      </c>
      <c r="C1910" s="4">
        <f>IFERROR(VLOOKUP(表格2[[#This Row],[日期]],表格1[],2,FALSE),0)</f>
        <v>0</v>
      </c>
      <c r="D1910" s="13">
        <f>IF(C1909=0,D1909,D1909*(1-C1909/表格2[[#This Row],[收盤]]))</f>
        <v>0.73601331160674022</v>
      </c>
      <c r="E1910" s="1">
        <f>ROUND(表格2[[#This Row],[收盤]]*表格2[[#This Row],[配息乘數]],4)</f>
        <v>72.335400000000007</v>
      </c>
      <c r="F1910" s="1">
        <f>表格2[[#This Row],[配息]]*0.7</f>
        <v>0</v>
      </c>
      <c r="G1910" s="14">
        <f>IF(F1909=0,G1909,G1909*(1-F1909/表格2[[#This Row],[收盤]]))</f>
        <v>0.80699336500771091</v>
      </c>
      <c r="H1910" s="9">
        <f>ROUND(表格2[[#This Row],[收盤]]*表格2[[#This Row],[七成配息
乘數]],4)</f>
        <v>79.311300000000003</v>
      </c>
    </row>
    <row r="1911" spans="1:8" x14ac:dyDescent="0.25">
      <c r="A1911" s="2">
        <v>39849</v>
      </c>
      <c r="B1911" s="1">
        <v>97.699996999999996</v>
      </c>
      <c r="C1911" s="4">
        <f>IFERROR(VLOOKUP(表格2[[#This Row],[日期]],表格1[],2,FALSE),0)</f>
        <v>0</v>
      </c>
      <c r="D1911" s="13">
        <f>IF(C1910=0,D1910,D1910*(1-C1910/表格2[[#This Row],[收盤]]))</f>
        <v>0.73601331160674022</v>
      </c>
      <c r="E1911" s="1">
        <f>ROUND(表格2[[#This Row],[收盤]]*表格2[[#This Row],[配息乘數]],4)</f>
        <v>71.908500000000004</v>
      </c>
      <c r="F1911" s="1">
        <f>表格2[[#This Row],[配息]]*0.7</f>
        <v>0</v>
      </c>
      <c r="G1911" s="14">
        <f>IF(F1910=0,G1910,G1910*(1-F1910/表格2[[#This Row],[收盤]]))</f>
        <v>0.80699336500771091</v>
      </c>
      <c r="H1911" s="9">
        <f>ROUND(表格2[[#This Row],[收盤]]*表格2[[#This Row],[七成配息
乘數]],4)</f>
        <v>78.843199999999996</v>
      </c>
    </row>
    <row r="1912" spans="1:8" x14ac:dyDescent="0.25">
      <c r="A1912" s="2">
        <v>39848</v>
      </c>
      <c r="B1912" s="1">
        <v>98.559997999999993</v>
      </c>
      <c r="C1912" s="4">
        <f>IFERROR(VLOOKUP(表格2[[#This Row],[日期]],表格1[],2,FALSE),0)</f>
        <v>0</v>
      </c>
      <c r="D1912" s="13">
        <f>IF(C1911=0,D1911,D1911*(1-C1911/表格2[[#This Row],[收盤]]))</f>
        <v>0.73601331160674022</v>
      </c>
      <c r="E1912" s="1">
        <f>ROUND(表格2[[#This Row],[收盤]]*表格2[[#This Row],[配息乘數]],4)</f>
        <v>72.541499999999999</v>
      </c>
      <c r="F1912" s="1">
        <f>表格2[[#This Row],[配息]]*0.7</f>
        <v>0</v>
      </c>
      <c r="G1912" s="14">
        <f>IF(F1911=0,G1911,G1911*(1-F1911/表格2[[#This Row],[收盤]]))</f>
        <v>0.80699336500771091</v>
      </c>
      <c r="H1912" s="9">
        <f>ROUND(表格2[[#This Row],[收盤]]*表格2[[#This Row],[七成配息
乘數]],4)</f>
        <v>79.537300000000002</v>
      </c>
    </row>
    <row r="1913" spans="1:8" x14ac:dyDescent="0.25">
      <c r="A1913" s="2">
        <v>39847</v>
      </c>
      <c r="B1913" s="1">
        <v>98.519997000000004</v>
      </c>
      <c r="C1913" s="4">
        <f>IFERROR(VLOOKUP(表格2[[#This Row],[日期]],表格1[],2,FALSE),0)</f>
        <v>0</v>
      </c>
      <c r="D1913" s="13">
        <f>IF(C1912=0,D1912,D1912*(1-C1912/表格2[[#This Row],[收盤]]))</f>
        <v>0.73601331160674022</v>
      </c>
      <c r="E1913" s="1">
        <f>ROUND(表格2[[#This Row],[收盤]]*表格2[[#This Row],[配息乘數]],4)</f>
        <v>72.512</v>
      </c>
      <c r="F1913" s="1">
        <f>表格2[[#This Row],[配息]]*0.7</f>
        <v>0</v>
      </c>
      <c r="G1913" s="14">
        <f>IF(F1912=0,G1912,G1912*(1-F1912/表格2[[#This Row],[收盤]]))</f>
        <v>0.80699336500771091</v>
      </c>
      <c r="H1913" s="9">
        <f>ROUND(表格2[[#This Row],[收盤]]*表格2[[#This Row],[七成配息
乘數]],4)</f>
        <v>79.504999999999995</v>
      </c>
    </row>
    <row r="1914" spans="1:8" x14ac:dyDescent="0.25">
      <c r="A1914" s="2">
        <v>39846</v>
      </c>
      <c r="B1914" s="1">
        <v>98.849997999999999</v>
      </c>
      <c r="C1914" s="4">
        <f>IFERROR(VLOOKUP(表格2[[#This Row],[日期]],表格1[],2,FALSE),0)</f>
        <v>0.49099999999999999</v>
      </c>
      <c r="D1914" s="13">
        <f>IF(C1913=0,D1913,D1913*(1-C1913/表格2[[#This Row],[收盤]]))</f>
        <v>0.73601331160674022</v>
      </c>
      <c r="E1914" s="1">
        <f>ROUND(表格2[[#This Row],[收盤]]*表格2[[#This Row],[配息乘數]],4)</f>
        <v>72.754900000000006</v>
      </c>
      <c r="F1914" s="1">
        <f>表格2[[#This Row],[配息]]*0.7</f>
        <v>0.34369999999999995</v>
      </c>
      <c r="G1914" s="14">
        <f>IF(F1913=0,G1913,G1913*(1-F1913/表格2[[#This Row],[收盤]]))</f>
        <v>0.80699336500771091</v>
      </c>
      <c r="H1914" s="9">
        <f>ROUND(表格2[[#This Row],[收盤]]*表格2[[#This Row],[七成配息
乘數]],4)</f>
        <v>79.771299999999997</v>
      </c>
    </row>
    <row r="1915" spans="1:8" x14ac:dyDescent="0.25">
      <c r="A1915" s="2">
        <v>39843</v>
      </c>
      <c r="B1915" s="1">
        <v>99.82</v>
      </c>
      <c r="C1915" s="4">
        <f>IFERROR(VLOOKUP(表格2[[#This Row],[日期]],表格1[],2,FALSE),0)</f>
        <v>0</v>
      </c>
      <c r="D1915" s="13">
        <f>IF(C1914=0,D1914,D1914*(1-C1914/表格2[[#This Row],[收盤]]))</f>
        <v>0.73239296963119516</v>
      </c>
      <c r="E1915" s="1">
        <f>ROUND(表格2[[#This Row],[收盤]]*表格2[[#This Row],[配息乘數]],4)</f>
        <v>73.107500000000002</v>
      </c>
      <c r="F1915" s="1">
        <f>表格2[[#This Row],[配息]]*0.7</f>
        <v>0</v>
      </c>
      <c r="G1915" s="14">
        <f>IF(F1914=0,G1914,G1914*(1-F1914/表格2[[#This Row],[收盤]]))</f>
        <v>0.80421472726424115</v>
      </c>
      <c r="H1915" s="9">
        <f>ROUND(表格2[[#This Row],[收盤]]*表格2[[#This Row],[七成配息
乘數]],4)</f>
        <v>80.276700000000005</v>
      </c>
    </row>
    <row r="1916" spans="1:8" x14ac:dyDescent="0.25">
      <c r="A1916" s="2">
        <v>39842</v>
      </c>
      <c r="B1916" s="1">
        <v>99.120002999999997</v>
      </c>
      <c r="C1916" s="4">
        <f>IFERROR(VLOOKUP(表格2[[#This Row],[日期]],表格1[],2,FALSE),0)</f>
        <v>0</v>
      </c>
      <c r="D1916" s="13">
        <f>IF(C1915=0,D1915,D1915*(1-C1915/表格2[[#This Row],[收盤]]))</f>
        <v>0.73239296963119516</v>
      </c>
      <c r="E1916" s="1">
        <f>ROUND(表格2[[#This Row],[收盤]]*表格2[[#This Row],[配息乘數]],4)</f>
        <v>72.594800000000006</v>
      </c>
      <c r="F1916" s="1">
        <f>表格2[[#This Row],[配息]]*0.7</f>
        <v>0</v>
      </c>
      <c r="G1916" s="14">
        <f>IF(F1915=0,G1915,G1915*(1-F1915/表格2[[#This Row],[收盤]]))</f>
        <v>0.80421472726424115</v>
      </c>
      <c r="H1916" s="9">
        <f>ROUND(表格2[[#This Row],[收盤]]*表格2[[#This Row],[七成配息
乘數]],4)</f>
        <v>79.713800000000006</v>
      </c>
    </row>
    <row r="1917" spans="1:8" x14ac:dyDescent="0.25">
      <c r="A1917" s="2">
        <v>39841</v>
      </c>
      <c r="B1917" s="1">
        <v>100.32</v>
      </c>
      <c r="C1917" s="4">
        <f>IFERROR(VLOOKUP(表格2[[#This Row],[日期]],表格1[],2,FALSE),0)</f>
        <v>0</v>
      </c>
      <c r="D1917" s="13">
        <f>IF(C1916=0,D1916,D1916*(1-C1916/表格2[[#This Row],[收盤]]))</f>
        <v>0.73239296963119516</v>
      </c>
      <c r="E1917" s="1">
        <f>ROUND(表格2[[#This Row],[收盤]]*表格2[[#This Row],[配息乘數]],4)</f>
        <v>73.473699999999994</v>
      </c>
      <c r="F1917" s="1">
        <f>表格2[[#This Row],[配息]]*0.7</f>
        <v>0</v>
      </c>
      <c r="G1917" s="14">
        <f>IF(F1916=0,G1916,G1916*(1-F1916/表格2[[#This Row],[收盤]]))</f>
        <v>0.80421472726424115</v>
      </c>
      <c r="H1917" s="9">
        <f>ROUND(表格2[[#This Row],[收盤]]*表格2[[#This Row],[七成配息
乘數]],4)</f>
        <v>80.678799999999995</v>
      </c>
    </row>
    <row r="1918" spans="1:8" x14ac:dyDescent="0.25">
      <c r="A1918" s="2">
        <v>39840</v>
      </c>
      <c r="B1918" s="1">
        <v>99.529999000000004</v>
      </c>
      <c r="C1918" s="4">
        <f>IFERROR(VLOOKUP(表格2[[#This Row],[日期]],表格1[],2,FALSE),0)</f>
        <v>0</v>
      </c>
      <c r="D1918" s="13">
        <f>IF(C1917=0,D1917,D1917*(1-C1917/表格2[[#This Row],[收盤]]))</f>
        <v>0.73239296963119516</v>
      </c>
      <c r="E1918" s="1">
        <f>ROUND(表格2[[#This Row],[收盤]]*表格2[[#This Row],[配息乘數]],4)</f>
        <v>72.895099999999999</v>
      </c>
      <c r="F1918" s="1">
        <f>表格2[[#This Row],[配息]]*0.7</f>
        <v>0</v>
      </c>
      <c r="G1918" s="14">
        <f>IF(F1917=0,G1917,G1917*(1-F1917/表格2[[#This Row],[收盤]]))</f>
        <v>0.80421472726424115</v>
      </c>
      <c r="H1918" s="9">
        <f>ROUND(表格2[[#This Row],[收盤]]*表格2[[#This Row],[七成配息
乘數]],4)</f>
        <v>80.043499999999995</v>
      </c>
    </row>
    <row r="1919" spans="1:8" x14ac:dyDescent="0.25">
      <c r="A1919" s="2">
        <v>39839</v>
      </c>
      <c r="B1919" s="1">
        <v>97.690002000000007</v>
      </c>
      <c r="C1919" s="4">
        <f>IFERROR(VLOOKUP(表格2[[#This Row],[日期]],表格1[],2,FALSE),0)</f>
        <v>0</v>
      </c>
      <c r="D1919" s="13">
        <f>IF(C1918=0,D1918,D1918*(1-C1918/表格2[[#This Row],[收盤]]))</f>
        <v>0.73239296963119516</v>
      </c>
      <c r="E1919" s="1">
        <f>ROUND(表格2[[#This Row],[收盤]]*表格2[[#This Row],[配息乘數]],4)</f>
        <v>71.547499999999999</v>
      </c>
      <c r="F1919" s="1">
        <f>表格2[[#This Row],[配息]]*0.7</f>
        <v>0</v>
      </c>
      <c r="G1919" s="14">
        <f>IF(F1918=0,G1918,G1918*(1-F1918/表格2[[#This Row],[收盤]]))</f>
        <v>0.80421472726424115</v>
      </c>
      <c r="H1919" s="9">
        <f>ROUND(表格2[[#This Row],[收盤]]*表格2[[#This Row],[七成配息
乘數]],4)</f>
        <v>78.563699999999997</v>
      </c>
    </row>
    <row r="1920" spans="1:8" x14ac:dyDescent="0.25">
      <c r="A1920" s="2">
        <v>39836</v>
      </c>
      <c r="B1920" s="1">
        <v>98.57</v>
      </c>
      <c r="C1920" s="4">
        <f>IFERROR(VLOOKUP(表格2[[#This Row],[日期]],表格1[],2,FALSE),0)</f>
        <v>0</v>
      </c>
      <c r="D1920" s="13">
        <f>IF(C1919=0,D1919,D1919*(1-C1919/表格2[[#This Row],[收盤]]))</f>
        <v>0.73239296963119516</v>
      </c>
      <c r="E1920" s="1">
        <f>ROUND(表格2[[#This Row],[收盤]]*表格2[[#This Row],[配息乘數]],4)</f>
        <v>72.191999999999993</v>
      </c>
      <c r="F1920" s="1">
        <f>表格2[[#This Row],[配息]]*0.7</f>
        <v>0</v>
      </c>
      <c r="G1920" s="14">
        <f>IF(F1919=0,G1919,G1919*(1-F1919/表格2[[#This Row],[收盤]]))</f>
        <v>0.80421472726424115</v>
      </c>
      <c r="H1920" s="9">
        <f>ROUND(表格2[[#This Row],[收盤]]*表格2[[#This Row],[七成配息
乘數]],4)</f>
        <v>79.2714</v>
      </c>
    </row>
    <row r="1921" spans="1:8" x14ac:dyDescent="0.25">
      <c r="A1921" s="2">
        <v>39835</v>
      </c>
      <c r="B1921" s="1">
        <v>99.230002999999996</v>
      </c>
      <c r="C1921" s="4">
        <f>IFERROR(VLOOKUP(表格2[[#This Row],[日期]],表格1[],2,FALSE),0)</f>
        <v>0</v>
      </c>
      <c r="D1921" s="13">
        <f>IF(C1920=0,D1920,D1920*(1-C1920/表格2[[#This Row],[收盤]]))</f>
        <v>0.73239296963119516</v>
      </c>
      <c r="E1921" s="1">
        <f>ROUND(表格2[[#This Row],[收盤]]*表格2[[#This Row],[配息乘數]],4)</f>
        <v>72.675399999999996</v>
      </c>
      <c r="F1921" s="1">
        <f>表格2[[#This Row],[配息]]*0.7</f>
        <v>0</v>
      </c>
      <c r="G1921" s="14">
        <f>IF(F1920=0,G1920,G1920*(1-F1920/表格2[[#This Row],[收盤]]))</f>
        <v>0.80421472726424115</v>
      </c>
      <c r="H1921" s="9">
        <f>ROUND(表格2[[#This Row],[收盤]]*表格2[[#This Row],[七成配息
乘數]],4)</f>
        <v>79.802199999999999</v>
      </c>
    </row>
    <row r="1922" spans="1:8" x14ac:dyDescent="0.25">
      <c r="A1922" s="2">
        <v>39834</v>
      </c>
      <c r="B1922" s="1">
        <v>99.599997999999999</v>
      </c>
      <c r="C1922" s="4">
        <f>IFERROR(VLOOKUP(表格2[[#This Row],[日期]],表格1[],2,FALSE),0)</f>
        <v>0</v>
      </c>
      <c r="D1922" s="13">
        <f>IF(C1921=0,D1921,D1921*(1-C1921/表格2[[#This Row],[收盤]]))</f>
        <v>0.73239296963119516</v>
      </c>
      <c r="E1922" s="1">
        <f>ROUND(表格2[[#This Row],[收盤]]*表格2[[#This Row],[配息乘數]],4)</f>
        <v>72.946299999999994</v>
      </c>
      <c r="F1922" s="1">
        <f>表格2[[#This Row],[配息]]*0.7</f>
        <v>0</v>
      </c>
      <c r="G1922" s="14">
        <f>IF(F1921=0,G1921,G1921*(1-F1921/表格2[[#This Row],[收盤]]))</f>
        <v>0.80421472726424115</v>
      </c>
      <c r="H1922" s="9">
        <f>ROUND(表格2[[#This Row],[收盤]]*表格2[[#This Row],[七成配息
乘數]],4)</f>
        <v>80.099800000000002</v>
      </c>
    </row>
    <row r="1923" spans="1:8" x14ac:dyDescent="0.25">
      <c r="A1923" s="2">
        <v>39833</v>
      </c>
      <c r="B1923" s="1">
        <v>100.099998</v>
      </c>
      <c r="C1923" s="4">
        <f>IFERROR(VLOOKUP(表格2[[#This Row],[日期]],表格1[],2,FALSE),0)</f>
        <v>0</v>
      </c>
      <c r="D1923" s="13">
        <f>IF(C1922=0,D1922,D1922*(1-C1922/表格2[[#This Row],[收盤]]))</f>
        <v>0.73239296963119516</v>
      </c>
      <c r="E1923" s="1">
        <f>ROUND(表格2[[#This Row],[收盤]]*表格2[[#This Row],[配息乘數]],4)</f>
        <v>73.3125</v>
      </c>
      <c r="F1923" s="1">
        <f>表格2[[#This Row],[配息]]*0.7</f>
        <v>0</v>
      </c>
      <c r="G1923" s="14">
        <f>IF(F1922=0,G1922,G1922*(1-F1922/表格2[[#This Row],[收盤]]))</f>
        <v>0.80421472726424115</v>
      </c>
      <c r="H1923" s="9">
        <f>ROUND(表格2[[#This Row],[收盤]]*表格2[[#This Row],[七成配息
乘數]],4)</f>
        <v>80.501900000000006</v>
      </c>
    </row>
    <row r="1924" spans="1:8" x14ac:dyDescent="0.25">
      <c r="A1924" s="2">
        <v>39829</v>
      </c>
      <c r="B1924" s="1">
        <v>101.599998</v>
      </c>
      <c r="C1924" s="4">
        <f>IFERROR(VLOOKUP(表格2[[#This Row],[日期]],表格1[],2,FALSE),0)</f>
        <v>0</v>
      </c>
      <c r="D1924" s="13">
        <f>IF(C1923=0,D1923,D1923*(1-C1923/表格2[[#This Row],[收盤]]))</f>
        <v>0.73239296963119516</v>
      </c>
      <c r="E1924" s="1">
        <f>ROUND(表格2[[#This Row],[收盤]]*表格2[[#This Row],[配息乘數]],4)</f>
        <v>74.411100000000005</v>
      </c>
      <c r="F1924" s="1">
        <f>表格2[[#This Row],[配息]]*0.7</f>
        <v>0</v>
      </c>
      <c r="G1924" s="14">
        <f>IF(F1923=0,G1923,G1923*(1-F1923/表格2[[#This Row],[收盤]]))</f>
        <v>0.80421472726424115</v>
      </c>
      <c r="H1924" s="9">
        <f>ROUND(表格2[[#This Row],[收盤]]*表格2[[#This Row],[七成配息
乘數]],4)</f>
        <v>81.708200000000005</v>
      </c>
    </row>
    <row r="1925" spans="1:8" x14ac:dyDescent="0.25">
      <c r="A1925" s="2">
        <v>39828</v>
      </c>
      <c r="B1925" s="1">
        <v>101.599998</v>
      </c>
      <c r="C1925" s="4">
        <f>IFERROR(VLOOKUP(表格2[[#This Row],[日期]],表格1[],2,FALSE),0)</f>
        <v>0</v>
      </c>
      <c r="D1925" s="13">
        <f>IF(C1924=0,D1924,D1924*(1-C1924/表格2[[#This Row],[收盤]]))</f>
        <v>0.73239296963119516</v>
      </c>
      <c r="E1925" s="1">
        <f>ROUND(表格2[[#This Row],[收盤]]*表格2[[#This Row],[配息乘數]],4)</f>
        <v>74.411100000000005</v>
      </c>
      <c r="F1925" s="1">
        <f>表格2[[#This Row],[配息]]*0.7</f>
        <v>0</v>
      </c>
      <c r="G1925" s="14">
        <f>IF(F1924=0,G1924,G1924*(1-F1924/表格2[[#This Row],[收盤]]))</f>
        <v>0.80421472726424115</v>
      </c>
      <c r="H1925" s="9">
        <f>ROUND(表格2[[#This Row],[收盤]]*表格2[[#This Row],[七成配息
乘數]],4)</f>
        <v>81.708200000000005</v>
      </c>
    </row>
    <row r="1926" spans="1:8" x14ac:dyDescent="0.25">
      <c r="A1926" s="2">
        <v>39827</v>
      </c>
      <c r="B1926" s="1">
        <v>101.400002</v>
      </c>
      <c r="C1926" s="4">
        <f>IFERROR(VLOOKUP(表格2[[#This Row],[日期]],表格1[],2,FALSE),0)</f>
        <v>0</v>
      </c>
      <c r="D1926" s="13">
        <f>IF(C1925=0,D1925,D1925*(1-C1925/表格2[[#This Row],[收盤]]))</f>
        <v>0.73239296963119516</v>
      </c>
      <c r="E1926" s="1">
        <f>ROUND(表格2[[#This Row],[收盤]]*表格2[[#This Row],[配息乘數]],4)</f>
        <v>74.264600000000002</v>
      </c>
      <c r="F1926" s="1">
        <f>表格2[[#This Row],[配息]]*0.7</f>
        <v>0</v>
      </c>
      <c r="G1926" s="14">
        <f>IF(F1925=0,G1925,G1925*(1-F1925/表格2[[#This Row],[收盤]]))</f>
        <v>0.80421472726424115</v>
      </c>
      <c r="H1926" s="9">
        <f>ROUND(表格2[[#This Row],[收盤]]*表格2[[#This Row],[七成配息
乘數]],4)</f>
        <v>81.547399999999996</v>
      </c>
    </row>
    <row r="1927" spans="1:8" x14ac:dyDescent="0.25">
      <c r="A1927" s="2">
        <v>39826</v>
      </c>
      <c r="B1927" s="1">
        <v>101.849998</v>
      </c>
      <c r="C1927" s="4">
        <f>IFERROR(VLOOKUP(表格2[[#This Row],[日期]],表格1[],2,FALSE),0)</f>
        <v>0</v>
      </c>
      <c r="D1927" s="13">
        <f>IF(C1926=0,D1926,D1926*(1-C1926/表格2[[#This Row],[收盤]]))</f>
        <v>0.73239296963119516</v>
      </c>
      <c r="E1927" s="1">
        <f>ROUND(表格2[[#This Row],[收盤]]*表格2[[#This Row],[配息乘數]],4)</f>
        <v>74.594200000000001</v>
      </c>
      <c r="F1927" s="1">
        <f>表格2[[#This Row],[配息]]*0.7</f>
        <v>0</v>
      </c>
      <c r="G1927" s="14">
        <f>IF(F1926=0,G1926,G1926*(1-F1926/表格2[[#This Row],[收盤]]))</f>
        <v>0.80421472726424115</v>
      </c>
      <c r="H1927" s="9">
        <f>ROUND(表格2[[#This Row],[收盤]]*表格2[[#This Row],[七成配息
乘數]],4)</f>
        <v>81.909300000000002</v>
      </c>
    </row>
    <row r="1928" spans="1:8" x14ac:dyDescent="0.25">
      <c r="A1928" s="2">
        <v>39825</v>
      </c>
      <c r="B1928" s="1">
        <v>102.07</v>
      </c>
      <c r="C1928" s="4">
        <f>IFERROR(VLOOKUP(表格2[[#This Row],[日期]],表格1[],2,FALSE),0)</f>
        <v>0</v>
      </c>
      <c r="D1928" s="13">
        <f>IF(C1927=0,D1927,D1927*(1-C1927/表格2[[#This Row],[收盤]]))</f>
        <v>0.73239296963119516</v>
      </c>
      <c r="E1928" s="1">
        <f>ROUND(表格2[[#This Row],[收盤]]*表格2[[#This Row],[配息乘數]],4)</f>
        <v>74.755399999999995</v>
      </c>
      <c r="F1928" s="1">
        <f>表格2[[#This Row],[配息]]*0.7</f>
        <v>0</v>
      </c>
      <c r="G1928" s="14">
        <f>IF(F1927=0,G1927,G1927*(1-F1927/表格2[[#This Row],[收盤]]))</f>
        <v>0.80421472726424115</v>
      </c>
      <c r="H1928" s="9">
        <f>ROUND(表格2[[#This Row],[收盤]]*表格2[[#This Row],[七成配息
乘數]],4)</f>
        <v>82.086200000000005</v>
      </c>
    </row>
    <row r="1929" spans="1:8" x14ac:dyDescent="0.25">
      <c r="A1929" s="2">
        <v>39822</v>
      </c>
      <c r="B1929" s="1">
        <v>102.599998</v>
      </c>
      <c r="C1929" s="4">
        <f>IFERROR(VLOOKUP(表格2[[#This Row],[日期]],表格1[],2,FALSE),0)</f>
        <v>0</v>
      </c>
      <c r="D1929" s="13">
        <f>IF(C1928=0,D1928,D1928*(1-C1928/表格2[[#This Row],[收盤]]))</f>
        <v>0.73239296963119516</v>
      </c>
      <c r="E1929" s="1">
        <f>ROUND(表格2[[#This Row],[收盤]]*表格2[[#This Row],[配息乘數]],4)</f>
        <v>75.143500000000003</v>
      </c>
      <c r="F1929" s="1">
        <f>表格2[[#This Row],[配息]]*0.7</f>
        <v>0</v>
      </c>
      <c r="G1929" s="14">
        <f>IF(F1928=0,G1928,G1928*(1-F1928/表格2[[#This Row],[收盤]]))</f>
        <v>0.80421472726424115</v>
      </c>
      <c r="H1929" s="9">
        <f>ROUND(表格2[[#This Row],[收盤]]*表格2[[#This Row],[七成配息
乘數]],4)</f>
        <v>82.5124</v>
      </c>
    </row>
    <row r="1930" spans="1:8" x14ac:dyDescent="0.25">
      <c r="A1930" s="2">
        <v>39821</v>
      </c>
      <c r="B1930" s="1">
        <v>101.339996</v>
      </c>
      <c r="C1930" s="4">
        <f>IFERROR(VLOOKUP(表格2[[#This Row],[日期]],表格1[],2,FALSE),0)</f>
        <v>0</v>
      </c>
      <c r="D1930" s="13">
        <f>IF(C1929=0,D1929,D1929*(1-C1929/表格2[[#This Row],[收盤]]))</f>
        <v>0.73239296963119516</v>
      </c>
      <c r="E1930" s="1">
        <f>ROUND(表格2[[#This Row],[收盤]]*表格2[[#This Row],[配息乘數]],4)</f>
        <v>74.220699999999994</v>
      </c>
      <c r="F1930" s="1">
        <f>表格2[[#This Row],[配息]]*0.7</f>
        <v>0</v>
      </c>
      <c r="G1930" s="14">
        <f>IF(F1929=0,G1929,G1929*(1-F1929/表格2[[#This Row],[收盤]]))</f>
        <v>0.80421472726424115</v>
      </c>
      <c r="H1930" s="9">
        <f>ROUND(表格2[[#This Row],[收盤]]*表格2[[#This Row],[七成配息
乘數]],4)</f>
        <v>81.499099999999999</v>
      </c>
    </row>
    <row r="1931" spans="1:8" x14ac:dyDescent="0.25">
      <c r="A1931" s="2">
        <v>39820</v>
      </c>
      <c r="B1931" s="1">
        <v>100.620003</v>
      </c>
      <c r="C1931" s="4">
        <f>IFERROR(VLOOKUP(表格2[[#This Row],[日期]],表格1[],2,FALSE),0)</f>
        <v>0</v>
      </c>
      <c r="D1931" s="13">
        <f>IF(C1930=0,D1930,D1930*(1-C1930/表格2[[#This Row],[收盤]]))</f>
        <v>0.73239296963119516</v>
      </c>
      <c r="E1931" s="1">
        <f>ROUND(表格2[[#This Row],[收盤]]*表格2[[#This Row],[配息乘數]],4)</f>
        <v>73.693399999999997</v>
      </c>
      <c r="F1931" s="1">
        <f>表格2[[#This Row],[配息]]*0.7</f>
        <v>0</v>
      </c>
      <c r="G1931" s="14">
        <f>IF(F1930=0,G1930,G1930*(1-F1930/表格2[[#This Row],[收盤]]))</f>
        <v>0.80421472726424115</v>
      </c>
      <c r="H1931" s="9">
        <f>ROUND(表格2[[#This Row],[收盤]]*表格2[[#This Row],[七成配息
乘數]],4)</f>
        <v>80.920100000000005</v>
      </c>
    </row>
    <row r="1932" spans="1:8" x14ac:dyDescent="0.25">
      <c r="A1932" s="2">
        <v>39819</v>
      </c>
      <c r="B1932" s="1">
        <v>101.470001</v>
      </c>
      <c r="C1932" s="4">
        <f>IFERROR(VLOOKUP(表格2[[#This Row],[日期]],表格1[],2,FALSE),0)</f>
        <v>0</v>
      </c>
      <c r="D1932" s="13">
        <f>IF(C1931=0,D1931,D1931*(1-C1931/表格2[[#This Row],[收盤]]))</f>
        <v>0.73239296963119516</v>
      </c>
      <c r="E1932" s="1">
        <f>ROUND(表格2[[#This Row],[收盤]]*表格2[[#This Row],[配息乘數]],4)</f>
        <v>74.315899999999999</v>
      </c>
      <c r="F1932" s="1">
        <f>表格2[[#This Row],[配息]]*0.7</f>
        <v>0</v>
      </c>
      <c r="G1932" s="14">
        <f>IF(F1931=0,G1931,G1931*(1-F1931/表格2[[#This Row],[收盤]]))</f>
        <v>0.80421472726424115</v>
      </c>
      <c r="H1932" s="9">
        <f>ROUND(表格2[[#This Row],[收盤]]*表格2[[#This Row],[七成配息
乘數]],4)</f>
        <v>81.603700000000003</v>
      </c>
    </row>
    <row r="1933" spans="1:8" x14ac:dyDescent="0.25">
      <c r="A1933" s="2">
        <v>39818</v>
      </c>
      <c r="B1933" s="1">
        <v>101.300003</v>
      </c>
      <c r="C1933" s="4">
        <f>IFERROR(VLOOKUP(表格2[[#This Row],[日期]],表格1[],2,FALSE),0)</f>
        <v>0</v>
      </c>
      <c r="D1933" s="13">
        <f>IF(C1932=0,D1932,D1932*(1-C1932/表格2[[#This Row],[收盤]]))</f>
        <v>0.73239296963119516</v>
      </c>
      <c r="E1933" s="1">
        <f>ROUND(表格2[[#This Row],[收盤]]*表格2[[#This Row],[配息乘數]],4)</f>
        <v>74.191400000000002</v>
      </c>
      <c r="F1933" s="1">
        <f>表格2[[#This Row],[配息]]*0.7</f>
        <v>0</v>
      </c>
      <c r="G1933" s="14">
        <f>IF(F1932=0,G1932,G1932*(1-F1932/表格2[[#This Row],[收盤]]))</f>
        <v>0.80421472726424115</v>
      </c>
      <c r="H1933" s="9">
        <f>ROUND(表格2[[#This Row],[收盤]]*表格2[[#This Row],[七成配息
乘數]],4)</f>
        <v>81.466999999999999</v>
      </c>
    </row>
    <row r="1934" spans="1:8" x14ac:dyDescent="0.25">
      <c r="A1934" s="2">
        <v>39815</v>
      </c>
      <c r="B1934" s="1">
        <v>100.610001</v>
      </c>
      <c r="C1934" s="4">
        <f>IFERROR(VLOOKUP(表格2[[#This Row],[日期]],表格1[],2,FALSE),0)</f>
        <v>0</v>
      </c>
      <c r="D1934" s="13">
        <f>IF(C1933=0,D1933,D1933*(1-C1933/表格2[[#This Row],[收盤]]))</f>
        <v>0.73239296963119516</v>
      </c>
      <c r="E1934" s="1">
        <f>ROUND(表格2[[#This Row],[收盤]]*表格2[[#This Row],[配息乘數]],4)</f>
        <v>73.686099999999996</v>
      </c>
      <c r="F1934" s="1">
        <f>表格2[[#This Row],[配息]]*0.7</f>
        <v>0</v>
      </c>
      <c r="G1934" s="14">
        <f>IF(F1933=0,G1933,G1933*(1-F1933/表格2[[#This Row],[收盤]]))</f>
        <v>0.80421472726424115</v>
      </c>
      <c r="H1934" s="9">
        <f>ROUND(表格2[[#This Row],[收盤]]*表格2[[#This Row],[七成配息
乘數]],4)</f>
        <v>80.912000000000006</v>
      </c>
    </row>
    <row r="1935" spans="1:8" x14ac:dyDescent="0.25">
      <c r="A1935" s="2">
        <v>39813</v>
      </c>
      <c r="B1935" s="1">
        <v>101.650002</v>
      </c>
      <c r="C1935" s="4">
        <f>IFERROR(VLOOKUP(表格2[[#This Row],[日期]],表格1[],2,FALSE),0)</f>
        <v>0</v>
      </c>
      <c r="D1935" s="13">
        <f>IF(C1934=0,D1934,D1934*(1-C1934/表格2[[#This Row],[收盤]]))</f>
        <v>0.73239296963119516</v>
      </c>
      <c r="E1935" s="1">
        <f>ROUND(表格2[[#This Row],[收盤]]*表格2[[#This Row],[配息乘數]],4)</f>
        <v>74.447699999999998</v>
      </c>
      <c r="F1935" s="1">
        <f>表格2[[#This Row],[配息]]*0.7</f>
        <v>0</v>
      </c>
      <c r="G1935" s="14">
        <f>IF(F1934=0,G1934,G1934*(1-F1934/表格2[[#This Row],[收盤]]))</f>
        <v>0.80421472726424115</v>
      </c>
      <c r="H1935" s="9">
        <f>ROUND(表格2[[#This Row],[收盤]]*表格2[[#This Row],[七成配息
乘數]],4)</f>
        <v>81.748400000000004</v>
      </c>
    </row>
    <row r="1936" spans="1:8" x14ac:dyDescent="0.25">
      <c r="A1936" s="2">
        <v>39812</v>
      </c>
      <c r="B1936" s="1">
        <v>101.459999</v>
      </c>
      <c r="C1936" s="4">
        <f>IFERROR(VLOOKUP(表格2[[#This Row],[日期]],表格1[],2,FALSE),0)</f>
        <v>0</v>
      </c>
      <c r="D1936" s="13">
        <f>IF(C1935=0,D1935,D1935*(1-C1935/表格2[[#This Row],[收盤]]))</f>
        <v>0.73239296963119516</v>
      </c>
      <c r="E1936" s="1">
        <f>ROUND(表格2[[#This Row],[收盤]]*表格2[[#This Row],[配息乘數]],4)</f>
        <v>74.308599999999998</v>
      </c>
      <c r="F1936" s="1">
        <f>表格2[[#This Row],[配息]]*0.7</f>
        <v>0</v>
      </c>
      <c r="G1936" s="14">
        <f>IF(F1935=0,G1935,G1935*(1-F1935/表格2[[#This Row],[收盤]]))</f>
        <v>0.80421472726424115</v>
      </c>
      <c r="H1936" s="9">
        <f>ROUND(表格2[[#This Row],[收盤]]*表格2[[#This Row],[七成配息
乘數]],4)</f>
        <v>81.595600000000005</v>
      </c>
    </row>
    <row r="1937" spans="1:8" x14ac:dyDescent="0.25">
      <c r="A1937" s="2">
        <v>39811</v>
      </c>
      <c r="B1937" s="1">
        <v>100.58000199999999</v>
      </c>
      <c r="C1937" s="4">
        <f>IFERROR(VLOOKUP(表格2[[#This Row],[日期]],表格1[],2,FALSE),0)</f>
        <v>0.42199999999999999</v>
      </c>
      <c r="D1937" s="13">
        <f>IF(C1936=0,D1936,D1936*(1-C1936/表格2[[#This Row],[收盤]]))</f>
        <v>0.73239296963119516</v>
      </c>
      <c r="E1937" s="1">
        <f>ROUND(表格2[[#This Row],[收盤]]*表格2[[#This Row],[配息乘數]],4)</f>
        <v>73.664100000000005</v>
      </c>
      <c r="F1937" s="1">
        <f>表格2[[#This Row],[配息]]*0.7</f>
        <v>0.2954</v>
      </c>
      <c r="G1937" s="14">
        <f>IF(F1936=0,G1936,G1936*(1-F1936/表格2[[#This Row],[收盤]]))</f>
        <v>0.80421472726424115</v>
      </c>
      <c r="H1937" s="9">
        <f>ROUND(表格2[[#This Row],[收盤]]*表格2[[#This Row],[七成配息
乘數]],4)</f>
        <v>80.887900000000002</v>
      </c>
    </row>
    <row r="1938" spans="1:8" x14ac:dyDescent="0.25">
      <c r="A1938" s="2">
        <v>39808</v>
      </c>
      <c r="B1938" s="1">
        <v>100.69000200000001</v>
      </c>
      <c r="C1938" s="4">
        <f>IFERROR(VLOOKUP(表格2[[#This Row],[日期]],表格1[],2,FALSE),0)</f>
        <v>0</v>
      </c>
      <c r="D1938" s="13">
        <f>IF(C1937=0,D1937,D1937*(1-C1937/表格2[[#This Row],[收盤]]))</f>
        <v>0.72932345103902785</v>
      </c>
      <c r="E1938" s="1">
        <f>ROUND(表格2[[#This Row],[收盤]]*表格2[[#This Row],[配息乘數]],4)</f>
        <v>73.435599999999994</v>
      </c>
      <c r="F1938" s="1">
        <f>表格2[[#This Row],[配息]]*0.7</f>
        <v>0</v>
      </c>
      <c r="G1938" s="14">
        <f>IF(F1937=0,G1937,G1937*(1-F1937/表格2[[#This Row],[收盤]]))</f>
        <v>0.80185535666423002</v>
      </c>
      <c r="H1938" s="9">
        <f>ROUND(表格2[[#This Row],[收盤]]*表格2[[#This Row],[七成配息
乘數]],4)</f>
        <v>80.738799999999998</v>
      </c>
    </row>
    <row r="1939" spans="1:8" x14ac:dyDescent="0.25">
      <c r="A1939" s="2">
        <v>39806</v>
      </c>
      <c r="B1939" s="1">
        <v>100.5</v>
      </c>
      <c r="C1939" s="4">
        <f>IFERROR(VLOOKUP(表格2[[#This Row],[日期]],表格1[],2,FALSE),0)</f>
        <v>0</v>
      </c>
      <c r="D1939" s="13">
        <f>IF(C1938=0,D1938,D1938*(1-C1938/表格2[[#This Row],[收盤]]))</f>
        <v>0.72932345103902785</v>
      </c>
      <c r="E1939" s="1">
        <f>ROUND(表格2[[#This Row],[收盤]]*表格2[[#This Row],[配息乘數]],4)</f>
        <v>73.296999999999997</v>
      </c>
      <c r="F1939" s="1">
        <f>表格2[[#This Row],[配息]]*0.7</f>
        <v>0</v>
      </c>
      <c r="G1939" s="14">
        <f>IF(F1938=0,G1938,G1938*(1-F1938/表格2[[#This Row],[收盤]]))</f>
        <v>0.80185535666423002</v>
      </c>
      <c r="H1939" s="9">
        <f>ROUND(表格2[[#This Row],[收盤]]*表格2[[#This Row],[七成配息
乘數]],4)</f>
        <v>80.586500000000001</v>
      </c>
    </row>
    <row r="1940" spans="1:8" x14ac:dyDescent="0.25">
      <c r="A1940" s="2">
        <v>39805</v>
      </c>
      <c r="B1940" s="1">
        <v>100.25</v>
      </c>
      <c r="C1940" s="4">
        <f>IFERROR(VLOOKUP(表格2[[#This Row],[日期]],表格1[],2,FALSE),0)</f>
        <v>0</v>
      </c>
      <c r="D1940" s="13">
        <f>IF(C1939=0,D1939,D1939*(1-C1939/表格2[[#This Row],[收盤]]))</f>
        <v>0.72932345103902785</v>
      </c>
      <c r="E1940" s="1">
        <f>ROUND(表格2[[#This Row],[收盤]]*表格2[[#This Row],[配息乘數]],4)</f>
        <v>73.114699999999999</v>
      </c>
      <c r="F1940" s="1">
        <f>表格2[[#This Row],[配息]]*0.7</f>
        <v>0</v>
      </c>
      <c r="G1940" s="14">
        <f>IF(F1939=0,G1939,G1939*(1-F1939/表格2[[#This Row],[收盤]]))</f>
        <v>0.80185535666423002</v>
      </c>
      <c r="H1940" s="9">
        <f>ROUND(表格2[[#This Row],[收盤]]*表格2[[#This Row],[七成配息
乘數]],4)</f>
        <v>80.385999999999996</v>
      </c>
    </row>
    <row r="1941" spans="1:8" x14ac:dyDescent="0.25">
      <c r="A1941" s="2">
        <v>39804</v>
      </c>
      <c r="B1941" s="1">
        <v>99.919998000000007</v>
      </c>
      <c r="C1941" s="4">
        <f>IFERROR(VLOOKUP(表格2[[#This Row],[日期]],表格1[],2,FALSE),0)</f>
        <v>0</v>
      </c>
      <c r="D1941" s="13">
        <f>IF(C1940=0,D1940,D1940*(1-C1940/表格2[[#This Row],[收盤]]))</f>
        <v>0.72932345103902785</v>
      </c>
      <c r="E1941" s="1">
        <f>ROUND(表格2[[#This Row],[收盤]]*表格2[[#This Row],[配息乘數]],4)</f>
        <v>72.873999999999995</v>
      </c>
      <c r="F1941" s="1">
        <f>表格2[[#This Row],[配息]]*0.7</f>
        <v>0</v>
      </c>
      <c r="G1941" s="14">
        <f>IF(F1940=0,G1940,G1940*(1-F1940/表格2[[#This Row],[收盤]]))</f>
        <v>0.80185535666423002</v>
      </c>
      <c r="H1941" s="9">
        <f>ROUND(表格2[[#This Row],[收盤]]*表格2[[#This Row],[七成配息
乘數]],4)</f>
        <v>80.121399999999994</v>
      </c>
    </row>
    <row r="1942" spans="1:8" x14ac:dyDescent="0.25">
      <c r="A1942" s="2">
        <v>39801</v>
      </c>
      <c r="B1942" s="1">
        <v>98.730002999999996</v>
      </c>
      <c r="C1942" s="4">
        <f>IFERROR(VLOOKUP(表格2[[#This Row],[日期]],表格1[],2,FALSE),0)</f>
        <v>0</v>
      </c>
      <c r="D1942" s="13">
        <f>IF(C1941=0,D1941,D1941*(1-C1941/表格2[[#This Row],[收盤]]))</f>
        <v>0.72932345103902785</v>
      </c>
      <c r="E1942" s="1">
        <f>ROUND(表格2[[#This Row],[收盤]]*表格2[[#This Row],[配息乘數]],4)</f>
        <v>72.006100000000004</v>
      </c>
      <c r="F1942" s="1">
        <f>表格2[[#This Row],[配息]]*0.7</f>
        <v>0</v>
      </c>
      <c r="G1942" s="14">
        <f>IF(F1941=0,G1941,G1941*(1-F1941/表格2[[#This Row],[收盤]]))</f>
        <v>0.80185535666423002</v>
      </c>
      <c r="H1942" s="9">
        <f>ROUND(表格2[[#This Row],[收盤]]*表格2[[#This Row],[七成配息
乘數]],4)</f>
        <v>79.167199999999994</v>
      </c>
    </row>
    <row r="1943" spans="1:8" x14ac:dyDescent="0.25">
      <c r="A1943" s="2">
        <v>39800</v>
      </c>
      <c r="B1943" s="1">
        <v>100.220001</v>
      </c>
      <c r="C1943" s="4">
        <f>IFERROR(VLOOKUP(表格2[[#This Row],[日期]],表格1[],2,FALSE),0)</f>
        <v>0</v>
      </c>
      <c r="D1943" s="13">
        <f>IF(C1942=0,D1942,D1942*(1-C1942/表格2[[#This Row],[收盤]]))</f>
        <v>0.72932345103902785</v>
      </c>
      <c r="E1943" s="1">
        <f>ROUND(表格2[[#This Row],[收盤]]*表格2[[#This Row],[配息乘數]],4)</f>
        <v>73.092799999999997</v>
      </c>
      <c r="F1943" s="1">
        <f>表格2[[#This Row],[配息]]*0.7</f>
        <v>0</v>
      </c>
      <c r="G1943" s="14">
        <f>IF(F1942=0,G1942,G1942*(1-F1942/表格2[[#This Row],[收盤]]))</f>
        <v>0.80185535666423002</v>
      </c>
      <c r="H1943" s="9">
        <f>ROUND(表格2[[#This Row],[收盤]]*表格2[[#This Row],[七成配息
乘數]],4)</f>
        <v>80.361900000000006</v>
      </c>
    </row>
    <row r="1944" spans="1:8" x14ac:dyDescent="0.25">
      <c r="A1944" s="2">
        <v>39799</v>
      </c>
      <c r="B1944" s="1">
        <v>97.849997999999999</v>
      </c>
      <c r="C1944" s="4">
        <f>IFERROR(VLOOKUP(表格2[[#This Row],[日期]],表格1[],2,FALSE),0)</f>
        <v>0</v>
      </c>
      <c r="D1944" s="13">
        <f>IF(C1943=0,D1943,D1943*(1-C1943/表格2[[#This Row],[收盤]]))</f>
        <v>0.72932345103902785</v>
      </c>
      <c r="E1944" s="1">
        <f>ROUND(表格2[[#This Row],[收盤]]*表格2[[#This Row],[配息乘數]],4)</f>
        <v>71.3643</v>
      </c>
      <c r="F1944" s="1">
        <f>表格2[[#This Row],[配息]]*0.7</f>
        <v>0</v>
      </c>
      <c r="G1944" s="14">
        <f>IF(F1943=0,G1943,G1943*(1-F1943/表格2[[#This Row],[收盤]]))</f>
        <v>0.80185535666423002</v>
      </c>
      <c r="H1944" s="9">
        <f>ROUND(表格2[[#This Row],[收盤]]*表格2[[#This Row],[七成配息
乘數]],4)</f>
        <v>78.461500000000001</v>
      </c>
    </row>
    <row r="1945" spans="1:8" x14ac:dyDescent="0.25">
      <c r="A1945" s="2">
        <v>39798</v>
      </c>
      <c r="B1945" s="1">
        <v>96.419998000000007</v>
      </c>
      <c r="C1945" s="4">
        <f>IFERROR(VLOOKUP(表格2[[#This Row],[日期]],表格1[],2,FALSE),0)</f>
        <v>0</v>
      </c>
      <c r="D1945" s="13">
        <f>IF(C1944=0,D1944,D1944*(1-C1944/表格2[[#This Row],[收盤]]))</f>
        <v>0.72932345103902785</v>
      </c>
      <c r="E1945" s="1">
        <f>ROUND(表格2[[#This Row],[收盤]]*表格2[[#This Row],[配息乘數]],4)</f>
        <v>70.321399999999997</v>
      </c>
      <c r="F1945" s="1">
        <f>表格2[[#This Row],[配息]]*0.7</f>
        <v>0</v>
      </c>
      <c r="G1945" s="14">
        <f>IF(F1944=0,G1944,G1944*(1-F1944/表格2[[#This Row],[收盤]]))</f>
        <v>0.80185535666423002</v>
      </c>
      <c r="H1945" s="9">
        <f>ROUND(表格2[[#This Row],[收盤]]*表格2[[#This Row],[七成配息
乘數]],4)</f>
        <v>77.314899999999994</v>
      </c>
    </row>
    <row r="1946" spans="1:8" x14ac:dyDescent="0.25">
      <c r="A1946" s="2">
        <v>39797</v>
      </c>
      <c r="B1946" s="1">
        <v>94.480002999999996</v>
      </c>
      <c r="C1946" s="4">
        <f>IFERROR(VLOOKUP(表格2[[#This Row],[日期]],表格1[],2,FALSE),0)</f>
        <v>0</v>
      </c>
      <c r="D1946" s="13">
        <f>IF(C1945=0,D1945,D1945*(1-C1945/表格2[[#This Row],[收盤]]))</f>
        <v>0.72932345103902785</v>
      </c>
      <c r="E1946" s="1">
        <f>ROUND(表格2[[#This Row],[收盤]]*表格2[[#This Row],[配息乘數]],4)</f>
        <v>68.906499999999994</v>
      </c>
      <c r="F1946" s="1">
        <f>表格2[[#This Row],[配息]]*0.7</f>
        <v>0</v>
      </c>
      <c r="G1946" s="14">
        <f>IF(F1945=0,G1945,G1945*(1-F1945/表格2[[#This Row],[收盤]]))</f>
        <v>0.80185535666423002</v>
      </c>
      <c r="H1946" s="9">
        <f>ROUND(表格2[[#This Row],[收盤]]*表格2[[#This Row],[七成配息
乘數]],4)</f>
        <v>75.759299999999996</v>
      </c>
    </row>
    <row r="1947" spans="1:8" x14ac:dyDescent="0.25">
      <c r="A1947" s="2">
        <v>39794</v>
      </c>
      <c r="B1947" s="1">
        <v>94.510002</v>
      </c>
      <c r="C1947" s="4">
        <f>IFERROR(VLOOKUP(表格2[[#This Row],[日期]],表格1[],2,FALSE),0)</f>
        <v>0</v>
      </c>
      <c r="D1947" s="13">
        <f>IF(C1946=0,D1946,D1946*(1-C1946/表格2[[#This Row],[收盤]]))</f>
        <v>0.72932345103902785</v>
      </c>
      <c r="E1947" s="1">
        <f>ROUND(表格2[[#This Row],[收盤]]*表格2[[#This Row],[配息乘數]],4)</f>
        <v>68.928399999999996</v>
      </c>
      <c r="F1947" s="1">
        <f>表格2[[#This Row],[配息]]*0.7</f>
        <v>0</v>
      </c>
      <c r="G1947" s="14">
        <f>IF(F1946=0,G1946,G1946*(1-F1946/表格2[[#This Row],[收盤]]))</f>
        <v>0.80185535666423002</v>
      </c>
      <c r="H1947" s="9">
        <f>ROUND(表格2[[#This Row],[收盤]]*表格2[[#This Row],[七成配息
乘數]],4)</f>
        <v>75.7834</v>
      </c>
    </row>
    <row r="1948" spans="1:8" x14ac:dyDescent="0.25">
      <c r="A1948" s="2">
        <v>39793</v>
      </c>
      <c r="B1948" s="1">
        <v>94</v>
      </c>
      <c r="C1948" s="4">
        <f>IFERROR(VLOOKUP(表格2[[#This Row],[日期]],表格1[],2,FALSE),0)</f>
        <v>0</v>
      </c>
      <c r="D1948" s="13">
        <f>IF(C1947=0,D1947,D1947*(1-C1947/表格2[[#This Row],[收盤]]))</f>
        <v>0.72932345103902785</v>
      </c>
      <c r="E1948" s="1">
        <f>ROUND(表格2[[#This Row],[收盤]]*表格2[[#This Row],[配息乘數]],4)</f>
        <v>68.556399999999996</v>
      </c>
      <c r="F1948" s="1">
        <f>表格2[[#This Row],[配息]]*0.7</f>
        <v>0</v>
      </c>
      <c r="G1948" s="14">
        <f>IF(F1947=0,G1947,G1947*(1-F1947/表格2[[#This Row],[收盤]]))</f>
        <v>0.80185535666423002</v>
      </c>
      <c r="H1948" s="9">
        <f>ROUND(表格2[[#This Row],[收盤]]*表格2[[#This Row],[七成配息
乘數]],4)</f>
        <v>75.374399999999994</v>
      </c>
    </row>
    <row r="1949" spans="1:8" x14ac:dyDescent="0.25">
      <c r="A1949" s="2">
        <v>39792</v>
      </c>
      <c r="B1949" s="1">
        <v>93.68</v>
      </c>
      <c r="C1949" s="4">
        <f>IFERROR(VLOOKUP(表格2[[#This Row],[日期]],表格1[],2,FALSE),0)</f>
        <v>0</v>
      </c>
      <c r="D1949" s="13">
        <f>IF(C1948=0,D1948,D1948*(1-C1948/表格2[[#This Row],[收盤]]))</f>
        <v>0.72932345103902785</v>
      </c>
      <c r="E1949" s="1">
        <f>ROUND(表格2[[#This Row],[收盤]]*表格2[[#This Row],[配息乘數]],4)</f>
        <v>68.322999999999993</v>
      </c>
      <c r="F1949" s="1">
        <f>表格2[[#This Row],[配息]]*0.7</f>
        <v>0</v>
      </c>
      <c r="G1949" s="14">
        <f>IF(F1948=0,G1948,G1948*(1-F1948/表格2[[#This Row],[收盤]]))</f>
        <v>0.80185535666423002</v>
      </c>
      <c r="H1949" s="9">
        <f>ROUND(表格2[[#This Row],[收盤]]*表格2[[#This Row],[七成配息
乘數]],4)</f>
        <v>75.117800000000003</v>
      </c>
    </row>
    <row r="1950" spans="1:8" x14ac:dyDescent="0.25">
      <c r="A1950" s="2">
        <v>39791</v>
      </c>
      <c r="B1950" s="1">
        <v>93.459998999999996</v>
      </c>
      <c r="C1950" s="4">
        <f>IFERROR(VLOOKUP(表格2[[#This Row],[日期]],表格1[],2,FALSE),0)</f>
        <v>0</v>
      </c>
      <c r="D1950" s="13">
        <f>IF(C1949=0,D1949,D1949*(1-C1949/表格2[[#This Row],[收盤]]))</f>
        <v>0.72932345103902785</v>
      </c>
      <c r="E1950" s="1">
        <f>ROUND(表格2[[#This Row],[收盤]]*表格2[[#This Row],[配息乘數]],4)</f>
        <v>68.162599999999998</v>
      </c>
      <c r="F1950" s="1">
        <f>表格2[[#This Row],[配息]]*0.7</f>
        <v>0</v>
      </c>
      <c r="G1950" s="14">
        <f>IF(F1949=0,G1949,G1949*(1-F1949/表格2[[#This Row],[收盤]]))</f>
        <v>0.80185535666423002</v>
      </c>
      <c r="H1950" s="9">
        <f>ROUND(表格2[[#This Row],[收盤]]*表格2[[#This Row],[七成配息
乘數]],4)</f>
        <v>74.941400000000002</v>
      </c>
    </row>
    <row r="1951" spans="1:8" x14ac:dyDescent="0.25">
      <c r="A1951" s="2">
        <v>39790</v>
      </c>
      <c r="B1951" s="1">
        <v>92.830001999999993</v>
      </c>
      <c r="C1951" s="4">
        <f>IFERROR(VLOOKUP(表格2[[#This Row],[日期]],表格1[],2,FALSE),0)</f>
        <v>0</v>
      </c>
      <c r="D1951" s="13">
        <f>IF(C1950=0,D1950,D1950*(1-C1950/表格2[[#This Row],[收盤]]))</f>
        <v>0.72932345103902785</v>
      </c>
      <c r="E1951" s="1">
        <f>ROUND(表格2[[#This Row],[收盤]]*表格2[[#This Row],[配息乘數]],4)</f>
        <v>67.703100000000006</v>
      </c>
      <c r="F1951" s="1">
        <f>表格2[[#This Row],[配息]]*0.7</f>
        <v>0</v>
      </c>
      <c r="G1951" s="14">
        <f>IF(F1950=0,G1950,G1950*(1-F1950/表格2[[#This Row],[收盤]]))</f>
        <v>0.80185535666423002</v>
      </c>
      <c r="H1951" s="9">
        <f>ROUND(表格2[[#This Row],[收盤]]*表格2[[#This Row],[七成配息
乘數]],4)</f>
        <v>74.436199999999999</v>
      </c>
    </row>
    <row r="1952" spans="1:8" x14ac:dyDescent="0.25">
      <c r="A1952" s="2">
        <v>39787</v>
      </c>
      <c r="B1952" s="1">
        <v>91.879997000000003</v>
      </c>
      <c r="C1952" s="4">
        <f>IFERROR(VLOOKUP(表格2[[#This Row],[日期]],表格1[],2,FALSE),0)</f>
        <v>0</v>
      </c>
      <c r="D1952" s="13">
        <f>IF(C1951=0,D1951,D1951*(1-C1951/表格2[[#This Row],[收盤]]))</f>
        <v>0.72932345103902785</v>
      </c>
      <c r="E1952" s="1">
        <f>ROUND(表格2[[#This Row],[收盤]]*表格2[[#This Row],[配息乘數]],4)</f>
        <v>67.010199999999998</v>
      </c>
      <c r="F1952" s="1">
        <f>表格2[[#This Row],[配息]]*0.7</f>
        <v>0</v>
      </c>
      <c r="G1952" s="14">
        <f>IF(F1951=0,G1951,G1951*(1-F1951/表格2[[#This Row],[收盤]]))</f>
        <v>0.80185535666423002</v>
      </c>
      <c r="H1952" s="9">
        <f>ROUND(表格2[[#This Row],[收盤]]*表格2[[#This Row],[七成配息
乘數]],4)</f>
        <v>73.674499999999995</v>
      </c>
    </row>
    <row r="1953" spans="1:8" x14ac:dyDescent="0.25">
      <c r="A1953" s="2">
        <v>39786</v>
      </c>
      <c r="B1953" s="1">
        <v>92.510002</v>
      </c>
      <c r="C1953" s="4">
        <f>IFERROR(VLOOKUP(表格2[[#This Row],[日期]],表格1[],2,FALSE),0)</f>
        <v>0</v>
      </c>
      <c r="D1953" s="13">
        <f>IF(C1952=0,D1952,D1952*(1-C1952/表格2[[#This Row],[收盤]]))</f>
        <v>0.72932345103902785</v>
      </c>
      <c r="E1953" s="1">
        <f>ROUND(表格2[[#This Row],[收盤]]*表格2[[#This Row],[配息乘數]],4)</f>
        <v>67.469700000000003</v>
      </c>
      <c r="F1953" s="1">
        <f>表格2[[#This Row],[配息]]*0.7</f>
        <v>0</v>
      </c>
      <c r="G1953" s="14">
        <f>IF(F1952=0,G1952,G1952*(1-F1952/表格2[[#This Row],[收盤]]))</f>
        <v>0.80185535666423002</v>
      </c>
      <c r="H1953" s="9">
        <f>ROUND(表格2[[#This Row],[收盤]]*表格2[[#This Row],[七成配息
乘數]],4)</f>
        <v>74.179599999999994</v>
      </c>
    </row>
    <row r="1954" spans="1:8" x14ac:dyDescent="0.25">
      <c r="A1954" s="2">
        <v>39785</v>
      </c>
      <c r="B1954" s="1">
        <v>92.419998000000007</v>
      </c>
      <c r="C1954" s="4">
        <f>IFERROR(VLOOKUP(表格2[[#This Row],[日期]],表格1[],2,FALSE),0)</f>
        <v>0</v>
      </c>
      <c r="D1954" s="13">
        <f>IF(C1953=0,D1953,D1953*(1-C1953/表格2[[#This Row],[收盤]]))</f>
        <v>0.72932345103902785</v>
      </c>
      <c r="E1954" s="1">
        <f>ROUND(表格2[[#This Row],[收盤]]*表格2[[#This Row],[配息乘數]],4)</f>
        <v>67.4041</v>
      </c>
      <c r="F1954" s="1">
        <f>表格2[[#This Row],[配息]]*0.7</f>
        <v>0</v>
      </c>
      <c r="G1954" s="14">
        <f>IF(F1953=0,G1953,G1953*(1-F1953/表格2[[#This Row],[收盤]]))</f>
        <v>0.80185535666423002</v>
      </c>
      <c r="H1954" s="9">
        <f>ROUND(表格2[[#This Row],[收盤]]*表格2[[#This Row],[七成配息
乘數]],4)</f>
        <v>74.107500000000002</v>
      </c>
    </row>
    <row r="1955" spans="1:8" x14ac:dyDescent="0.25">
      <c r="A1955" s="2">
        <v>39784</v>
      </c>
      <c r="B1955" s="1">
        <v>91.779999000000004</v>
      </c>
      <c r="C1955" s="4">
        <f>IFERROR(VLOOKUP(表格2[[#This Row],[日期]],表格1[],2,FALSE),0)</f>
        <v>0</v>
      </c>
      <c r="D1955" s="13">
        <f>IF(C1954=0,D1954,D1954*(1-C1954/表格2[[#This Row],[收盤]]))</f>
        <v>0.72932345103902785</v>
      </c>
      <c r="E1955" s="1">
        <f>ROUND(表格2[[#This Row],[收盤]]*表格2[[#This Row],[配息乘數]],4)</f>
        <v>66.937299999999993</v>
      </c>
      <c r="F1955" s="1">
        <f>表格2[[#This Row],[配息]]*0.7</f>
        <v>0</v>
      </c>
      <c r="G1955" s="14">
        <f>IF(F1954=0,G1954,G1954*(1-F1954/表格2[[#This Row],[收盤]]))</f>
        <v>0.80185535666423002</v>
      </c>
      <c r="H1955" s="9">
        <f>ROUND(表格2[[#This Row],[收盤]]*表格2[[#This Row],[七成配息
乘數]],4)</f>
        <v>73.594300000000004</v>
      </c>
    </row>
    <row r="1956" spans="1:8" x14ac:dyDescent="0.25">
      <c r="A1956" s="2">
        <v>39783</v>
      </c>
      <c r="B1956" s="1">
        <v>91.089995999999999</v>
      </c>
      <c r="C1956" s="4">
        <f>IFERROR(VLOOKUP(表格2[[#This Row],[日期]],表格1[],2,FALSE),0)</f>
        <v>0.45200000000000001</v>
      </c>
      <c r="D1956" s="13">
        <f>IF(C1955=0,D1955,D1955*(1-C1955/表格2[[#This Row],[收盤]]))</f>
        <v>0.72932345103902785</v>
      </c>
      <c r="E1956" s="1">
        <f>ROUND(表格2[[#This Row],[收盤]]*表格2[[#This Row],[配息乘數]],4)</f>
        <v>66.434100000000001</v>
      </c>
      <c r="F1956" s="1">
        <f>表格2[[#This Row],[配息]]*0.7</f>
        <v>0.31640000000000001</v>
      </c>
      <c r="G1956" s="14">
        <f>IF(F1955=0,G1955,G1955*(1-F1955/表格2[[#This Row],[收盤]]))</f>
        <v>0.80185535666423002</v>
      </c>
      <c r="H1956" s="9">
        <f>ROUND(表格2[[#This Row],[收盤]]*表格2[[#This Row],[七成配息
乘數]],4)</f>
        <v>73.040999999999997</v>
      </c>
    </row>
    <row r="1957" spans="1:8" x14ac:dyDescent="0.25">
      <c r="A1957" s="2">
        <v>39780</v>
      </c>
      <c r="B1957" s="1">
        <v>90.139999000000003</v>
      </c>
      <c r="C1957" s="4">
        <f>IFERROR(VLOOKUP(表格2[[#This Row],[日期]],表格1[],2,FALSE),0)</f>
        <v>0</v>
      </c>
      <c r="D1957" s="13">
        <f>IF(C1956=0,D1956,D1956*(1-C1956/表格2[[#This Row],[收盤]]))</f>
        <v>0.72566631543300641</v>
      </c>
      <c r="E1957" s="1">
        <f>ROUND(表格2[[#This Row],[收盤]]*表格2[[#This Row],[配息乘數]],4)</f>
        <v>65.411600000000007</v>
      </c>
      <c r="F1957" s="1">
        <f>表格2[[#This Row],[配息]]*0.7</f>
        <v>0</v>
      </c>
      <c r="G1957" s="14">
        <f>IF(F1956=0,G1956,G1956*(1-F1956/表格2[[#This Row],[收盤]]))</f>
        <v>0.79904076782838407</v>
      </c>
      <c r="H1957" s="9">
        <f>ROUND(表格2[[#This Row],[收盤]]*表格2[[#This Row],[七成配息
乘數]],4)</f>
        <v>72.025499999999994</v>
      </c>
    </row>
    <row r="1958" spans="1:8" x14ac:dyDescent="0.25">
      <c r="A1958" s="2">
        <v>39778</v>
      </c>
      <c r="B1958" s="1">
        <v>90.400002000000001</v>
      </c>
      <c r="C1958" s="4">
        <f>IFERROR(VLOOKUP(表格2[[#This Row],[日期]],表格1[],2,FALSE),0)</f>
        <v>0</v>
      </c>
      <c r="D1958" s="13">
        <f>IF(C1957=0,D1957,D1957*(1-C1957/表格2[[#This Row],[收盤]]))</f>
        <v>0.72566631543300641</v>
      </c>
      <c r="E1958" s="1">
        <f>ROUND(表格2[[#This Row],[收盤]]*表格2[[#This Row],[配息乘數]],4)</f>
        <v>65.600200000000001</v>
      </c>
      <c r="F1958" s="1">
        <f>表格2[[#This Row],[配息]]*0.7</f>
        <v>0</v>
      </c>
      <c r="G1958" s="14">
        <f>IF(F1957=0,G1957,G1957*(1-F1957/表格2[[#This Row],[收盤]]))</f>
        <v>0.79904076782838407</v>
      </c>
      <c r="H1958" s="9">
        <f>ROUND(表格2[[#This Row],[收盤]]*表格2[[#This Row],[七成配息
乘數]],4)</f>
        <v>72.2333</v>
      </c>
    </row>
    <row r="1959" spans="1:8" x14ac:dyDescent="0.25">
      <c r="A1959" s="2">
        <v>39777</v>
      </c>
      <c r="B1959" s="1">
        <v>90.879997000000003</v>
      </c>
      <c r="C1959" s="4">
        <f>IFERROR(VLOOKUP(表格2[[#This Row],[日期]],表格1[],2,FALSE),0)</f>
        <v>0</v>
      </c>
      <c r="D1959" s="13">
        <f>IF(C1958=0,D1958,D1958*(1-C1958/表格2[[#This Row],[收盤]]))</f>
        <v>0.72566631543300641</v>
      </c>
      <c r="E1959" s="1">
        <f>ROUND(表格2[[#This Row],[收盤]]*表格2[[#This Row],[配息乘數]],4)</f>
        <v>65.948599999999999</v>
      </c>
      <c r="F1959" s="1">
        <f>表格2[[#This Row],[配息]]*0.7</f>
        <v>0</v>
      </c>
      <c r="G1959" s="14">
        <f>IF(F1958=0,G1958,G1958*(1-F1958/表格2[[#This Row],[收盤]]))</f>
        <v>0.79904076782838407</v>
      </c>
      <c r="H1959" s="9">
        <f>ROUND(表格2[[#This Row],[收盤]]*表格2[[#This Row],[七成配息
乘數]],4)</f>
        <v>72.616799999999998</v>
      </c>
    </row>
    <row r="1960" spans="1:8" x14ac:dyDescent="0.25">
      <c r="A1960" s="2">
        <v>39776</v>
      </c>
      <c r="B1960" s="1">
        <v>90.449996999999996</v>
      </c>
      <c r="C1960" s="4">
        <f>IFERROR(VLOOKUP(表格2[[#This Row],[日期]],表格1[],2,FALSE),0)</f>
        <v>0</v>
      </c>
      <c r="D1960" s="13">
        <f>IF(C1959=0,D1959,D1959*(1-C1959/表格2[[#This Row],[收盤]]))</f>
        <v>0.72566631543300641</v>
      </c>
      <c r="E1960" s="1">
        <f>ROUND(表格2[[#This Row],[收盤]]*表格2[[#This Row],[配息乘數]],4)</f>
        <v>65.636499999999998</v>
      </c>
      <c r="F1960" s="1">
        <f>表格2[[#This Row],[配息]]*0.7</f>
        <v>0</v>
      </c>
      <c r="G1960" s="14">
        <f>IF(F1959=0,G1959,G1959*(1-F1959/表格2[[#This Row],[收盤]]))</f>
        <v>0.79904076782838407</v>
      </c>
      <c r="H1960" s="9">
        <f>ROUND(表格2[[#This Row],[收盤]]*表格2[[#This Row],[七成配息
乘數]],4)</f>
        <v>72.273200000000003</v>
      </c>
    </row>
    <row r="1961" spans="1:8" x14ac:dyDescent="0.25">
      <c r="A1961" s="2">
        <v>39773</v>
      </c>
      <c r="B1961" s="1">
        <v>90.849997999999999</v>
      </c>
      <c r="C1961" s="4">
        <f>IFERROR(VLOOKUP(表格2[[#This Row],[日期]],表格1[],2,FALSE),0)</f>
        <v>0</v>
      </c>
      <c r="D1961" s="13">
        <f>IF(C1960=0,D1960,D1960*(1-C1960/表格2[[#This Row],[收盤]]))</f>
        <v>0.72566631543300641</v>
      </c>
      <c r="E1961" s="1">
        <f>ROUND(表格2[[#This Row],[收盤]]*表格2[[#This Row],[配息乘數]],4)</f>
        <v>65.9268</v>
      </c>
      <c r="F1961" s="1">
        <f>表格2[[#This Row],[配息]]*0.7</f>
        <v>0</v>
      </c>
      <c r="G1961" s="14">
        <f>IF(F1960=0,G1960,G1960*(1-F1960/表格2[[#This Row],[收盤]]))</f>
        <v>0.79904076782838407</v>
      </c>
      <c r="H1961" s="9">
        <f>ROUND(表格2[[#This Row],[收盤]]*表格2[[#This Row],[七成配息
乘數]],4)</f>
        <v>72.5929</v>
      </c>
    </row>
    <row r="1962" spans="1:8" x14ac:dyDescent="0.25">
      <c r="A1962" s="2">
        <v>39772</v>
      </c>
      <c r="B1962" s="1">
        <v>89.809997999999993</v>
      </c>
      <c r="C1962" s="4">
        <f>IFERROR(VLOOKUP(表格2[[#This Row],[日期]],表格1[],2,FALSE),0)</f>
        <v>0</v>
      </c>
      <c r="D1962" s="13">
        <f>IF(C1961=0,D1961,D1961*(1-C1961/表格2[[#This Row],[收盤]]))</f>
        <v>0.72566631543300641</v>
      </c>
      <c r="E1962" s="1">
        <f>ROUND(表格2[[#This Row],[收盤]]*表格2[[#This Row],[配息乘數]],4)</f>
        <v>65.1721</v>
      </c>
      <c r="F1962" s="1">
        <f>表格2[[#This Row],[配息]]*0.7</f>
        <v>0</v>
      </c>
      <c r="G1962" s="14">
        <f>IF(F1961=0,G1961,G1961*(1-F1961/表格2[[#This Row],[收盤]]))</f>
        <v>0.79904076782838407</v>
      </c>
      <c r="H1962" s="9">
        <f>ROUND(表格2[[#This Row],[收盤]]*表格2[[#This Row],[七成配息
乘數]],4)</f>
        <v>71.761799999999994</v>
      </c>
    </row>
    <row r="1963" spans="1:8" x14ac:dyDescent="0.25">
      <c r="A1963" s="2">
        <v>39771</v>
      </c>
      <c r="B1963" s="1">
        <v>90.800003000000004</v>
      </c>
      <c r="C1963" s="4">
        <f>IFERROR(VLOOKUP(表格2[[#This Row],[日期]],表格1[],2,FALSE),0)</f>
        <v>0</v>
      </c>
      <c r="D1963" s="13">
        <f>IF(C1962=0,D1962,D1962*(1-C1962/表格2[[#This Row],[收盤]]))</f>
        <v>0.72566631543300641</v>
      </c>
      <c r="E1963" s="1">
        <f>ROUND(表格2[[#This Row],[收盤]]*表格2[[#This Row],[配息乘數]],4)</f>
        <v>65.890500000000003</v>
      </c>
      <c r="F1963" s="1">
        <f>表格2[[#This Row],[配息]]*0.7</f>
        <v>0</v>
      </c>
      <c r="G1963" s="14">
        <f>IF(F1962=0,G1962,G1962*(1-F1962/表格2[[#This Row],[收盤]]))</f>
        <v>0.79904076782838407</v>
      </c>
      <c r="H1963" s="9">
        <f>ROUND(表格2[[#This Row],[收盤]]*表格2[[#This Row],[七成配息
乘數]],4)</f>
        <v>72.552899999999994</v>
      </c>
    </row>
    <row r="1964" spans="1:8" x14ac:dyDescent="0.25">
      <c r="A1964" s="2">
        <v>39770</v>
      </c>
      <c r="B1964" s="1">
        <v>90.660004000000001</v>
      </c>
      <c r="C1964" s="4">
        <f>IFERROR(VLOOKUP(表格2[[#This Row],[日期]],表格1[],2,FALSE),0)</f>
        <v>0</v>
      </c>
      <c r="D1964" s="13">
        <f>IF(C1963=0,D1963,D1963*(1-C1963/表格2[[#This Row],[收盤]]))</f>
        <v>0.72566631543300641</v>
      </c>
      <c r="E1964" s="1">
        <f>ROUND(表格2[[#This Row],[收盤]]*表格2[[#This Row],[配息乘數]],4)</f>
        <v>65.788899999999998</v>
      </c>
      <c r="F1964" s="1">
        <f>表格2[[#This Row],[配息]]*0.7</f>
        <v>0</v>
      </c>
      <c r="G1964" s="14">
        <f>IF(F1963=0,G1963,G1963*(1-F1963/表格2[[#This Row],[收盤]]))</f>
        <v>0.79904076782838407</v>
      </c>
      <c r="H1964" s="9">
        <f>ROUND(表格2[[#This Row],[收盤]]*表格2[[#This Row],[七成配息
乘數]],4)</f>
        <v>72.441000000000003</v>
      </c>
    </row>
    <row r="1965" spans="1:8" x14ac:dyDescent="0.25">
      <c r="A1965" s="2">
        <v>39769</v>
      </c>
      <c r="B1965" s="1">
        <v>90.550003000000004</v>
      </c>
      <c r="C1965" s="4">
        <f>IFERROR(VLOOKUP(表格2[[#This Row],[日期]],表格1[],2,FALSE),0)</f>
        <v>0</v>
      </c>
      <c r="D1965" s="13">
        <f>IF(C1964=0,D1964,D1964*(1-C1964/表格2[[#This Row],[收盤]]))</f>
        <v>0.72566631543300641</v>
      </c>
      <c r="E1965" s="1">
        <f>ROUND(表格2[[#This Row],[收盤]]*表格2[[#This Row],[配息乘數]],4)</f>
        <v>65.709100000000007</v>
      </c>
      <c r="F1965" s="1">
        <f>表格2[[#This Row],[配息]]*0.7</f>
        <v>0</v>
      </c>
      <c r="G1965" s="14">
        <f>IF(F1964=0,G1964,G1964*(1-F1964/表格2[[#This Row],[收盤]]))</f>
        <v>0.79904076782838407</v>
      </c>
      <c r="H1965" s="9">
        <f>ROUND(表格2[[#This Row],[收盤]]*表格2[[#This Row],[七成配息
乘數]],4)</f>
        <v>72.353099999999998</v>
      </c>
    </row>
    <row r="1966" spans="1:8" x14ac:dyDescent="0.25">
      <c r="A1966" s="2">
        <v>39766</v>
      </c>
      <c r="B1966" s="1">
        <v>89.900002000000001</v>
      </c>
      <c r="C1966" s="4">
        <f>IFERROR(VLOOKUP(表格2[[#This Row],[日期]],表格1[],2,FALSE),0)</f>
        <v>0</v>
      </c>
      <c r="D1966" s="13">
        <f>IF(C1965=0,D1965,D1965*(1-C1965/表格2[[#This Row],[收盤]]))</f>
        <v>0.72566631543300641</v>
      </c>
      <c r="E1966" s="1">
        <f>ROUND(表格2[[#This Row],[收盤]]*表格2[[#This Row],[配息乘數]],4)</f>
        <v>65.237399999999994</v>
      </c>
      <c r="F1966" s="1">
        <f>表格2[[#This Row],[配息]]*0.7</f>
        <v>0</v>
      </c>
      <c r="G1966" s="14">
        <f>IF(F1965=0,G1965,G1965*(1-F1965/表格2[[#This Row],[收盤]]))</f>
        <v>0.79904076782838407</v>
      </c>
      <c r="H1966" s="9">
        <f>ROUND(表格2[[#This Row],[收盤]]*表格2[[#This Row],[七成配息
乘數]],4)</f>
        <v>71.833799999999997</v>
      </c>
    </row>
    <row r="1967" spans="1:8" x14ac:dyDescent="0.25">
      <c r="A1967" s="2">
        <v>39765</v>
      </c>
      <c r="B1967" s="1">
        <v>89.919998000000007</v>
      </c>
      <c r="C1967" s="4">
        <f>IFERROR(VLOOKUP(表格2[[#This Row],[日期]],表格1[],2,FALSE),0)</f>
        <v>0</v>
      </c>
      <c r="D1967" s="13">
        <f>IF(C1966=0,D1966,D1966*(1-C1966/表格2[[#This Row],[收盤]]))</f>
        <v>0.72566631543300641</v>
      </c>
      <c r="E1967" s="1">
        <f>ROUND(表格2[[#This Row],[收盤]]*表格2[[#This Row],[配息乘數]],4)</f>
        <v>65.251900000000006</v>
      </c>
      <c r="F1967" s="1">
        <f>表格2[[#This Row],[配息]]*0.7</f>
        <v>0</v>
      </c>
      <c r="G1967" s="14">
        <f>IF(F1966=0,G1966,G1966*(1-F1966/表格2[[#This Row],[收盤]]))</f>
        <v>0.79904076782838407</v>
      </c>
      <c r="H1967" s="9">
        <f>ROUND(表格2[[#This Row],[收盤]]*表格2[[#This Row],[七成配息
乘數]],4)</f>
        <v>71.849699999999999</v>
      </c>
    </row>
    <row r="1968" spans="1:8" x14ac:dyDescent="0.25">
      <c r="A1968" s="2">
        <v>39764</v>
      </c>
      <c r="B1968" s="1">
        <v>90.540001000000004</v>
      </c>
      <c r="C1968" s="4">
        <f>IFERROR(VLOOKUP(表格2[[#This Row],[日期]],表格1[],2,FALSE),0)</f>
        <v>0</v>
      </c>
      <c r="D1968" s="13">
        <f>IF(C1967=0,D1967,D1967*(1-C1967/表格2[[#This Row],[收盤]]))</f>
        <v>0.72566631543300641</v>
      </c>
      <c r="E1968" s="1">
        <f>ROUND(表格2[[#This Row],[收盤]]*表格2[[#This Row],[配息乘數]],4)</f>
        <v>65.701800000000006</v>
      </c>
      <c r="F1968" s="1">
        <f>表格2[[#This Row],[配息]]*0.7</f>
        <v>0</v>
      </c>
      <c r="G1968" s="14">
        <f>IF(F1967=0,G1967,G1967*(1-F1967/表格2[[#This Row],[收盤]]))</f>
        <v>0.79904076782838407</v>
      </c>
      <c r="H1968" s="9">
        <f>ROUND(表格2[[#This Row],[收盤]]*表格2[[#This Row],[七成配息
乘數]],4)</f>
        <v>72.345200000000006</v>
      </c>
    </row>
    <row r="1969" spans="1:8" x14ac:dyDescent="0.25">
      <c r="A1969" s="2">
        <v>39763</v>
      </c>
      <c r="B1969" s="1">
        <v>90.559997999999993</v>
      </c>
      <c r="C1969" s="4">
        <f>IFERROR(VLOOKUP(表格2[[#This Row],[日期]],表格1[],2,FALSE),0)</f>
        <v>0</v>
      </c>
      <c r="D1969" s="13">
        <f>IF(C1968=0,D1968,D1968*(1-C1968/表格2[[#This Row],[收盤]]))</f>
        <v>0.72566631543300641</v>
      </c>
      <c r="E1969" s="1">
        <f>ROUND(表格2[[#This Row],[收盤]]*表格2[[#This Row],[配息乘數]],4)</f>
        <v>65.716300000000004</v>
      </c>
      <c r="F1969" s="1">
        <f>表格2[[#This Row],[配息]]*0.7</f>
        <v>0</v>
      </c>
      <c r="G1969" s="14">
        <f>IF(F1968=0,G1968,G1968*(1-F1968/表格2[[#This Row],[收盤]]))</f>
        <v>0.79904076782838407</v>
      </c>
      <c r="H1969" s="9">
        <f>ROUND(表格2[[#This Row],[收盤]]*表格2[[#This Row],[七成配息
乘數]],4)</f>
        <v>72.361099999999993</v>
      </c>
    </row>
    <row r="1970" spans="1:8" x14ac:dyDescent="0.25">
      <c r="A1970" s="2">
        <v>39762</v>
      </c>
      <c r="B1970" s="1">
        <v>90.269997000000004</v>
      </c>
      <c r="C1970" s="4">
        <f>IFERROR(VLOOKUP(表格2[[#This Row],[日期]],表格1[],2,FALSE),0)</f>
        <v>0</v>
      </c>
      <c r="D1970" s="13">
        <f>IF(C1969=0,D1969,D1969*(1-C1969/表格2[[#This Row],[收盤]]))</f>
        <v>0.72566631543300641</v>
      </c>
      <c r="E1970" s="1">
        <f>ROUND(表格2[[#This Row],[收盤]]*表格2[[#This Row],[配息乘數]],4)</f>
        <v>65.505899999999997</v>
      </c>
      <c r="F1970" s="1">
        <f>表格2[[#This Row],[配息]]*0.7</f>
        <v>0</v>
      </c>
      <c r="G1970" s="14">
        <f>IF(F1969=0,G1969,G1969*(1-F1969/表格2[[#This Row],[收盤]]))</f>
        <v>0.79904076782838407</v>
      </c>
      <c r="H1970" s="9">
        <f>ROUND(表格2[[#This Row],[收盤]]*表格2[[#This Row],[七成配息
乘數]],4)</f>
        <v>72.129400000000004</v>
      </c>
    </row>
    <row r="1971" spans="1:8" x14ac:dyDescent="0.25">
      <c r="A1971" s="2">
        <v>39759</v>
      </c>
      <c r="B1971" s="1">
        <v>90.230002999999996</v>
      </c>
      <c r="C1971" s="4">
        <f>IFERROR(VLOOKUP(表格2[[#This Row],[日期]],表格1[],2,FALSE),0)</f>
        <v>0</v>
      </c>
      <c r="D1971" s="13">
        <f>IF(C1970=0,D1970,D1970*(1-C1970/表格2[[#This Row],[收盤]]))</f>
        <v>0.72566631543300641</v>
      </c>
      <c r="E1971" s="1">
        <f>ROUND(表格2[[#This Row],[收盤]]*表格2[[#This Row],[配息乘數]],4)</f>
        <v>65.476900000000001</v>
      </c>
      <c r="F1971" s="1">
        <f>表格2[[#This Row],[配息]]*0.7</f>
        <v>0</v>
      </c>
      <c r="G1971" s="14">
        <f>IF(F1970=0,G1970,G1970*(1-F1970/表格2[[#This Row],[收盤]]))</f>
        <v>0.79904076782838407</v>
      </c>
      <c r="H1971" s="9">
        <f>ROUND(表格2[[#This Row],[收盤]]*表格2[[#This Row],[七成配息
乘數]],4)</f>
        <v>72.097499999999997</v>
      </c>
    </row>
    <row r="1972" spans="1:8" x14ac:dyDescent="0.25">
      <c r="A1972" s="2">
        <v>39758</v>
      </c>
      <c r="B1972" s="1">
        <v>90.870002999999997</v>
      </c>
      <c r="C1972" s="4">
        <f>IFERROR(VLOOKUP(表格2[[#This Row],[日期]],表格1[],2,FALSE),0)</f>
        <v>0</v>
      </c>
      <c r="D1972" s="13">
        <f>IF(C1971=0,D1971,D1971*(1-C1971/表格2[[#This Row],[收盤]]))</f>
        <v>0.72566631543300641</v>
      </c>
      <c r="E1972" s="1">
        <f>ROUND(表格2[[#This Row],[收盤]]*表格2[[#This Row],[配息乘數]],4)</f>
        <v>65.941299999999998</v>
      </c>
      <c r="F1972" s="1">
        <f>表格2[[#This Row],[配息]]*0.7</f>
        <v>0</v>
      </c>
      <c r="G1972" s="14">
        <f>IF(F1971=0,G1971,G1971*(1-F1971/表格2[[#This Row],[收盤]]))</f>
        <v>0.79904076782838407</v>
      </c>
      <c r="H1972" s="9">
        <f>ROUND(表格2[[#This Row],[收盤]]*表格2[[#This Row],[七成配息
乘數]],4)</f>
        <v>72.608800000000002</v>
      </c>
    </row>
    <row r="1973" spans="1:8" x14ac:dyDescent="0.25">
      <c r="A1973" s="2">
        <v>39757</v>
      </c>
      <c r="B1973" s="1">
        <v>90.25</v>
      </c>
      <c r="C1973" s="4">
        <f>IFERROR(VLOOKUP(表格2[[#This Row],[日期]],表格1[],2,FALSE),0)</f>
        <v>0</v>
      </c>
      <c r="D1973" s="13">
        <f>IF(C1972=0,D1972,D1972*(1-C1972/表格2[[#This Row],[收盤]]))</f>
        <v>0.72566631543300641</v>
      </c>
      <c r="E1973" s="1">
        <f>ROUND(表格2[[#This Row],[收盤]]*表格2[[#This Row],[配息乘數]],4)</f>
        <v>65.491399999999999</v>
      </c>
      <c r="F1973" s="1">
        <f>表格2[[#This Row],[配息]]*0.7</f>
        <v>0</v>
      </c>
      <c r="G1973" s="14">
        <f>IF(F1972=0,G1972,G1972*(1-F1972/表格2[[#This Row],[收盤]]))</f>
        <v>0.79904076782838407</v>
      </c>
      <c r="H1973" s="9">
        <f>ROUND(表格2[[#This Row],[收盤]]*表格2[[#This Row],[七成配息
乘數]],4)</f>
        <v>72.113399999999999</v>
      </c>
    </row>
    <row r="1974" spans="1:8" x14ac:dyDescent="0.25">
      <c r="A1974" s="2">
        <v>39756</v>
      </c>
      <c r="B1974" s="1">
        <v>88.529999000000004</v>
      </c>
      <c r="C1974" s="4">
        <f>IFERROR(VLOOKUP(表格2[[#This Row],[日期]],表格1[],2,FALSE),0)</f>
        <v>0</v>
      </c>
      <c r="D1974" s="13">
        <f>IF(C1973=0,D1973,D1973*(1-C1973/表格2[[#This Row],[收盤]]))</f>
        <v>0.72566631543300641</v>
      </c>
      <c r="E1974" s="1">
        <f>ROUND(表格2[[#This Row],[收盤]]*表格2[[#This Row],[配息乘數]],4)</f>
        <v>64.243200000000002</v>
      </c>
      <c r="F1974" s="1">
        <f>表格2[[#This Row],[配息]]*0.7</f>
        <v>0</v>
      </c>
      <c r="G1974" s="14">
        <f>IF(F1973=0,G1973,G1973*(1-F1973/表格2[[#This Row],[收盤]]))</f>
        <v>0.79904076782838407</v>
      </c>
      <c r="H1974" s="9">
        <f>ROUND(表格2[[#This Row],[收盤]]*表格2[[#This Row],[七成配息
乘數]],4)</f>
        <v>70.739099999999993</v>
      </c>
    </row>
    <row r="1975" spans="1:8" x14ac:dyDescent="0.25">
      <c r="A1975" s="2">
        <v>39755</v>
      </c>
      <c r="B1975" s="1">
        <v>87.93</v>
      </c>
      <c r="C1975" s="4">
        <f>IFERROR(VLOOKUP(表格2[[#This Row],[日期]],表格1[],2,FALSE),0)</f>
        <v>0.435</v>
      </c>
      <c r="D1975" s="13">
        <f>IF(C1974=0,D1974,D1974*(1-C1974/表格2[[#This Row],[收盤]]))</f>
        <v>0.72566631543300641</v>
      </c>
      <c r="E1975" s="1">
        <f>ROUND(表格2[[#This Row],[收盤]]*表格2[[#This Row],[配息乘數]],4)</f>
        <v>63.8078</v>
      </c>
      <c r="F1975" s="1">
        <f>表格2[[#This Row],[配息]]*0.7</f>
        <v>0.30449999999999999</v>
      </c>
      <c r="G1975" s="14">
        <f>IF(F1974=0,G1974,G1974*(1-F1974/表格2[[#This Row],[收盤]]))</f>
        <v>0.79904076782838407</v>
      </c>
      <c r="H1975" s="9">
        <f>ROUND(表格2[[#This Row],[收盤]]*表格2[[#This Row],[七成配息
乘數]],4)</f>
        <v>70.259699999999995</v>
      </c>
    </row>
    <row r="1976" spans="1:8" x14ac:dyDescent="0.25">
      <c r="A1976" s="2">
        <v>39752</v>
      </c>
      <c r="B1976" s="1">
        <v>87.650002000000001</v>
      </c>
      <c r="C1976" s="4">
        <f>IFERROR(VLOOKUP(表格2[[#This Row],[日期]],表格1[],2,FALSE),0)</f>
        <v>0</v>
      </c>
      <c r="D1976" s="13">
        <f>IF(C1975=0,D1975,D1975*(1-C1975/表格2[[#This Row],[收盤]]))</f>
        <v>0.72206489113168859</v>
      </c>
      <c r="E1976" s="1">
        <f>ROUND(表格2[[#This Row],[收盤]]*表格2[[#This Row],[配息乘數]],4)</f>
        <v>63.289000000000001</v>
      </c>
      <c r="F1976" s="1">
        <f>表格2[[#This Row],[配息]]*0.7</f>
        <v>0</v>
      </c>
      <c r="G1976" s="14">
        <f>IF(F1975=0,G1975,G1975*(1-F1975/表格2[[#This Row],[收盤]]))</f>
        <v>0.79626486471084923</v>
      </c>
      <c r="H1976" s="9">
        <f>ROUND(表格2[[#This Row],[收盤]]*表格2[[#This Row],[七成配息
乘數]],4)</f>
        <v>69.792599999999993</v>
      </c>
    </row>
    <row r="1977" spans="1:8" x14ac:dyDescent="0.25">
      <c r="A1977" s="2">
        <v>39751</v>
      </c>
      <c r="B1977" s="1">
        <v>88.010002</v>
      </c>
      <c r="C1977" s="4">
        <f>IFERROR(VLOOKUP(表格2[[#This Row],[日期]],表格1[],2,FALSE),0)</f>
        <v>0</v>
      </c>
      <c r="D1977" s="13">
        <f>IF(C1976=0,D1976,D1976*(1-C1976/表格2[[#This Row],[收盤]]))</f>
        <v>0.72206489113168859</v>
      </c>
      <c r="E1977" s="1">
        <f>ROUND(表格2[[#This Row],[收盤]]*表格2[[#This Row],[配息乘數]],4)</f>
        <v>63.548900000000003</v>
      </c>
      <c r="F1977" s="1">
        <f>表格2[[#This Row],[配息]]*0.7</f>
        <v>0</v>
      </c>
      <c r="G1977" s="14">
        <f>IF(F1976=0,G1976,G1976*(1-F1976/表格2[[#This Row],[收盤]]))</f>
        <v>0.79626486471084923</v>
      </c>
      <c r="H1977" s="9">
        <f>ROUND(表格2[[#This Row],[收盤]]*表格2[[#This Row],[七成配息
乘數]],4)</f>
        <v>70.079300000000003</v>
      </c>
    </row>
    <row r="1978" spans="1:8" x14ac:dyDescent="0.25">
      <c r="A1978" s="2">
        <v>39750</v>
      </c>
      <c r="B1978" s="1">
        <v>88.669998000000007</v>
      </c>
      <c r="C1978" s="4">
        <f>IFERROR(VLOOKUP(表格2[[#This Row],[日期]],表格1[],2,FALSE),0)</f>
        <v>0</v>
      </c>
      <c r="D1978" s="13">
        <f>IF(C1977=0,D1977,D1977*(1-C1977/表格2[[#This Row],[收盤]]))</f>
        <v>0.72206489113168859</v>
      </c>
      <c r="E1978" s="1">
        <f>ROUND(表格2[[#This Row],[收盤]]*表格2[[#This Row],[配息乘數]],4)</f>
        <v>64.025499999999994</v>
      </c>
      <c r="F1978" s="1">
        <f>表格2[[#This Row],[配息]]*0.7</f>
        <v>0</v>
      </c>
      <c r="G1978" s="14">
        <f>IF(F1977=0,G1977,G1977*(1-F1977/表格2[[#This Row],[收盤]]))</f>
        <v>0.79626486471084923</v>
      </c>
      <c r="H1978" s="9">
        <f>ROUND(表格2[[#This Row],[收盤]]*表格2[[#This Row],[七成配息
乘數]],4)</f>
        <v>70.604799999999997</v>
      </c>
    </row>
    <row r="1979" spans="1:8" x14ac:dyDescent="0.25">
      <c r="A1979" s="2">
        <v>39749</v>
      </c>
      <c r="B1979" s="1">
        <v>87.199996999999996</v>
      </c>
      <c r="C1979" s="4">
        <f>IFERROR(VLOOKUP(表格2[[#This Row],[日期]],表格1[],2,FALSE),0)</f>
        <v>0</v>
      </c>
      <c r="D1979" s="13">
        <f>IF(C1978=0,D1978,D1978*(1-C1978/表格2[[#This Row],[收盤]]))</f>
        <v>0.72206489113168859</v>
      </c>
      <c r="E1979" s="1">
        <f>ROUND(表格2[[#This Row],[收盤]]*表格2[[#This Row],[配息乘數]],4)</f>
        <v>62.964100000000002</v>
      </c>
      <c r="F1979" s="1">
        <f>表格2[[#This Row],[配息]]*0.7</f>
        <v>0</v>
      </c>
      <c r="G1979" s="14">
        <f>IF(F1978=0,G1978,G1978*(1-F1978/表格2[[#This Row],[收盤]]))</f>
        <v>0.79626486471084923</v>
      </c>
      <c r="H1979" s="9">
        <f>ROUND(表格2[[#This Row],[收盤]]*表格2[[#This Row],[七成配息
乘數]],4)</f>
        <v>69.434299999999993</v>
      </c>
    </row>
    <row r="1980" spans="1:8" x14ac:dyDescent="0.25">
      <c r="A1980" s="2">
        <v>39748</v>
      </c>
      <c r="B1980" s="1">
        <v>87.779999000000004</v>
      </c>
      <c r="C1980" s="4">
        <f>IFERROR(VLOOKUP(表格2[[#This Row],[日期]],表格1[],2,FALSE),0)</f>
        <v>0</v>
      </c>
      <c r="D1980" s="13">
        <f>IF(C1979=0,D1979,D1979*(1-C1979/表格2[[#This Row],[收盤]]))</f>
        <v>0.72206489113168859</v>
      </c>
      <c r="E1980" s="1">
        <f>ROUND(表格2[[#This Row],[收盤]]*表格2[[#This Row],[配息乘數]],4)</f>
        <v>63.382899999999999</v>
      </c>
      <c r="F1980" s="1">
        <f>表格2[[#This Row],[配息]]*0.7</f>
        <v>0</v>
      </c>
      <c r="G1980" s="14">
        <f>IF(F1979=0,G1979,G1979*(1-F1979/表格2[[#This Row],[收盤]]))</f>
        <v>0.79626486471084923</v>
      </c>
      <c r="H1980" s="9">
        <f>ROUND(表格2[[#This Row],[收盤]]*表格2[[#This Row],[七成配息
乘數]],4)</f>
        <v>69.896100000000004</v>
      </c>
    </row>
    <row r="1981" spans="1:8" x14ac:dyDescent="0.25">
      <c r="A1981" s="2">
        <v>39745</v>
      </c>
      <c r="B1981" s="1">
        <v>88.349997999999999</v>
      </c>
      <c r="C1981" s="4">
        <f>IFERROR(VLOOKUP(表格2[[#This Row],[日期]],表格1[],2,FALSE),0)</f>
        <v>0</v>
      </c>
      <c r="D1981" s="13">
        <f>IF(C1980=0,D1980,D1980*(1-C1980/表格2[[#This Row],[收盤]]))</f>
        <v>0.72206489113168859</v>
      </c>
      <c r="E1981" s="1">
        <f>ROUND(表格2[[#This Row],[收盤]]*表格2[[#This Row],[配息乘數]],4)</f>
        <v>63.794400000000003</v>
      </c>
      <c r="F1981" s="1">
        <f>表格2[[#This Row],[配息]]*0.7</f>
        <v>0</v>
      </c>
      <c r="G1981" s="14">
        <f>IF(F1980=0,G1980,G1980*(1-F1980/表格2[[#This Row],[收盤]]))</f>
        <v>0.79626486471084923</v>
      </c>
      <c r="H1981" s="9">
        <f>ROUND(表格2[[#This Row],[收盤]]*表格2[[#This Row],[七成配息
乘數]],4)</f>
        <v>70.349999999999994</v>
      </c>
    </row>
    <row r="1982" spans="1:8" x14ac:dyDescent="0.25">
      <c r="A1982" s="2">
        <v>39744</v>
      </c>
      <c r="B1982" s="1">
        <v>88</v>
      </c>
      <c r="C1982" s="4">
        <f>IFERROR(VLOOKUP(表格2[[#This Row],[日期]],表格1[],2,FALSE),0)</f>
        <v>0</v>
      </c>
      <c r="D1982" s="13">
        <f>IF(C1981=0,D1981,D1981*(1-C1981/表格2[[#This Row],[收盤]]))</f>
        <v>0.72206489113168859</v>
      </c>
      <c r="E1982" s="1">
        <f>ROUND(表格2[[#This Row],[收盤]]*表格2[[#This Row],[配息乘數]],4)</f>
        <v>63.541699999999999</v>
      </c>
      <c r="F1982" s="1">
        <f>表格2[[#This Row],[配息]]*0.7</f>
        <v>0</v>
      </c>
      <c r="G1982" s="14">
        <f>IF(F1981=0,G1981,G1981*(1-F1981/表格2[[#This Row],[收盤]]))</f>
        <v>0.79626486471084923</v>
      </c>
      <c r="H1982" s="9">
        <f>ROUND(表格2[[#This Row],[收盤]]*表格2[[#This Row],[七成配息
乘數]],4)</f>
        <v>70.071299999999994</v>
      </c>
    </row>
    <row r="1983" spans="1:8" x14ac:dyDescent="0.25">
      <c r="A1983" s="2">
        <v>39743</v>
      </c>
      <c r="B1983" s="1">
        <v>87.449996999999996</v>
      </c>
      <c r="C1983" s="4">
        <f>IFERROR(VLOOKUP(表格2[[#This Row],[日期]],表格1[],2,FALSE),0)</f>
        <v>0</v>
      </c>
      <c r="D1983" s="13">
        <f>IF(C1982=0,D1982,D1982*(1-C1982/表格2[[#This Row],[收盤]]))</f>
        <v>0.72206489113168859</v>
      </c>
      <c r="E1983" s="1">
        <f>ROUND(表格2[[#This Row],[收盤]]*表格2[[#This Row],[配息乘數]],4)</f>
        <v>63.144599999999997</v>
      </c>
      <c r="F1983" s="1">
        <f>表格2[[#This Row],[配息]]*0.7</f>
        <v>0</v>
      </c>
      <c r="G1983" s="14">
        <f>IF(F1982=0,G1982,G1982*(1-F1982/表格2[[#This Row],[收盤]]))</f>
        <v>0.79626486471084923</v>
      </c>
      <c r="H1983" s="9">
        <f>ROUND(表格2[[#This Row],[收盤]]*表格2[[#This Row],[七成配息
乘數]],4)</f>
        <v>69.633399999999995</v>
      </c>
    </row>
    <row r="1984" spans="1:8" x14ac:dyDescent="0.25">
      <c r="A1984" s="2">
        <v>39742</v>
      </c>
      <c r="B1984" s="1">
        <v>88.470000999999996</v>
      </c>
      <c r="C1984" s="4">
        <f>IFERROR(VLOOKUP(表格2[[#This Row],[日期]],表格1[],2,FALSE),0)</f>
        <v>0</v>
      </c>
      <c r="D1984" s="13">
        <f>IF(C1983=0,D1983,D1983*(1-C1983/表格2[[#This Row],[收盤]]))</f>
        <v>0.72206489113168859</v>
      </c>
      <c r="E1984" s="1">
        <f>ROUND(表格2[[#This Row],[收盤]]*表格2[[#This Row],[配息乘數]],4)</f>
        <v>63.881100000000004</v>
      </c>
      <c r="F1984" s="1">
        <f>表格2[[#This Row],[配息]]*0.7</f>
        <v>0</v>
      </c>
      <c r="G1984" s="14">
        <f>IF(F1983=0,G1983,G1983*(1-F1983/表格2[[#This Row],[收盤]]))</f>
        <v>0.79626486471084923</v>
      </c>
      <c r="H1984" s="9">
        <f>ROUND(表格2[[#This Row],[收盤]]*表格2[[#This Row],[七成配息
乘數]],4)</f>
        <v>70.445599999999999</v>
      </c>
    </row>
    <row r="1985" spans="1:8" x14ac:dyDescent="0.25">
      <c r="A1985" s="2">
        <v>39741</v>
      </c>
      <c r="B1985" s="1">
        <v>87.599997999999999</v>
      </c>
      <c r="C1985" s="4">
        <f>IFERROR(VLOOKUP(表格2[[#This Row],[日期]],表格1[],2,FALSE),0)</f>
        <v>0</v>
      </c>
      <c r="D1985" s="13">
        <f>IF(C1984=0,D1984,D1984*(1-C1984/表格2[[#This Row],[收盤]]))</f>
        <v>0.72206489113168859</v>
      </c>
      <c r="E1985" s="1">
        <f>ROUND(表格2[[#This Row],[收盤]]*表格2[[#This Row],[配息乘數]],4)</f>
        <v>63.252899999999997</v>
      </c>
      <c r="F1985" s="1">
        <f>表格2[[#This Row],[配息]]*0.7</f>
        <v>0</v>
      </c>
      <c r="G1985" s="14">
        <f>IF(F1984=0,G1984,G1984*(1-F1984/表格2[[#This Row],[收盤]]))</f>
        <v>0.79626486471084923</v>
      </c>
      <c r="H1985" s="9">
        <f>ROUND(表格2[[#This Row],[收盤]]*表格2[[#This Row],[七成配息
乘數]],4)</f>
        <v>69.752799999999993</v>
      </c>
    </row>
    <row r="1986" spans="1:8" x14ac:dyDescent="0.25">
      <c r="A1986" s="2">
        <v>39738</v>
      </c>
      <c r="B1986" s="1">
        <v>85.010002</v>
      </c>
      <c r="C1986" s="4">
        <f>IFERROR(VLOOKUP(表格2[[#This Row],[日期]],表格1[],2,FALSE),0)</f>
        <v>0</v>
      </c>
      <c r="D1986" s="13">
        <f>IF(C1985=0,D1985,D1985*(1-C1985/表格2[[#This Row],[收盤]]))</f>
        <v>0.72206489113168859</v>
      </c>
      <c r="E1986" s="1">
        <f>ROUND(表格2[[#This Row],[收盤]]*表格2[[#This Row],[配息乘數]],4)</f>
        <v>61.3827</v>
      </c>
      <c r="F1986" s="1">
        <f>表格2[[#This Row],[配息]]*0.7</f>
        <v>0</v>
      </c>
      <c r="G1986" s="14">
        <f>IF(F1985=0,G1985,G1985*(1-F1985/表格2[[#This Row],[收盤]]))</f>
        <v>0.79626486471084923</v>
      </c>
      <c r="H1986" s="9">
        <f>ROUND(表格2[[#This Row],[收盤]]*表格2[[#This Row],[七成配息
乘數]],4)</f>
        <v>67.6905</v>
      </c>
    </row>
    <row r="1987" spans="1:8" x14ac:dyDescent="0.25">
      <c r="A1987" s="2">
        <v>39737</v>
      </c>
      <c r="B1987" s="1">
        <v>85.739998</v>
      </c>
      <c r="C1987" s="4">
        <f>IFERROR(VLOOKUP(表格2[[#This Row],[日期]],表格1[],2,FALSE),0)</f>
        <v>0</v>
      </c>
      <c r="D1987" s="13">
        <f>IF(C1986=0,D1986,D1986*(1-C1986/表格2[[#This Row],[收盤]]))</f>
        <v>0.72206489113168859</v>
      </c>
      <c r="E1987" s="1">
        <f>ROUND(表格2[[#This Row],[收盤]]*表格2[[#This Row],[配息乘數]],4)</f>
        <v>61.909799999999997</v>
      </c>
      <c r="F1987" s="1">
        <f>表格2[[#This Row],[配息]]*0.7</f>
        <v>0</v>
      </c>
      <c r="G1987" s="14">
        <f>IF(F1986=0,G1986,G1986*(1-F1986/表格2[[#This Row],[收盤]]))</f>
        <v>0.79626486471084923</v>
      </c>
      <c r="H1987" s="9">
        <f>ROUND(表格2[[#This Row],[收盤]]*表格2[[#This Row],[七成配息
乘數]],4)</f>
        <v>68.271699999999996</v>
      </c>
    </row>
    <row r="1988" spans="1:8" x14ac:dyDescent="0.25">
      <c r="A1988" s="2">
        <v>39736</v>
      </c>
      <c r="B1988" s="1">
        <v>84.849997999999999</v>
      </c>
      <c r="C1988" s="4">
        <f>IFERROR(VLOOKUP(表格2[[#This Row],[日期]],表格1[],2,FALSE),0)</f>
        <v>0</v>
      </c>
      <c r="D1988" s="13">
        <f>IF(C1987=0,D1987,D1987*(1-C1987/表格2[[#This Row],[收盤]]))</f>
        <v>0.72206489113168859</v>
      </c>
      <c r="E1988" s="1">
        <f>ROUND(表格2[[#This Row],[收盤]]*表格2[[#This Row],[配息乘數]],4)</f>
        <v>61.267200000000003</v>
      </c>
      <c r="F1988" s="1">
        <f>表格2[[#This Row],[配息]]*0.7</f>
        <v>0</v>
      </c>
      <c r="G1988" s="14">
        <f>IF(F1987=0,G1987,G1987*(1-F1987/表格2[[#This Row],[收盤]]))</f>
        <v>0.79626486471084923</v>
      </c>
      <c r="H1988" s="9">
        <f>ROUND(表格2[[#This Row],[收盤]]*表格2[[#This Row],[七成配息
乘數]],4)</f>
        <v>67.563100000000006</v>
      </c>
    </row>
    <row r="1989" spans="1:8" x14ac:dyDescent="0.25">
      <c r="A1989" s="2">
        <v>39735</v>
      </c>
      <c r="B1989" s="1">
        <v>84.849997999999999</v>
      </c>
      <c r="C1989" s="4">
        <f>IFERROR(VLOOKUP(表格2[[#This Row],[日期]],表格1[],2,FALSE),0)</f>
        <v>0</v>
      </c>
      <c r="D1989" s="13">
        <f>IF(C1988=0,D1988,D1988*(1-C1988/表格2[[#This Row],[收盤]]))</f>
        <v>0.72206489113168859</v>
      </c>
      <c r="E1989" s="1">
        <f>ROUND(表格2[[#This Row],[收盤]]*表格2[[#This Row],[配息乘數]],4)</f>
        <v>61.267200000000003</v>
      </c>
      <c r="F1989" s="1">
        <f>表格2[[#This Row],[配息]]*0.7</f>
        <v>0</v>
      </c>
      <c r="G1989" s="14">
        <f>IF(F1988=0,G1988,G1988*(1-F1988/表格2[[#This Row],[收盤]]))</f>
        <v>0.79626486471084923</v>
      </c>
      <c r="H1989" s="9">
        <f>ROUND(表格2[[#This Row],[收盤]]*表格2[[#This Row],[七成配息
乘數]],4)</f>
        <v>67.563100000000006</v>
      </c>
    </row>
    <row r="1990" spans="1:8" x14ac:dyDescent="0.25">
      <c r="A1990" s="2">
        <v>39734</v>
      </c>
      <c r="B1990" s="1">
        <v>86.199996999999996</v>
      </c>
      <c r="C1990" s="4">
        <f>IFERROR(VLOOKUP(表格2[[#This Row],[日期]],表格1[],2,FALSE),0)</f>
        <v>0</v>
      </c>
      <c r="D1990" s="13">
        <f>IF(C1989=0,D1989,D1989*(1-C1989/表格2[[#This Row],[收盤]]))</f>
        <v>0.72206489113168859</v>
      </c>
      <c r="E1990" s="1">
        <f>ROUND(表格2[[#This Row],[收盤]]*表格2[[#This Row],[配息乘數]],4)</f>
        <v>62.241999999999997</v>
      </c>
      <c r="F1990" s="1">
        <f>表格2[[#This Row],[配息]]*0.7</f>
        <v>0</v>
      </c>
      <c r="G1990" s="14">
        <f>IF(F1989=0,G1989,G1989*(1-F1989/表格2[[#This Row],[收盤]]))</f>
        <v>0.79626486471084923</v>
      </c>
      <c r="H1990" s="9">
        <f>ROUND(表格2[[#This Row],[收盤]]*表格2[[#This Row],[七成配息
乘數]],4)</f>
        <v>68.638000000000005</v>
      </c>
    </row>
    <row r="1991" spans="1:8" x14ac:dyDescent="0.25">
      <c r="A1991" s="2">
        <v>39731</v>
      </c>
      <c r="B1991" s="1">
        <v>81.699996999999996</v>
      </c>
      <c r="C1991" s="4">
        <f>IFERROR(VLOOKUP(表格2[[#This Row],[日期]],表格1[],2,FALSE),0)</f>
        <v>0</v>
      </c>
      <c r="D1991" s="13">
        <f>IF(C1990=0,D1990,D1990*(1-C1990/表格2[[#This Row],[收盤]]))</f>
        <v>0.72206489113168859</v>
      </c>
      <c r="E1991" s="1">
        <f>ROUND(表格2[[#This Row],[收盤]]*表格2[[#This Row],[配息乘數]],4)</f>
        <v>58.992699999999999</v>
      </c>
      <c r="F1991" s="1">
        <f>表格2[[#This Row],[配息]]*0.7</f>
        <v>0</v>
      </c>
      <c r="G1991" s="14">
        <f>IF(F1990=0,G1990,G1990*(1-F1990/表格2[[#This Row],[收盤]]))</f>
        <v>0.79626486471084923</v>
      </c>
      <c r="H1991" s="9">
        <f>ROUND(表格2[[#This Row],[收盤]]*表格2[[#This Row],[七成配息
乘數]],4)</f>
        <v>65.0548</v>
      </c>
    </row>
    <row r="1992" spans="1:8" x14ac:dyDescent="0.25">
      <c r="A1992" s="2">
        <v>39730</v>
      </c>
      <c r="B1992" s="1">
        <v>86.459998999999996</v>
      </c>
      <c r="C1992" s="4">
        <f>IFERROR(VLOOKUP(表格2[[#This Row],[日期]],表格1[],2,FALSE),0)</f>
        <v>0</v>
      </c>
      <c r="D1992" s="13">
        <f>IF(C1991=0,D1991,D1991*(1-C1991/表格2[[#This Row],[收盤]]))</f>
        <v>0.72206489113168859</v>
      </c>
      <c r="E1992" s="1">
        <f>ROUND(表格2[[#This Row],[收盤]]*表格2[[#This Row],[配息乘數]],4)</f>
        <v>62.429699999999997</v>
      </c>
      <c r="F1992" s="1">
        <f>表格2[[#This Row],[配息]]*0.7</f>
        <v>0</v>
      </c>
      <c r="G1992" s="14">
        <f>IF(F1991=0,G1991,G1991*(1-F1991/表格2[[#This Row],[收盤]]))</f>
        <v>0.79626486471084923</v>
      </c>
      <c r="H1992" s="9">
        <f>ROUND(表格2[[#This Row],[收盤]]*表格2[[#This Row],[七成配息
乘數]],4)</f>
        <v>68.845100000000002</v>
      </c>
    </row>
    <row r="1993" spans="1:8" x14ac:dyDescent="0.25">
      <c r="A1993" s="2">
        <v>39729</v>
      </c>
      <c r="B1993" s="1">
        <v>88.830001999999993</v>
      </c>
      <c r="C1993" s="4">
        <f>IFERROR(VLOOKUP(表格2[[#This Row],[日期]],表格1[],2,FALSE),0)</f>
        <v>0</v>
      </c>
      <c r="D1993" s="13">
        <f>IF(C1992=0,D1992,D1992*(1-C1992/表格2[[#This Row],[收盤]]))</f>
        <v>0.72206489113168859</v>
      </c>
      <c r="E1993" s="1">
        <f>ROUND(表格2[[#This Row],[收盤]]*表格2[[#This Row],[配息乘數]],4)</f>
        <v>64.141000000000005</v>
      </c>
      <c r="F1993" s="1">
        <f>表格2[[#This Row],[配息]]*0.7</f>
        <v>0</v>
      </c>
      <c r="G1993" s="14">
        <f>IF(F1992=0,G1992,G1992*(1-F1992/表格2[[#This Row],[收盤]]))</f>
        <v>0.79626486471084923</v>
      </c>
      <c r="H1993" s="9">
        <f>ROUND(表格2[[#This Row],[收盤]]*表格2[[#This Row],[七成配息
乘數]],4)</f>
        <v>70.732200000000006</v>
      </c>
    </row>
    <row r="1994" spans="1:8" x14ac:dyDescent="0.25">
      <c r="A1994" s="2">
        <v>39728</v>
      </c>
      <c r="B1994" s="1">
        <v>89.470000999999996</v>
      </c>
      <c r="C1994" s="4">
        <f>IFERROR(VLOOKUP(表格2[[#This Row],[日期]],表格1[],2,FALSE),0)</f>
        <v>0</v>
      </c>
      <c r="D1994" s="13">
        <f>IF(C1993=0,D1993,D1993*(1-C1993/表格2[[#This Row],[收盤]]))</f>
        <v>0.72206489113168859</v>
      </c>
      <c r="E1994" s="1">
        <f>ROUND(表格2[[#This Row],[收盤]]*表格2[[#This Row],[配息乘數]],4)</f>
        <v>64.603099999999998</v>
      </c>
      <c r="F1994" s="1">
        <f>表格2[[#This Row],[配息]]*0.7</f>
        <v>0</v>
      </c>
      <c r="G1994" s="14">
        <f>IF(F1993=0,G1993,G1993*(1-F1993/表格2[[#This Row],[收盤]]))</f>
        <v>0.79626486471084923</v>
      </c>
      <c r="H1994" s="9">
        <f>ROUND(表格2[[#This Row],[收盤]]*表格2[[#This Row],[七成配息
乘數]],4)</f>
        <v>71.241799999999998</v>
      </c>
    </row>
    <row r="1995" spans="1:8" x14ac:dyDescent="0.25">
      <c r="A1995" s="2">
        <v>39727</v>
      </c>
      <c r="B1995" s="1">
        <v>87.830001999999993</v>
      </c>
      <c r="C1995" s="4">
        <f>IFERROR(VLOOKUP(表格2[[#This Row],[日期]],表格1[],2,FALSE),0)</f>
        <v>0</v>
      </c>
      <c r="D1995" s="13">
        <f>IF(C1994=0,D1994,D1994*(1-C1994/表格2[[#This Row],[收盤]]))</f>
        <v>0.72206489113168859</v>
      </c>
      <c r="E1995" s="1">
        <f>ROUND(表格2[[#This Row],[收盤]]*表格2[[#This Row],[配息乘數]],4)</f>
        <v>63.418999999999997</v>
      </c>
      <c r="F1995" s="1">
        <f>表格2[[#This Row],[配息]]*0.7</f>
        <v>0</v>
      </c>
      <c r="G1995" s="14">
        <f>IF(F1994=0,G1994,G1994*(1-F1994/表格2[[#This Row],[收盤]]))</f>
        <v>0.79626486471084923</v>
      </c>
      <c r="H1995" s="9">
        <f>ROUND(表格2[[#This Row],[收盤]]*表格2[[#This Row],[七成配息
乘數]],4)</f>
        <v>69.935900000000004</v>
      </c>
    </row>
    <row r="1996" spans="1:8" x14ac:dyDescent="0.25">
      <c r="A1996" s="2">
        <v>39724</v>
      </c>
      <c r="B1996" s="1">
        <v>88.860000999999997</v>
      </c>
      <c r="C1996" s="4">
        <f>IFERROR(VLOOKUP(表格2[[#This Row],[日期]],表格1[],2,FALSE),0)</f>
        <v>0</v>
      </c>
      <c r="D1996" s="13">
        <f>IF(C1995=0,D1995,D1995*(1-C1995/表格2[[#This Row],[收盤]]))</f>
        <v>0.72206489113168859</v>
      </c>
      <c r="E1996" s="1">
        <f>ROUND(表格2[[#This Row],[收盤]]*表格2[[#This Row],[配息乘數]],4)</f>
        <v>64.162700000000001</v>
      </c>
      <c r="F1996" s="1">
        <f>表格2[[#This Row],[配息]]*0.7</f>
        <v>0</v>
      </c>
      <c r="G1996" s="14">
        <f>IF(F1995=0,G1995,G1995*(1-F1995/表格2[[#This Row],[收盤]]))</f>
        <v>0.79626486471084923</v>
      </c>
      <c r="H1996" s="9">
        <f>ROUND(表格2[[#This Row],[收盤]]*表格2[[#This Row],[七成配息
乘數]],4)</f>
        <v>70.756100000000004</v>
      </c>
    </row>
    <row r="1997" spans="1:8" x14ac:dyDescent="0.25">
      <c r="A1997" s="2">
        <v>39723</v>
      </c>
      <c r="B1997" s="1">
        <v>88.900002000000001</v>
      </c>
      <c r="C1997" s="4">
        <f>IFERROR(VLOOKUP(表格2[[#This Row],[日期]],表格1[],2,FALSE),0)</f>
        <v>0</v>
      </c>
      <c r="D1997" s="13">
        <f>IF(C1996=0,D1996,D1996*(1-C1996/表格2[[#This Row],[收盤]]))</f>
        <v>0.72206489113168859</v>
      </c>
      <c r="E1997" s="1">
        <f>ROUND(表格2[[#This Row],[收盤]]*表格2[[#This Row],[配息乘數]],4)</f>
        <v>64.191599999999994</v>
      </c>
      <c r="F1997" s="1">
        <f>表格2[[#This Row],[配息]]*0.7</f>
        <v>0</v>
      </c>
      <c r="G1997" s="14">
        <f>IF(F1996=0,G1996,G1996*(1-F1996/表格2[[#This Row],[收盤]]))</f>
        <v>0.79626486471084923</v>
      </c>
      <c r="H1997" s="9">
        <f>ROUND(表格2[[#This Row],[收盤]]*表格2[[#This Row],[七成配息
乘數]],4)</f>
        <v>70.787899999999993</v>
      </c>
    </row>
    <row r="1998" spans="1:8" x14ac:dyDescent="0.25">
      <c r="A1998" s="2">
        <v>39722</v>
      </c>
      <c r="B1998" s="1">
        <v>90.209998999999996</v>
      </c>
      <c r="C1998" s="4">
        <f>IFERROR(VLOOKUP(表格2[[#This Row],[日期]],表格1[],2,FALSE),0)</f>
        <v>0.40500000000000003</v>
      </c>
      <c r="D1998" s="13">
        <f>IF(C1997=0,D1997,D1997*(1-C1997/表格2[[#This Row],[收盤]]))</f>
        <v>0.72206489113168859</v>
      </c>
      <c r="E1998" s="1">
        <f>ROUND(表格2[[#This Row],[收盤]]*表格2[[#This Row],[配息乘數]],4)</f>
        <v>65.137500000000003</v>
      </c>
      <c r="F1998" s="1">
        <f>表格2[[#This Row],[配息]]*0.7</f>
        <v>0.28349999999999997</v>
      </c>
      <c r="G1998" s="14">
        <f>IF(F1997=0,G1997,G1997*(1-F1997/表格2[[#This Row],[收盤]]))</f>
        <v>0.79626486471084923</v>
      </c>
      <c r="H1998" s="9">
        <f>ROUND(表格2[[#This Row],[收盤]]*表格2[[#This Row],[七成配息
乘數]],4)</f>
        <v>71.831100000000006</v>
      </c>
    </row>
    <row r="1999" spans="1:8" x14ac:dyDescent="0.25">
      <c r="A1999" s="2">
        <v>39721</v>
      </c>
      <c r="B1999" s="1">
        <v>89.790001000000004</v>
      </c>
      <c r="C1999" s="4">
        <f>IFERROR(VLOOKUP(表格2[[#This Row],[日期]],表格1[],2,FALSE),0)</f>
        <v>0</v>
      </c>
      <c r="D1999" s="13">
        <f>IF(C1998=0,D1998,D1998*(1-C1998/表格2[[#This Row],[收盤]]))</f>
        <v>0.71880799974454701</v>
      </c>
      <c r="E1999" s="1">
        <f>ROUND(表格2[[#This Row],[收盤]]*表格2[[#This Row],[配息乘數]],4)</f>
        <v>64.541799999999995</v>
      </c>
      <c r="F1999" s="1">
        <f>表格2[[#This Row],[配息]]*0.7</f>
        <v>0</v>
      </c>
      <c r="G1999" s="14">
        <f>IF(F1998=0,G1998,G1998*(1-F1998/表格2[[#This Row],[收盤]]))</f>
        <v>0.79375076418037338</v>
      </c>
      <c r="H1999" s="9">
        <f>ROUND(表格2[[#This Row],[收盤]]*表格2[[#This Row],[七成配息
乘數]],4)</f>
        <v>71.270899999999997</v>
      </c>
    </row>
    <row r="2000" spans="1:8" x14ac:dyDescent="0.25">
      <c r="A2000" s="2">
        <v>39720</v>
      </c>
      <c r="B2000" s="1">
        <v>81.800003000000004</v>
      </c>
      <c r="C2000" s="4">
        <f>IFERROR(VLOOKUP(表格2[[#This Row],[日期]],表格1[],2,FALSE),0)</f>
        <v>0</v>
      </c>
      <c r="D2000" s="13">
        <f>IF(C1999=0,D1999,D1999*(1-C1999/表格2[[#This Row],[收盤]]))</f>
        <v>0.71880799974454701</v>
      </c>
      <c r="E2000" s="1">
        <f>ROUND(表格2[[#This Row],[收盤]]*表格2[[#This Row],[配息乘數]],4)</f>
        <v>58.798499999999997</v>
      </c>
      <c r="F2000" s="1">
        <f>表格2[[#This Row],[配息]]*0.7</f>
        <v>0</v>
      </c>
      <c r="G2000" s="14">
        <f>IF(F1999=0,G1999,G1999*(1-F1999/表格2[[#This Row],[收盤]]))</f>
        <v>0.79375076418037338</v>
      </c>
      <c r="H2000" s="9">
        <f>ROUND(表格2[[#This Row],[收盤]]*表格2[[#This Row],[七成配息
乘數]],4)</f>
        <v>64.928799999999995</v>
      </c>
    </row>
    <row r="2001" spans="1:8" x14ac:dyDescent="0.25">
      <c r="A2001" s="2">
        <v>39717</v>
      </c>
      <c r="B2001" s="1">
        <v>90</v>
      </c>
      <c r="C2001" s="4">
        <f>IFERROR(VLOOKUP(表格2[[#This Row],[日期]],表格1[],2,FALSE),0)</f>
        <v>0</v>
      </c>
      <c r="D2001" s="13">
        <f>IF(C2000=0,D2000,D2000*(1-C2000/表格2[[#This Row],[收盤]]))</f>
        <v>0.71880799974454701</v>
      </c>
      <c r="E2001" s="1">
        <f>ROUND(表格2[[#This Row],[收盤]]*表格2[[#This Row],[配息乘數]],4)</f>
        <v>64.692700000000002</v>
      </c>
      <c r="F2001" s="1">
        <f>表格2[[#This Row],[配息]]*0.7</f>
        <v>0</v>
      </c>
      <c r="G2001" s="14">
        <f>IF(F2000=0,G2000,G2000*(1-F2000/表格2[[#This Row],[收盤]]))</f>
        <v>0.79375076418037338</v>
      </c>
      <c r="H2001" s="9">
        <f>ROUND(表格2[[#This Row],[收盤]]*表格2[[#This Row],[七成配息
乘數]],4)</f>
        <v>71.437600000000003</v>
      </c>
    </row>
    <row r="2002" spans="1:8" x14ac:dyDescent="0.25">
      <c r="A2002" s="2">
        <v>39716</v>
      </c>
      <c r="B2002" s="1">
        <v>92.5</v>
      </c>
      <c r="C2002" s="4">
        <f>IFERROR(VLOOKUP(表格2[[#This Row],[日期]],表格1[],2,FALSE),0)</f>
        <v>0</v>
      </c>
      <c r="D2002" s="13">
        <f>IF(C2001=0,D2001,D2001*(1-C2001/表格2[[#This Row],[收盤]]))</f>
        <v>0.71880799974454701</v>
      </c>
      <c r="E2002" s="1">
        <f>ROUND(表格2[[#This Row],[收盤]]*表格2[[#This Row],[配息乘數]],4)</f>
        <v>66.489699999999999</v>
      </c>
      <c r="F2002" s="1">
        <f>表格2[[#This Row],[配息]]*0.7</f>
        <v>0</v>
      </c>
      <c r="G2002" s="14">
        <f>IF(F2001=0,G2001,G2001*(1-F2001/表格2[[#This Row],[收盤]]))</f>
        <v>0.79375076418037338</v>
      </c>
      <c r="H2002" s="9">
        <f>ROUND(表格2[[#This Row],[收盤]]*表格2[[#This Row],[七成配息
乘數]],4)</f>
        <v>73.421899999999994</v>
      </c>
    </row>
    <row r="2003" spans="1:8" x14ac:dyDescent="0.25">
      <c r="A2003" s="2">
        <v>39715</v>
      </c>
      <c r="B2003" s="1">
        <v>92.099997999999999</v>
      </c>
      <c r="C2003" s="4">
        <f>IFERROR(VLOOKUP(表格2[[#This Row],[日期]],表格1[],2,FALSE),0)</f>
        <v>0</v>
      </c>
      <c r="D2003" s="13">
        <f>IF(C2002=0,D2002,D2002*(1-C2002/表格2[[#This Row],[收盤]]))</f>
        <v>0.71880799974454701</v>
      </c>
      <c r="E2003" s="1">
        <f>ROUND(表格2[[#This Row],[收盤]]*表格2[[#This Row],[配息乘數]],4)</f>
        <v>66.202200000000005</v>
      </c>
      <c r="F2003" s="1">
        <f>表格2[[#This Row],[配息]]*0.7</f>
        <v>0</v>
      </c>
      <c r="G2003" s="14">
        <f>IF(F2002=0,G2002,G2002*(1-F2002/表格2[[#This Row],[收盤]]))</f>
        <v>0.79375076418037338</v>
      </c>
      <c r="H2003" s="9">
        <f>ROUND(表格2[[#This Row],[收盤]]*表格2[[#This Row],[七成配息
乘數]],4)</f>
        <v>73.104399999999998</v>
      </c>
    </row>
    <row r="2004" spans="1:8" x14ac:dyDescent="0.25">
      <c r="A2004" s="2">
        <v>39714</v>
      </c>
      <c r="B2004" s="1">
        <v>92.339995999999999</v>
      </c>
      <c r="C2004" s="4">
        <f>IFERROR(VLOOKUP(表格2[[#This Row],[日期]],表格1[],2,FALSE),0)</f>
        <v>0</v>
      </c>
      <c r="D2004" s="13">
        <f>IF(C2003=0,D2003,D2003*(1-C2003/表格2[[#This Row],[收盤]]))</f>
        <v>0.71880799974454701</v>
      </c>
      <c r="E2004" s="1">
        <f>ROUND(表格2[[#This Row],[收盤]]*表格2[[#This Row],[配息乘數]],4)</f>
        <v>66.374700000000004</v>
      </c>
      <c r="F2004" s="1">
        <f>表格2[[#This Row],[配息]]*0.7</f>
        <v>0</v>
      </c>
      <c r="G2004" s="14">
        <f>IF(F2003=0,G2003,G2003*(1-F2003/表格2[[#This Row],[收盤]]))</f>
        <v>0.79375076418037338</v>
      </c>
      <c r="H2004" s="9">
        <f>ROUND(表格2[[#This Row],[收盤]]*表格2[[#This Row],[七成配息
乘數]],4)</f>
        <v>73.294899999999998</v>
      </c>
    </row>
    <row r="2005" spans="1:8" x14ac:dyDescent="0.25">
      <c r="A2005" s="2">
        <v>39713</v>
      </c>
      <c r="B2005" s="1">
        <v>93.300003000000004</v>
      </c>
      <c r="C2005" s="4">
        <f>IFERROR(VLOOKUP(表格2[[#This Row],[日期]],表格1[],2,FALSE),0)</f>
        <v>0</v>
      </c>
      <c r="D2005" s="13">
        <f>IF(C2004=0,D2004,D2004*(1-C2004/表格2[[#This Row],[收盤]]))</f>
        <v>0.71880799974454701</v>
      </c>
      <c r="E2005" s="1">
        <f>ROUND(表格2[[#This Row],[收盤]]*表格2[[#This Row],[配息乘數]],4)</f>
        <v>67.064800000000005</v>
      </c>
      <c r="F2005" s="1">
        <f>表格2[[#This Row],[配息]]*0.7</f>
        <v>0</v>
      </c>
      <c r="G2005" s="14">
        <f>IF(F2004=0,G2004,G2004*(1-F2004/表格2[[#This Row],[收盤]]))</f>
        <v>0.79375076418037338</v>
      </c>
      <c r="H2005" s="9">
        <f>ROUND(表格2[[#This Row],[收盤]]*表格2[[#This Row],[七成配息
乘數]],4)</f>
        <v>74.056899999999999</v>
      </c>
    </row>
    <row r="2006" spans="1:8" x14ac:dyDescent="0.25">
      <c r="A2006" s="2">
        <v>39710</v>
      </c>
      <c r="B2006" s="1">
        <v>92.75</v>
      </c>
      <c r="C2006" s="4">
        <f>IFERROR(VLOOKUP(表格2[[#This Row],[日期]],表格1[],2,FALSE),0)</f>
        <v>0</v>
      </c>
      <c r="D2006" s="13">
        <f>IF(C2005=0,D2005,D2005*(1-C2005/表格2[[#This Row],[收盤]]))</f>
        <v>0.71880799974454701</v>
      </c>
      <c r="E2006" s="1">
        <f>ROUND(表格2[[#This Row],[收盤]]*表格2[[#This Row],[配息乘數]],4)</f>
        <v>66.669399999999996</v>
      </c>
      <c r="F2006" s="1">
        <f>表格2[[#This Row],[配息]]*0.7</f>
        <v>0</v>
      </c>
      <c r="G2006" s="14">
        <f>IF(F2005=0,G2005,G2005*(1-F2005/表格2[[#This Row],[收盤]]))</f>
        <v>0.79375076418037338</v>
      </c>
      <c r="H2006" s="9">
        <f>ROUND(表格2[[#This Row],[收盤]]*表格2[[#This Row],[七成配息
乘數]],4)</f>
        <v>73.620400000000004</v>
      </c>
    </row>
    <row r="2007" spans="1:8" x14ac:dyDescent="0.25">
      <c r="A2007" s="2">
        <v>39709</v>
      </c>
      <c r="B2007" s="1">
        <v>89.940002000000007</v>
      </c>
      <c r="C2007" s="4">
        <f>IFERROR(VLOOKUP(表格2[[#This Row],[日期]],表格1[],2,FALSE),0)</f>
        <v>0</v>
      </c>
      <c r="D2007" s="13">
        <f>IF(C2006=0,D2006,D2006*(1-C2006/表格2[[#This Row],[收盤]]))</f>
        <v>0.71880799974454701</v>
      </c>
      <c r="E2007" s="1">
        <f>ROUND(表格2[[#This Row],[收盤]]*表格2[[#This Row],[配息乘數]],4)</f>
        <v>64.649600000000007</v>
      </c>
      <c r="F2007" s="1">
        <f>表格2[[#This Row],[配息]]*0.7</f>
        <v>0</v>
      </c>
      <c r="G2007" s="14">
        <f>IF(F2006=0,G2006,G2006*(1-F2006/表格2[[#This Row],[收盤]]))</f>
        <v>0.79375076418037338</v>
      </c>
      <c r="H2007" s="9">
        <f>ROUND(表格2[[#This Row],[收盤]]*表格2[[#This Row],[七成配息
乘數]],4)</f>
        <v>71.389899999999997</v>
      </c>
    </row>
    <row r="2008" spans="1:8" x14ac:dyDescent="0.25">
      <c r="A2008" s="2">
        <v>39708</v>
      </c>
      <c r="B2008" s="1">
        <v>88.730002999999996</v>
      </c>
      <c r="C2008" s="4">
        <f>IFERROR(VLOOKUP(表格2[[#This Row],[日期]],表格1[],2,FALSE),0)</f>
        <v>0</v>
      </c>
      <c r="D2008" s="13">
        <f>IF(C2007=0,D2007,D2007*(1-C2007/表格2[[#This Row],[收盤]]))</f>
        <v>0.71880799974454701</v>
      </c>
      <c r="E2008" s="1">
        <f>ROUND(表格2[[#This Row],[收盤]]*表格2[[#This Row],[配息乘數]],4)</f>
        <v>63.779800000000002</v>
      </c>
      <c r="F2008" s="1">
        <f>表格2[[#This Row],[配息]]*0.7</f>
        <v>0</v>
      </c>
      <c r="G2008" s="14">
        <f>IF(F2007=0,G2007,G2007*(1-F2007/表格2[[#This Row],[收盤]]))</f>
        <v>0.79375076418037338</v>
      </c>
      <c r="H2008" s="9">
        <f>ROUND(表格2[[#This Row],[收盤]]*表格2[[#This Row],[七成配息
乘數]],4)</f>
        <v>70.429500000000004</v>
      </c>
    </row>
    <row r="2009" spans="1:8" x14ac:dyDescent="0.25">
      <c r="A2009" s="2">
        <v>39707</v>
      </c>
      <c r="B2009" s="1">
        <v>92.989998</v>
      </c>
      <c r="C2009" s="4">
        <f>IFERROR(VLOOKUP(表格2[[#This Row],[日期]],表格1[],2,FALSE),0)</f>
        <v>0</v>
      </c>
      <c r="D2009" s="13">
        <f>IF(C2008=0,D2008,D2008*(1-C2008/表格2[[#This Row],[收盤]]))</f>
        <v>0.71880799974454701</v>
      </c>
      <c r="E2009" s="1">
        <f>ROUND(表格2[[#This Row],[收盤]]*表格2[[#This Row],[配息乘數]],4)</f>
        <v>66.841999999999999</v>
      </c>
      <c r="F2009" s="1">
        <f>表格2[[#This Row],[配息]]*0.7</f>
        <v>0</v>
      </c>
      <c r="G2009" s="14">
        <f>IF(F2008=0,G2008,G2008*(1-F2008/表格2[[#This Row],[收盤]]))</f>
        <v>0.79375076418037338</v>
      </c>
      <c r="H2009" s="9">
        <f>ROUND(表格2[[#This Row],[收盤]]*表格2[[#This Row],[七成配息
乘數]],4)</f>
        <v>73.810900000000004</v>
      </c>
    </row>
    <row r="2010" spans="1:8" x14ac:dyDescent="0.25">
      <c r="A2010" s="2">
        <v>39706</v>
      </c>
      <c r="B2010" s="1">
        <v>99.290001000000004</v>
      </c>
      <c r="C2010" s="4">
        <f>IFERROR(VLOOKUP(表格2[[#This Row],[日期]],表格1[],2,FALSE),0)</f>
        <v>0</v>
      </c>
      <c r="D2010" s="13">
        <f>IF(C2009=0,D2009,D2009*(1-C2009/表格2[[#This Row],[收盤]]))</f>
        <v>0.71880799974454701</v>
      </c>
      <c r="E2010" s="1">
        <f>ROUND(表格2[[#This Row],[收盤]]*表格2[[#This Row],[配息乘數]],4)</f>
        <v>71.370400000000004</v>
      </c>
      <c r="F2010" s="1">
        <f>表格2[[#This Row],[配息]]*0.7</f>
        <v>0</v>
      </c>
      <c r="G2010" s="14">
        <f>IF(F2009=0,G2009,G2009*(1-F2009/表格2[[#This Row],[收盤]]))</f>
        <v>0.79375076418037338</v>
      </c>
      <c r="H2010" s="9">
        <f>ROUND(表格2[[#This Row],[收盤]]*表格2[[#This Row],[七成配息
乘數]],4)</f>
        <v>78.811499999999995</v>
      </c>
    </row>
    <row r="2011" spans="1:8" x14ac:dyDescent="0.25">
      <c r="A2011" s="2">
        <v>39703</v>
      </c>
      <c r="B2011" s="1">
        <v>100.029999</v>
      </c>
      <c r="C2011" s="4">
        <f>IFERROR(VLOOKUP(表格2[[#This Row],[日期]],表格1[],2,FALSE),0)</f>
        <v>0</v>
      </c>
      <c r="D2011" s="13">
        <f>IF(C2010=0,D2010,D2010*(1-C2010/表格2[[#This Row],[收盤]]))</f>
        <v>0.71880799974454701</v>
      </c>
      <c r="E2011" s="1">
        <f>ROUND(表格2[[#This Row],[收盤]]*表格2[[#This Row],[配息乘數]],4)</f>
        <v>71.9024</v>
      </c>
      <c r="F2011" s="1">
        <f>表格2[[#This Row],[配息]]*0.7</f>
        <v>0</v>
      </c>
      <c r="G2011" s="14">
        <f>IF(F2010=0,G2010,G2010*(1-F2010/表格2[[#This Row],[收盤]]))</f>
        <v>0.79375076418037338</v>
      </c>
      <c r="H2011" s="9">
        <f>ROUND(表格2[[#This Row],[收盤]]*表格2[[#This Row],[七成配息
乘數]],4)</f>
        <v>79.398899999999998</v>
      </c>
    </row>
    <row r="2012" spans="1:8" x14ac:dyDescent="0.25">
      <c r="A2012" s="2">
        <v>39702</v>
      </c>
      <c r="B2012" s="1">
        <v>100.800003</v>
      </c>
      <c r="C2012" s="4">
        <f>IFERROR(VLOOKUP(表格2[[#This Row],[日期]],表格1[],2,FALSE),0)</f>
        <v>0</v>
      </c>
      <c r="D2012" s="13">
        <f>IF(C2011=0,D2011,D2011*(1-C2011/表格2[[#This Row],[收盤]]))</f>
        <v>0.71880799974454701</v>
      </c>
      <c r="E2012" s="1">
        <f>ROUND(表格2[[#This Row],[收盤]]*表格2[[#This Row],[配息乘數]],4)</f>
        <v>72.455799999999996</v>
      </c>
      <c r="F2012" s="1">
        <f>表格2[[#This Row],[配息]]*0.7</f>
        <v>0</v>
      </c>
      <c r="G2012" s="14">
        <f>IF(F2011=0,G2011,G2011*(1-F2011/表格2[[#This Row],[收盤]]))</f>
        <v>0.79375076418037338</v>
      </c>
      <c r="H2012" s="9">
        <f>ROUND(表格2[[#This Row],[收盤]]*表格2[[#This Row],[七成配息
乘數]],4)</f>
        <v>80.010099999999994</v>
      </c>
    </row>
    <row r="2013" spans="1:8" x14ac:dyDescent="0.25">
      <c r="A2013" s="2">
        <v>39701</v>
      </c>
      <c r="B2013" s="1">
        <v>101.589996</v>
      </c>
      <c r="C2013" s="4">
        <f>IFERROR(VLOOKUP(表格2[[#This Row],[日期]],表格1[],2,FALSE),0)</f>
        <v>0</v>
      </c>
      <c r="D2013" s="13">
        <f>IF(C2012=0,D2012,D2012*(1-C2012/表格2[[#This Row],[收盤]]))</f>
        <v>0.71880799974454701</v>
      </c>
      <c r="E2013" s="1">
        <f>ROUND(表格2[[#This Row],[收盤]]*表格2[[#This Row],[配息乘數]],4)</f>
        <v>73.023700000000005</v>
      </c>
      <c r="F2013" s="1">
        <f>表格2[[#This Row],[配息]]*0.7</f>
        <v>0</v>
      </c>
      <c r="G2013" s="14">
        <f>IF(F2012=0,G2012,G2012*(1-F2012/表格2[[#This Row],[收盤]]))</f>
        <v>0.79375076418037338</v>
      </c>
      <c r="H2013" s="9">
        <f>ROUND(表格2[[#This Row],[收盤]]*表格2[[#This Row],[七成配息
乘數]],4)</f>
        <v>80.637100000000004</v>
      </c>
    </row>
    <row r="2014" spans="1:8" x14ac:dyDescent="0.25">
      <c r="A2014" s="2">
        <v>39700</v>
      </c>
      <c r="B2014" s="1">
        <v>101.629997</v>
      </c>
      <c r="C2014" s="4">
        <f>IFERROR(VLOOKUP(表格2[[#This Row],[日期]],表格1[],2,FALSE),0)</f>
        <v>0</v>
      </c>
      <c r="D2014" s="13">
        <f>IF(C2013=0,D2013,D2013*(1-C2013/表格2[[#This Row],[收盤]]))</f>
        <v>0.71880799974454701</v>
      </c>
      <c r="E2014" s="1">
        <f>ROUND(表格2[[#This Row],[收盤]]*表格2[[#This Row],[配息乘數]],4)</f>
        <v>73.052499999999995</v>
      </c>
      <c r="F2014" s="1">
        <f>表格2[[#This Row],[配息]]*0.7</f>
        <v>0</v>
      </c>
      <c r="G2014" s="14">
        <f>IF(F2013=0,G2013,G2013*(1-F2013/表格2[[#This Row],[收盤]]))</f>
        <v>0.79375076418037338</v>
      </c>
      <c r="H2014" s="9">
        <f>ROUND(表格2[[#This Row],[收盤]]*表格2[[#This Row],[七成配息
乘數]],4)</f>
        <v>80.668899999999994</v>
      </c>
    </row>
    <row r="2015" spans="1:8" x14ac:dyDescent="0.25">
      <c r="A2015" s="2">
        <v>39699</v>
      </c>
      <c r="B2015" s="1">
        <v>101.279999</v>
      </c>
      <c r="C2015" s="4">
        <f>IFERROR(VLOOKUP(表格2[[#This Row],[日期]],表格1[],2,FALSE),0)</f>
        <v>0</v>
      </c>
      <c r="D2015" s="13">
        <f>IF(C2014=0,D2014,D2014*(1-C2014/表格2[[#This Row],[收盤]]))</f>
        <v>0.71880799974454701</v>
      </c>
      <c r="E2015" s="1">
        <f>ROUND(表格2[[#This Row],[收盤]]*表格2[[#This Row],[配息乘數]],4)</f>
        <v>72.800899999999999</v>
      </c>
      <c r="F2015" s="1">
        <f>表格2[[#This Row],[配息]]*0.7</f>
        <v>0</v>
      </c>
      <c r="G2015" s="14">
        <f>IF(F2014=0,G2014,G2014*(1-F2014/表格2[[#This Row],[收盤]]))</f>
        <v>0.79375076418037338</v>
      </c>
      <c r="H2015" s="9">
        <f>ROUND(表格2[[#This Row],[收盤]]*表格2[[#This Row],[七成配息
乘數]],4)</f>
        <v>80.391099999999994</v>
      </c>
    </row>
    <row r="2016" spans="1:8" x14ac:dyDescent="0.25">
      <c r="A2016" s="2">
        <v>39696</v>
      </c>
      <c r="B2016" s="1">
        <v>101.110001</v>
      </c>
      <c r="C2016" s="4">
        <f>IFERROR(VLOOKUP(表格2[[#This Row],[日期]],表格1[],2,FALSE),0)</f>
        <v>0</v>
      </c>
      <c r="D2016" s="13">
        <f>IF(C2015=0,D2015,D2015*(1-C2015/表格2[[#This Row],[收盤]]))</f>
        <v>0.71880799974454701</v>
      </c>
      <c r="E2016" s="1">
        <f>ROUND(表格2[[#This Row],[收盤]]*表格2[[#This Row],[配息乘數]],4)</f>
        <v>72.678700000000006</v>
      </c>
      <c r="F2016" s="1">
        <f>表格2[[#This Row],[配息]]*0.7</f>
        <v>0</v>
      </c>
      <c r="G2016" s="14">
        <f>IF(F2015=0,G2015,G2015*(1-F2015/表格2[[#This Row],[收盤]]))</f>
        <v>0.79375076418037338</v>
      </c>
      <c r="H2016" s="9">
        <f>ROUND(表格2[[#This Row],[收盤]]*表格2[[#This Row],[七成配息
乘數]],4)</f>
        <v>80.256100000000004</v>
      </c>
    </row>
    <row r="2017" spans="1:8" x14ac:dyDescent="0.25">
      <c r="A2017" s="2">
        <v>39695</v>
      </c>
      <c r="B2017" s="1">
        <v>101.209999</v>
      </c>
      <c r="C2017" s="4">
        <f>IFERROR(VLOOKUP(表格2[[#This Row],[日期]],表格1[],2,FALSE),0)</f>
        <v>0</v>
      </c>
      <c r="D2017" s="13">
        <f>IF(C2016=0,D2016,D2016*(1-C2016/表格2[[#This Row],[收盤]]))</f>
        <v>0.71880799974454701</v>
      </c>
      <c r="E2017" s="1">
        <f>ROUND(表格2[[#This Row],[收盤]]*表格2[[#This Row],[配息乘數]],4)</f>
        <v>72.750600000000006</v>
      </c>
      <c r="F2017" s="1">
        <f>表格2[[#This Row],[配息]]*0.7</f>
        <v>0</v>
      </c>
      <c r="G2017" s="14">
        <f>IF(F2016=0,G2016,G2016*(1-F2016/表格2[[#This Row],[收盤]]))</f>
        <v>0.79375076418037338</v>
      </c>
      <c r="H2017" s="9">
        <f>ROUND(表格2[[#This Row],[收盤]]*表格2[[#This Row],[七成配息
乘數]],4)</f>
        <v>80.335499999999996</v>
      </c>
    </row>
    <row r="2018" spans="1:8" x14ac:dyDescent="0.25">
      <c r="A2018" s="2">
        <v>39694</v>
      </c>
      <c r="B2018" s="1">
        <v>101.18</v>
      </c>
      <c r="C2018" s="4">
        <f>IFERROR(VLOOKUP(表格2[[#This Row],[日期]],表格1[],2,FALSE),0)</f>
        <v>0</v>
      </c>
      <c r="D2018" s="13">
        <f>IF(C2017=0,D2017,D2017*(1-C2017/表格2[[#This Row],[收盤]]))</f>
        <v>0.71880799974454701</v>
      </c>
      <c r="E2018" s="1">
        <f>ROUND(表格2[[#This Row],[收盤]]*表格2[[#This Row],[配息乘數]],4)</f>
        <v>72.728999999999999</v>
      </c>
      <c r="F2018" s="1">
        <f>表格2[[#This Row],[配息]]*0.7</f>
        <v>0</v>
      </c>
      <c r="G2018" s="14">
        <f>IF(F2017=0,G2017,G2017*(1-F2017/表格2[[#This Row],[收盤]]))</f>
        <v>0.79375076418037338</v>
      </c>
      <c r="H2018" s="9">
        <f>ROUND(表格2[[#This Row],[收盤]]*表格2[[#This Row],[七成配息
乘數]],4)</f>
        <v>80.311700000000002</v>
      </c>
    </row>
    <row r="2019" spans="1:8" x14ac:dyDescent="0.25">
      <c r="A2019" s="2">
        <v>39693</v>
      </c>
      <c r="B2019" s="1">
        <v>100.980003</v>
      </c>
      <c r="C2019" s="4">
        <f>IFERROR(VLOOKUP(表格2[[#This Row],[日期]],表格1[],2,FALSE),0)</f>
        <v>0.45700000000000002</v>
      </c>
      <c r="D2019" s="13">
        <f>IF(C2018=0,D2018,D2018*(1-C2018/表格2[[#This Row],[收盤]]))</f>
        <v>0.71880799974454701</v>
      </c>
      <c r="E2019" s="1">
        <f>ROUND(表格2[[#This Row],[收盤]]*表格2[[#This Row],[配息乘數]],4)</f>
        <v>72.5852</v>
      </c>
      <c r="F2019" s="1">
        <f>表格2[[#This Row],[配息]]*0.7</f>
        <v>0.31990000000000002</v>
      </c>
      <c r="G2019" s="14">
        <f>IF(F2018=0,G2018,G2018*(1-F2018/表格2[[#This Row],[收盤]]))</f>
        <v>0.79375076418037338</v>
      </c>
      <c r="H2019" s="9">
        <f>ROUND(表格2[[#This Row],[收盤]]*表格2[[#This Row],[七成配息
乘數]],4)</f>
        <v>80.153000000000006</v>
      </c>
    </row>
    <row r="2020" spans="1:8" x14ac:dyDescent="0.25">
      <c r="A2020" s="2">
        <v>39689</v>
      </c>
      <c r="B2020" s="1">
        <v>101.040001</v>
      </c>
      <c r="C2020" s="4">
        <f>IFERROR(VLOOKUP(表格2[[#This Row],[日期]],表格1[],2,FALSE),0)</f>
        <v>0</v>
      </c>
      <c r="D2020" s="13">
        <f>IF(C2019=0,D2019,D2019*(1-C2019/表格2[[#This Row],[收盤]]))</f>
        <v>0.71555685908112543</v>
      </c>
      <c r="E2020" s="1">
        <f>ROUND(表格2[[#This Row],[收盤]]*表格2[[#This Row],[配息乘數]],4)</f>
        <v>72.299899999999994</v>
      </c>
      <c r="F2020" s="1">
        <f>表格2[[#This Row],[配息]]*0.7</f>
        <v>0</v>
      </c>
      <c r="G2020" s="14">
        <f>IF(F2019=0,G2019,G2019*(1-F2019/表格2[[#This Row],[收盤]]))</f>
        <v>0.79123769146710898</v>
      </c>
      <c r="H2020" s="9">
        <f>ROUND(表格2[[#This Row],[收盤]]*表格2[[#This Row],[七成配息
乘數]],4)</f>
        <v>79.946700000000007</v>
      </c>
    </row>
    <row r="2021" spans="1:8" x14ac:dyDescent="0.25">
      <c r="A2021" s="2">
        <v>39688</v>
      </c>
      <c r="B2021" s="1">
        <v>101.239998</v>
      </c>
      <c r="C2021" s="4">
        <f>IFERROR(VLOOKUP(表格2[[#This Row],[日期]],表格1[],2,FALSE),0)</f>
        <v>0</v>
      </c>
      <c r="D2021" s="13">
        <f>IF(C2020=0,D2020,D2020*(1-C2020/表格2[[#This Row],[收盤]]))</f>
        <v>0.71555685908112543</v>
      </c>
      <c r="E2021" s="1">
        <f>ROUND(表格2[[#This Row],[收盤]]*表格2[[#This Row],[配息乘數]],4)</f>
        <v>72.442999999999998</v>
      </c>
      <c r="F2021" s="1">
        <f>表格2[[#This Row],[配息]]*0.7</f>
        <v>0</v>
      </c>
      <c r="G2021" s="14">
        <f>IF(F2020=0,G2020,G2020*(1-F2020/表格2[[#This Row],[收盤]]))</f>
        <v>0.79123769146710898</v>
      </c>
      <c r="H2021" s="9">
        <f>ROUND(表格2[[#This Row],[收盤]]*表格2[[#This Row],[七成配息
乘數]],4)</f>
        <v>80.104900000000001</v>
      </c>
    </row>
    <row r="2022" spans="1:8" x14ac:dyDescent="0.25">
      <c r="A2022" s="2">
        <v>39687</v>
      </c>
      <c r="B2022" s="1">
        <v>101.260002</v>
      </c>
      <c r="C2022" s="4">
        <f>IFERROR(VLOOKUP(表格2[[#This Row],[日期]],表格1[],2,FALSE),0)</f>
        <v>0</v>
      </c>
      <c r="D2022" s="13">
        <f>IF(C2021=0,D2021,D2021*(1-C2021/表格2[[#This Row],[收盤]]))</f>
        <v>0.71555685908112543</v>
      </c>
      <c r="E2022" s="1">
        <f>ROUND(表格2[[#This Row],[收盤]]*表格2[[#This Row],[配息乘數]],4)</f>
        <v>72.457300000000004</v>
      </c>
      <c r="F2022" s="1">
        <f>表格2[[#This Row],[配息]]*0.7</f>
        <v>0</v>
      </c>
      <c r="G2022" s="14">
        <f>IF(F2021=0,G2021,G2021*(1-F2021/表格2[[#This Row],[收盤]]))</f>
        <v>0.79123769146710898</v>
      </c>
      <c r="H2022" s="9">
        <f>ROUND(表格2[[#This Row],[收盤]]*表格2[[#This Row],[七成配息
乘數]],4)</f>
        <v>80.120699999999999</v>
      </c>
    </row>
    <row r="2023" spans="1:8" x14ac:dyDescent="0.25">
      <c r="A2023" s="2">
        <v>39686</v>
      </c>
      <c r="B2023" s="1">
        <v>101.41999800000001</v>
      </c>
      <c r="C2023" s="4">
        <f>IFERROR(VLOOKUP(表格2[[#This Row],[日期]],表格1[],2,FALSE),0)</f>
        <v>0</v>
      </c>
      <c r="D2023" s="13">
        <f>IF(C2022=0,D2022,D2022*(1-C2022/表格2[[#This Row],[收盤]]))</f>
        <v>0.71555685908112543</v>
      </c>
      <c r="E2023" s="1">
        <f>ROUND(表格2[[#This Row],[收盤]]*表格2[[#This Row],[配息乘數]],4)</f>
        <v>72.571799999999996</v>
      </c>
      <c r="F2023" s="1">
        <f>表格2[[#This Row],[配息]]*0.7</f>
        <v>0</v>
      </c>
      <c r="G2023" s="14">
        <f>IF(F2022=0,G2022,G2022*(1-F2022/表格2[[#This Row],[收盤]]))</f>
        <v>0.79123769146710898</v>
      </c>
      <c r="H2023" s="9">
        <f>ROUND(表格2[[#This Row],[收盤]]*表格2[[#This Row],[七成配息
乘數]],4)</f>
        <v>80.247299999999996</v>
      </c>
    </row>
    <row r="2024" spans="1:8" x14ac:dyDescent="0.25">
      <c r="A2024" s="2">
        <v>39685</v>
      </c>
      <c r="B2024" s="1">
        <v>101.300003</v>
      </c>
      <c r="C2024" s="4">
        <f>IFERROR(VLOOKUP(表格2[[#This Row],[日期]],表格1[],2,FALSE),0)</f>
        <v>0</v>
      </c>
      <c r="D2024" s="13">
        <f>IF(C2023=0,D2023,D2023*(1-C2023/表格2[[#This Row],[收盤]]))</f>
        <v>0.71555685908112543</v>
      </c>
      <c r="E2024" s="1">
        <f>ROUND(表格2[[#This Row],[收盤]]*表格2[[#This Row],[配息乘數]],4)</f>
        <v>72.485900000000001</v>
      </c>
      <c r="F2024" s="1">
        <f>表格2[[#This Row],[配息]]*0.7</f>
        <v>0</v>
      </c>
      <c r="G2024" s="14">
        <f>IF(F2023=0,G2023,G2023*(1-F2023/表格2[[#This Row],[收盤]]))</f>
        <v>0.79123769146710898</v>
      </c>
      <c r="H2024" s="9">
        <f>ROUND(表格2[[#This Row],[收盤]]*表格2[[#This Row],[七成配息
乘數]],4)</f>
        <v>80.1524</v>
      </c>
    </row>
    <row r="2025" spans="1:8" x14ac:dyDescent="0.25">
      <c r="A2025" s="2">
        <v>39682</v>
      </c>
      <c r="B2025" s="1">
        <v>100.650002</v>
      </c>
      <c r="C2025" s="4">
        <f>IFERROR(VLOOKUP(表格2[[#This Row],[日期]],表格1[],2,FALSE),0)</f>
        <v>0</v>
      </c>
      <c r="D2025" s="13">
        <f>IF(C2024=0,D2024,D2024*(1-C2024/表格2[[#This Row],[收盤]]))</f>
        <v>0.71555685908112543</v>
      </c>
      <c r="E2025" s="1">
        <f>ROUND(表格2[[#This Row],[收盤]]*表格2[[#This Row],[配息乘數]],4)</f>
        <v>72.020799999999994</v>
      </c>
      <c r="F2025" s="1">
        <f>表格2[[#This Row],[配息]]*0.7</f>
        <v>0</v>
      </c>
      <c r="G2025" s="14">
        <f>IF(F2024=0,G2024,G2024*(1-F2024/表格2[[#This Row],[收盤]]))</f>
        <v>0.79123769146710898</v>
      </c>
      <c r="H2025" s="9">
        <f>ROUND(表格2[[#This Row],[收盤]]*表格2[[#This Row],[七成配息
乘數]],4)</f>
        <v>79.638099999999994</v>
      </c>
    </row>
    <row r="2026" spans="1:8" x14ac:dyDescent="0.25">
      <c r="A2026" s="2">
        <v>39681</v>
      </c>
      <c r="B2026" s="1">
        <v>100.610001</v>
      </c>
      <c r="C2026" s="4">
        <f>IFERROR(VLOOKUP(表格2[[#This Row],[日期]],表格1[],2,FALSE),0)</f>
        <v>0</v>
      </c>
      <c r="D2026" s="13">
        <f>IF(C2025=0,D2025,D2025*(1-C2025/表格2[[#This Row],[收盤]]))</f>
        <v>0.71555685908112543</v>
      </c>
      <c r="E2026" s="1">
        <f>ROUND(表格2[[#This Row],[收盤]]*表格2[[#This Row],[配息乘數]],4)</f>
        <v>71.992199999999997</v>
      </c>
      <c r="F2026" s="1">
        <f>表格2[[#This Row],[配息]]*0.7</f>
        <v>0</v>
      </c>
      <c r="G2026" s="14">
        <f>IF(F2025=0,G2025,G2025*(1-F2025/表格2[[#This Row],[收盤]]))</f>
        <v>0.79123769146710898</v>
      </c>
      <c r="H2026" s="9">
        <f>ROUND(表格2[[#This Row],[收盤]]*表格2[[#This Row],[七成配息
乘數]],4)</f>
        <v>79.606399999999994</v>
      </c>
    </row>
    <row r="2027" spans="1:8" x14ac:dyDescent="0.25">
      <c r="A2027" s="2">
        <v>39680</v>
      </c>
      <c r="B2027" s="1">
        <v>101.209999</v>
      </c>
      <c r="C2027" s="4">
        <f>IFERROR(VLOOKUP(表格2[[#This Row],[日期]],表格1[],2,FALSE),0)</f>
        <v>0</v>
      </c>
      <c r="D2027" s="13">
        <f>IF(C2026=0,D2026,D2026*(1-C2026/表格2[[#This Row],[收盤]]))</f>
        <v>0.71555685908112543</v>
      </c>
      <c r="E2027" s="1">
        <f>ROUND(表格2[[#This Row],[收盤]]*表格2[[#This Row],[配息乘數]],4)</f>
        <v>72.421499999999995</v>
      </c>
      <c r="F2027" s="1">
        <f>表格2[[#This Row],[配息]]*0.7</f>
        <v>0</v>
      </c>
      <c r="G2027" s="14">
        <f>IF(F2026=0,G2026,G2026*(1-F2026/表格2[[#This Row],[收盤]]))</f>
        <v>0.79123769146710898</v>
      </c>
      <c r="H2027" s="9">
        <f>ROUND(表格2[[#This Row],[收盤]]*表格2[[#This Row],[七成配息
乘數]],4)</f>
        <v>80.081199999999995</v>
      </c>
    </row>
    <row r="2028" spans="1:8" x14ac:dyDescent="0.25">
      <c r="A2028" s="2">
        <v>39679</v>
      </c>
      <c r="B2028" s="1">
        <v>101.199997</v>
      </c>
      <c r="C2028" s="4">
        <f>IFERROR(VLOOKUP(表格2[[#This Row],[日期]],表格1[],2,FALSE),0)</f>
        <v>0</v>
      </c>
      <c r="D2028" s="13">
        <f>IF(C2027=0,D2027,D2027*(1-C2027/表格2[[#This Row],[收盤]]))</f>
        <v>0.71555685908112543</v>
      </c>
      <c r="E2028" s="1">
        <f>ROUND(表格2[[#This Row],[收盤]]*表格2[[#This Row],[配息乘數]],4)</f>
        <v>72.414400000000001</v>
      </c>
      <c r="F2028" s="1">
        <f>表格2[[#This Row],[配息]]*0.7</f>
        <v>0</v>
      </c>
      <c r="G2028" s="14">
        <f>IF(F2027=0,G2027,G2027*(1-F2027/表格2[[#This Row],[收盤]]))</f>
        <v>0.79123769146710898</v>
      </c>
      <c r="H2028" s="9">
        <f>ROUND(表格2[[#This Row],[收盤]]*表格2[[#This Row],[七成配息
乘數]],4)</f>
        <v>80.073300000000003</v>
      </c>
    </row>
    <row r="2029" spans="1:8" x14ac:dyDescent="0.25">
      <c r="A2029" s="2">
        <v>39678</v>
      </c>
      <c r="B2029" s="1">
        <v>101.360001</v>
      </c>
      <c r="C2029" s="4">
        <f>IFERROR(VLOOKUP(表格2[[#This Row],[日期]],表格1[],2,FALSE),0)</f>
        <v>0</v>
      </c>
      <c r="D2029" s="13">
        <f>IF(C2028=0,D2028,D2028*(1-C2028/表格2[[#This Row],[收盤]]))</f>
        <v>0.71555685908112543</v>
      </c>
      <c r="E2029" s="1">
        <f>ROUND(表格2[[#This Row],[收盤]]*表格2[[#This Row],[配息乘數]],4)</f>
        <v>72.528800000000004</v>
      </c>
      <c r="F2029" s="1">
        <f>表格2[[#This Row],[配息]]*0.7</f>
        <v>0</v>
      </c>
      <c r="G2029" s="14">
        <f>IF(F2028=0,G2028,G2028*(1-F2028/表格2[[#This Row],[收盤]]))</f>
        <v>0.79123769146710898</v>
      </c>
      <c r="H2029" s="9">
        <f>ROUND(表格2[[#This Row],[收盤]]*表格2[[#This Row],[七成配息
乘數]],4)</f>
        <v>80.1999</v>
      </c>
    </row>
    <row r="2030" spans="1:8" x14ac:dyDescent="0.25">
      <c r="A2030" s="2">
        <v>39675</v>
      </c>
      <c r="B2030" s="1">
        <v>101.32</v>
      </c>
      <c r="C2030" s="4">
        <f>IFERROR(VLOOKUP(表格2[[#This Row],[日期]],表格1[],2,FALSE),0)</f>
        <v>0</v>
      </c>
      <c r="D2030" s="13">
        <f>IF(C2029=0,D2029,D2029*(1-C2029/表格2[[#This Row],[收盤]]))</f>
        <v>0.71555685908112543</v>
      </c>
      <c r="E2030" s="1">
        <f>ROUND(表格2[[#This Row],[收盤]]*表格2[[#This Row],[配息乘數]],4)</f>
        <v>72.500200000000007</v>
      </c>
      <c r="F2030" s="1">
        <f>表格2[[#This Row],[配息]]*0.7</f>
        <v>0</v>
      </c>
      <c r="G2030" s="14">
        <f>IF(F2029=0,G2029,G2029*(1-F2029/表格2[[#This Row],[收盤]]))</f>
        <v>0.79123769146710898</v>
      </c>
      <c r="H2030" s="9">
        <f>ROUND(表格2[[#This Row],[收盤]]*表格2[[#This Row],[七成配息
乘數]],4)</f>
        <v>80.168199999999999</v>
      </c>
    </row>
    <row r="2031" spans="1:8" x14ac:dyDescent="0.25">
      <c r="A2031" s="2">
        <v>39674</v>
      </c>
      <c r="B2031" s="1">
        <v>101.089996</v>
      </c>
      <c r="C2031" s="4">
        <f>IFERROR(VLOOKUP(表格2[[#This Row],[日期]],表格1[],2,FALSE),0)</f>
        <v>0</v>
      </c>
      <c r="D2031" s="13">
        <f>IF(C2030=0,D2030,D2030*(1-C2030/表格2[[#This Row],[收盤]]))</f>
        <v>0.71555685908112543</v>
      </c>
      <c r="E2031" s="1">
        <f>ROUND(表格2[[#This Row],[收盤]]*表格2[[#This Row],[配息乘數]],4)</f>
        <v>72.335599999999999</v>
      </c>
      <c r="F2031" s="1">
        <f>表格2[[#This Row],[配息]]*0.7</f>
        <v>0</v>
      </c>
      <c r="G2031" s="14">
        <f>IF(F2030=0,G2030,G2030*(1-F2030/表格2[[#This Row],[收盤]]))</f>
        <v>0.79123769146710898</v>
      </c>
      <c r="H2031" s="9">
        <f>ROUND(表格2[[#This Row],[收盤]]*表格2[[#This Row],[七成配息
乘數]],4)</f>
        <v>79.986199999999997</v>
      </c>
    </row>
    <row r="2032" spans="1:8" x14ac:dyDescent="0.25">
      <c r="A2032" s="2">
        <v>39673</v>
      </c>
      <c r="B2032" s="1">
        <v>100.800003</v>
      </c>
      <c r="C2032" s="4">
        <f>IFERROR(VLOOKUP(表格2[[#This Row],[日期]],表格1[],2,FALSE),0)</f>
        <v>0</v>
      </c>
      <c r="D2032" s="13">
        <f>IF(C2031=0,D2031,D2031*(1-C2031/表格2[[#This Row],[收盤]]))</f>
        <v>0.71555685908112543</v>
      </c>
      <c r="E2032" s="1">
        <f>ROUND(表格2[[#This Row],[收盤]]*表格2[[#This Row],[配息乘數]],4)</f>
        <v>72.128100000000003</v>
      </c>
      <c r="F2032" s="1">
        <f>表格2[[#This Row],[配息]]*0.7</f>
        <v>0</v>
      </c>
      <c r="G2032" s="14">
        <f>IF(F2031=0,G2031,G2031*(1-F2031/表格2[[#This Row],[收盤]]))</f>
        <v>0.79123769146710898</v>
      </c>
      <c r="H2032" s="9">
        <f>ROUND(表格2[[#This Row],[收盤]]*表格2[[#This Row],[七成配息
乘數]],4)</f>
        <v>79.756799999999998</v>
      </c>
    </row>
    <row r="2033" spans="1:8" x14ac:dyDescent="0.25">
      <c r="A2033" s="2">
        <v>39672</v>
      </c>
      <c r="B2033" s="1">
        <v>101.33000199999999</v>
      </c>
      <c r="C2033" s="4">
        <f>IFERROR(VLOOKUP(表格2[[#This Row],[日期]],表格1[],2,FALSE),0)</f>
        <v>0</v>
      </c>
      <c r="D2033" s="13">
        <f>IF(C2032=0,D2032,D2032*(1-C2032/表格2[[#This Row],[收盤]]))</f>
        <v>0.71555685908112543</v>
      </c>
      <c r="E2033" s="1">
        <f>ROUND(表格2[[#This Row],[收盤]]*表格2[[#This Row],[配息乘數]],4)</f>
        <v>72.507400000000004</v>
      </c>
      <c r="F2033" s="1">
        <f>表格2[[#This Row],[配息]]*0.7</f>
        <v>0</v>
      </c>
      <c r="G2033" s="14">
        <f>IF(F2032=0,G2032,G2032*(1-F2032/表格2[[#This Row],[收盤]]))</f>
        <v>0.79123769146710898</v>
      </c>
      <c r="H2033" s="9">
        <f>ROUND(表格2[[#This Row],[收盤]]*表格2[[#This Row],[七成配息
乘數]],4)</f>
        <v>80.176100000000005</v>
      </c>
    </row>
    <row r="2034" spans="1:8" x14ac:dyDescent="0.25">
      <c r="A2034" s="2">
        <v>39671</v>
      </c>
      <c r="B2034" s="1">
        <v>100.720001</v>
      </c>
      <c r="C2034" s="4">
        <f>IFERROR(VLOOKUP(表格2[[#This Row],[日期]],表格1[],2,FALSE),0)</f>
        <v>0</v>
      </c>
      <c r="D2034" s="13">
        <f>IF(C2033=0,D2033,D2033*(1-C2033/表格2[[#This Row],[收盤]]))</f>
        <v>0.71555685908112543</v>
      </c>
      <c r="E2034" s="1">
        <f>ROUND(表格2[[#This Row],[收盤]]*表格2[[#This Row],[配息乘數]],4)</f>
        <v>72.070899999999995</v>
      </c>
      <c r="F2034" s="1">
        <f>表格2[[#This Row],[配息]]*0.7</f>
        <v>0</v>
      </c>
      <c r="G2034" s="14">
        <f>IF(F2033=0,G2033,G2033*(1-F2033/表格2[[#This Row],[收盤]]))</f>
        <v>0.79123769146710898</v>
      </c>
      <c r="H2034" s="9">
        <f>ROUND(表格2[[#This Row],[收盤]]*表格2[[#This Row],[七成配息
乘數]],4)</f>
        <v>79.6935</v>
      </c>
    </row>
    <row r="2035" spans="1:8" x14ac:dyDescent="0.25">
      <c r="A2035" s="2">
        <v>39668</v>
      </c>
      <c r="B2035" s="1">
        <v>101.18</v>
      </c>
      <c r="C2035" s="4">
        <f>IFERROR(VLOOKUP(表格2[[#This Row],[日期]],表格1[],2,FALSE),0)</f>
        <v>0</v>
      </c>
      <c r="D2035" s="13">
        <f>IF(C2034=0,D2034,D2034*(1-C2034/表格2[[#This Row],[收盤]]))</f>
        <v>0.71555685908112543</v>
      </c>
      <c r="E2035" s="1">
        <f>ROUND(表格2[[#This Row],[收盤]]*表格2[[#This Row],[配息乘數]],4)</f>
        <v>72.400000000000006</v>
      </c>
      <c r="F2035" s="1">
        <f>表格2[[#This Row],[配息]]*0.7</f>
        <v>0</v>
      </c>
      <c r="G2035" s="14">
        <f>IF(F2034=0,G2034,G2034*(1-F2034/表格2[[#This Row],[收盤]]))</f>
        <v>0.79123769146710898</v>
      </c>
      <c r="H2035" s="9">
        <f>ROUND(表格2[[#This Row],[收盤]]*表格2[[#This Row],[七成配息
乘數]],4)</f>
        <v>80.057400000000001</v>
      </c>
    </row>
    <row r="2036" spans="1:8" x14ac:dyDescent="0.25">
      <c r="A2036" s="2">
        <v>39667</v>
      </c>
      <c r="B2036" s="1">
        <v>101.08000199999999</v>
      </c>
      <c r="C2036" s="4">
        <f>IFERROR(VLOOKUP(表格2[[#This Row],[日期]],表格1[],2,FALSE),0)</f>
        <v>0</v>
      </c>
      <c r="D2036" s="13">
        <f>IF(C2035=0,D2035,D2035*(1-C2035/表格2[[#This Row],[收盤]]))</f>
        <v>0.71555685908112543</v>
      </c>
      <c r="E2036" s="1">
        <f>ROUND(表格2[[#This Row],[收盤]]*表格2[[#This Row],[配息乘數]],4)</f>
        <v>72.328500000000005</v>
      </c>
      <c r="F2036" s="1">
        <f>表格2[[#This Row],[配息]]*0.7</f>
        <v>0</v>
      </c>
      <c r="G2036" s="14">
        <f>IF(F2035=0,G2035,G2035*(1-F2035/表格2[[#This Row],[收盤]]))</f>
        <v>0.79123769146710898</v>
      </c>
      <c r="H2036" s="9">
        <f>ROUND(表格2[[#This Row],[收盤]]*表格2[[#This Row],[七成配息
乘數]],4)</f>
        <v>79.978300000000004</v>
      </c>
    </row>
    <row r="2037" spans="1:8" x14ac:dyDescent="0.25">
      <c r="A2037" s="2">
        <v>39666</v>
      </c>
      <c r="B2037" s="1">
        <v>100.25</v>
      </c>
      <c r="C2037" s="4">
        <f>IFERROR(VLOOKUP(表格2[[#This Row],[日期]],表格1[],2,FALSE),0)</f>
        <v>0</v>
      </c>
      <c r="D2037" s="13">
        <f>IF(C2036=0,D2036,D2036*(1-C2036/表格2[[#This Row],[收盤]]))</f>
        <v>0.71555685908112543</v>
      </c>
      <c r="E2037" s="1">
        <f>ROUND(表格2[[#This Row],[收盤]]*表格2[[#This Row],[配息乘數]],4)</f>
        <v>71.7346</v>
      </c>
      <c r="F2037" s="1">
        <f>表格2[[#This Row],[配息]]*0.7</f>
        <v>0</v>
      </c>
      <c r="G2037" s="14">
        <f>IF(F2036=0,G2036,G2036*(1-F2036/表格2[[#This Row],[收盤]]))</f>
        <v>0.79123769146710898</v>
      </c>
      <c r="H2037" s="9">
        <f>ROUND(表格2[[#This Row],[收盤]]*表格2[[#This Row],[七成配息
乘數]],4)</f>
        <v>79.321600000000004</v>
      </c>
    </row>
    <row r="2038" spans="1:8" x14ac:dyDescent="0.25">
      <c r="A2038" s="2">
        <v>39665</v>
      </c>
      <c r="B2038" s="1">
        <v>100.099998</v>
      </c>
      <c r="C2038" s="4">
        <f>IFERROR(VLOOKUP(表格2[[#This Row],[日期]],表格1[],2,FALSE),0)</f>
        <v>0</v>
      </c>
      <c r="D2038" s="13">
        <f>IF(C2037=0,D2037,D2037*(1-C2037/表格2[[#This Row],[收盤]]))</f>
        <v>0.71555685908112543</v>
      </c>
      <c r="E2038" s="1">
        <f>ROUND(表格2[[#This Row],[收盤]]*表格2[[#This Row],[配息乘數]],4)</f>
        <v>71.627200000000002</v>
      </c>
      <c r="F2038" s="1">
        <f>表格2[[#This Row],[配息]]*0.7</f>
        <v>0</v>
      </c>
      <c r="G2038" s="14">
        <f>IF(F2037=0,G2037,G2037*(1-F2037/表格2[[#This Row],[收盤]]))</f>
        <v>0.79123769146710898</v>
      </c>
      <c r="H2038" s="9">
        <f>ROUND(表格2[[#This Row],[收盤]]*表格2[[#This Row],[七成配息
乘數]],4)</f>
        <v>79.2029</v>
      </c>
    </row>
    <row r="2039" spans="1:8" x14ac:dyDescent="0.25">
      <c r="A2039" s="2">
        <v>39664</v>
      </c>
      <c r="B2039" s="1">
        <v>100.540001</v>
      </c>
      <c r="C2039" s="4">
        <f>IFERROR(VLOOKUP(表格2[[#This Row],[日期]],表格1[],2,FALSE),0)</f>
        <v>0</v>
      </c>
      <c r="D2039" s="13">
        <f>IF(C2038=0,D2038,D2038*(1-C2038/表格2[[#This Row],[收盤]]))</f>
        <v>0.71555685908112543</v>
      </c>
      <c r="E2039" s="1">
        <f>ROUND(表格2[[#This Row],[收盤]]*表格2[[#This Row],[配息乘數]],4)</f>
        <v>71.942099999999996</v>
      </c>
      <c r="F2039" s="1">
        <f>表格2[[#This Row],[配息]]*0.7</f>
        <v>0</v>
      </c>
      <c r="G2039" s="14">
        <f>IF(F2038=0,G2038,G2038*(1-F2038/表格2[[#This Row],[收盤]]))</f>
        <v>0.79123769146710898</v>
      </c>
      <c r="H2039" s="9">
        <f>ROUND(表格2[[#This Row],[收盤]]*表格2[[#This Row],[七成配息
乘數]],4)</f>
        <v>79.551000000000002</v>
      </c>
    </row>
    <row r="2040" spans="1:8" x14ac:dyDescent="0.25">
      <c r="A2040" s="2">
        <v>39661</v>
      </c>
      <c r="B2040" s="1">
        <v>100.529999</v>
      </c>
      <c r="C2040" s="4">
        <f>IFERROR(VLOOKUP(表格2[[#This Row],[日期]],表格1[],2,FALSE),0)</f>
        <v>0.46600000000000003</v>
      </c>
      <c r="D2040" s="13">
        <f>IF(C2039=0,D2039,D2039*(1-C2039/表格2[[#This Row],[收盤]]))</f>
        <v>0.71555685908112543</v>
      </c>
      <c r="E2040" s="1">
        <f>ROUND(表格2[[#This Row],[收盤]]*表格2[[#This Row],[配息乘數]],4)</f>
        <v>71.934899999999999</v>
      </c>
      <c r="F2040" s="1">
        <f>表格2[[#This Row],[配息]]*0.7</f>
        <v>0.32619999999999999</v>
      </c>
      <c r="G2040" s="14">
        <f>IF(F2039=0,G2039,G2039*(1-F2039/表格2[[#This Row],[收盤]]))</f>
        <v>0.79123769146710898</v>
      </c>
      <c r="H2040" s="9">
        <f>ROUND(表格2[[#This Row],[收盤]]*表格2[[#This Row],[七成配息
乘數]],4)</f>
        <v>79.543099999999995</v>
      </c>
    </row>
    <row r="2041" spans="1:8" x14ac:dyDescent="0.25">
      <c r="A2041" s="2">
        <v>39660</v>
      </c>
      <c r="B2041" s="1">
        <v>101.360001</v>
      </c>
      <c r="C2041" s="4">
        <f>IFERROR(VLOOKUP(表格2[[#This Row],[日期]],表格1[],2,FALSE),0)</f>
        <v>0</v>
      </c>
      <c r="D2041" s="13">
        <f>IF(C2040=0,D2040,D2040*(1-C2040/表格2[[#This Row],[收盤]]))</f>
        <v>0.7122671048088085</v>
      </c>
      <c r="E2041" s="1">
        <f>ROUND(表格2[[#This Row],[收盤]]*表格2[[#This Row],[配息乘數]],4)</f>
        <v>72.195400000000006</v>
      </c>
      <c r="F2041" s="1">
        <f>表格2[[#This Row],[配息]]*0.7</f>
        <v>0</v>
      </c>
      <c r="G2041" s="14">
        <f>IF(F2040=0,G2040,G2040*(1-F2040/表格2[[#This Row],[收盤]]))</f>
        <v>0.78869130499897377</v>
      </c>
      <c r="H2041" s="9">
        <f>ROUND(表格2[[#This Row],[收盤]]*表格2[[#This Row],[七成配息
乘數]],4)</f>
        <v>79.941800000000001</v>
      </c>
    </row>
    <row r="2042" spans="1:8" x14ac:dyDescent="0.25">
      <c r="A2042" s="2">
        <v>39659</v>
      </c>
      <c r="B2042" s="1">
        <v>100.730003</v>
      </c>
      <c r="C2042" s="4">
        <f>IFERROR(VLOOKUP(表格2[[#This Row],[日期]],表格1[],2,FALSE),0)</f>
        <v>0</v>
      </c>
      <c r="D2042" s="13">
        <f>IF(C2041=0,D2041,D2041*(1-C2041/表格2[[#This Row],[收盤]]))</f>
        <v>0.7122671048088085</v>
      </c>
      <c r="E2042" s="1">
        <f>ROUND(表格2[[#This Row],[收盤]]*表格2[[#This Row],[配息乘數]],4)</f>
        <v>71.746700000000004</v>
      </c>
      <c r="F2042" s="1">
        <f>表格2[[#This Row],[配息]]*0.7</f>
        <v>0</v>
      </c>
      <c r="G2042" s="14">
        <f>IF(F2041=0,G2041,G2041*(1-F2041/表格2[[#This Row],[收盤]]))</f>
        <v>0.78869130499897377</v>
      </c>
      <c r="H2042" s="9">
        <f>ROUND(表格2[[#This Row],[收盤]]*表格2[[#This Row],[七成配息
乘數]],4)</f>
        <v>79.444900000000004</v>
      </c>
    </row>
    <row r="2043" spans="1:8" x14ac:dyDescent="0.25">
      <c r="A2043" s="2">
        <v>39658</v>
      </c>
      <c r="B2043" s="1">
        <v>100.25</v>
      </c>
      <c r="C2043" s="4">
        <f>IFERROR(VLOOKUP(表格2[[#This Row],[日期]],表格1[],2,FALSE),0)</f>
        <v>0</v>
      </c>
      <c r="D2043" s="13">
        <f>IF(C2042=0,D2042,D2042*(1-C2042/表格2[[#This Row],[收盤]]))</f>
        <v>0.7122671048088085</v>
      </c>
      <c r="E2043" s="1">
        <f>ROUND(表格2[[#This Row],[收盤]]*表格2[[#This Row],[配息乘數]],4)</f>
        <v>71.404799999999994</v>
      </c>
      <c r="F2043" s="1">
        <f>表格2[[#This Row],[配息]]*0.7</f>
        <v>0</v>
      </c>
      <c r="G2043" s="14">
        <f>IF(F2042=0,G2042,G2042*(1-F2042/表格2[[#This Row],[收盤]]))</f>
        <v>0.78869130499897377</v>
      </c>
      <c r="H2043" s="9">
        <f>ROUND(表格2[[#This Row],[收盤]]*表格2[[#This Row],[七成配息
乘數]],4)</f>
        <v>79.066299999999998</v>
      </c>
    </row>
    <row r="2044" spans="1:8" x14ac:dyDescent="0.25">
      <c r="A2044" s="2">
        <v>39657</v>
      </c>
      <c r="B2044" s="1">
        <v>100.5</v>
      </c>
      <c r="C2044" s="4">
        <f>IFERROR(VLOOKUP(表格2[[#This Row],[日期]],表格1[],2,FALSE),0)</f>
        <v>0</v>
      </c>
      <c r="D2044" s="13">
        <f>IF(C2043=0,D2043,D2043*(1-C2043/表格2[[#This Row],[收盤]]))</f>
        <v>0.7122671048088085</v>
      </c>
      <c r="E2044" s="1">
        <f>ROUND(表格2[[#This Row],[收盤]]*表格2[[#This Row],[配息乘數]],4)</f>
        <v>71.582800000000006</v>
      </c>
      <c r="F2044" s="1">
        <f>表格2[[#This Row],[配息]]*0.7</f>
        <v>0</v>
      </c>
      <c r="G2044" s="14">
        <f>IF(F2043=0,G2043,G2043*(1-F2043/表格2[[#This Row],[收盤]]))</f>
        <v>0.78869130499897377</v>
      </c>
      <c r="H2044" s="9">
        <f>ROUND(表格2[[#This Row],[收盤]]*表格2[[#This Row],[七成配息
乘數]],4)</f>
        <v>79.263499999999993</v>
      </c>
    </row>
    <row r="2045" spans="1:8" x14ac:dyDescent="0.25">
      <c r="A2045" s="2">
        <v>39654</v>
      </c>
      <c r="B2045" s="1">
        <v>99.919998000000007</v>
      </c>
      <c r="C2045" s="4">
        <f>IFERROR(VLOOKUP(表格2[[#This Row],[日期]],表格1[],2,FALSE),0)</f>
        <v>0</v>
      </c>
      <c r="D2045" s="13">
        <f>IF(C2044=0,D2044,D2044*(1-C2044/表格2[[#This Row],[收盤]]))</f>
        <v>0.7122671048088085</v>
      </c>
      <c r="E2045" s="1">
        <f>ROUND(表格2[[#This Row],[收盤]]*表格2[[#This Row],[配息乘數]],4)</f>
        <v>71.169700000000006</v>
      </c>
      <c r="F2045" s="1">
        <f>表格2[[#This Row],[配息]]*0.7</f>
        <v>0</v>
      </c>
      <c r="G2045" s="14">
        <f>IF(F2044=0,G2044,G2044*(1-F2044/表格2[[#This Row],[收盤]]))</f>
        <v>0.78869130499897377</v>
      </c>
      <c r="H2045" s="9">
        <f>ROUND(表格2[[#This Row],[收盤]]*表格2[[#This Row],[七成配息
乘數]],4)</f>
        <v>78.805999999999997</v>
      </c>
    </row>
    <row r="2046" spans="1:8" x14ac:dyDescent="0.25">
      <c r="A2046" s="2">
        <v>39653</v>
      </c>
      <c r="B2046" s="1">
        <v>100.449997</v>
      </c>
      <c r="C2046" s="4">
        <f>IFERROR(VLOOKUP(表格2[[#This Row],[日期]],表格1[],2,FALSE),0)</f>
        <v>0</v>
      </c>
      <c r="D2046" s="13">
        <f>IF(C2045=0,D2045,D2045*(1-C2045/表格2[[#This Row],[收盤]]))</f>
        <v>0.7122671048088085</v>
      </c>
      <c r="E2046" s="1">
        <f>ROUND(表格2[[#This Row],[收盤]]*表格2[[#This Row],[配息乘數]],4)</f>
        <v>71.547200000000004</v>
      </c>
      <c r="F2046" s="1">
        <f>表格2[[#This Row],[配息]]*0.7</f>
        <v>0</v>
      </c>
      <c r="G2046" s="14">
        <f>IF(F2045=0,G2045,G2045*(1-F2045/表格2[[#This Row],[收盤]]))</f>
        <v>0.78869130499897377</v>
      </c>
      <c r="H2046" s="9">
        <f>ROUND(表格2[[#This Row],[收盤]]*表格2[[#This Row],[七成配息
乘數]],4)</f>
        <v>79.224000000000004</v>
      </c>
    </row>
    <row r="2047" spans="1:8" x14ac:dyDescent="0.25">
      <c r="A2047" s="2">
        <v>39652</v>
      </c>
      <c r="B2047" s="1">
        <v>99.57</v>
      </c>
      <c r="C2047" s="4">
        <f>IFERROR(VLOOKUP(表格2[[#This Row],[日期]],表格1[],2,FALSE),0)</f>
        <v>0</v>
      </c>
      <c r="D2047" s="13">
        <f>IF(C2046=0,D2046,D2046*(1-C2046/表格2[[#This Row],[收盤]]))</f>
        <v>0.7122671048088085</v>
      </c>
      <c r="E2047" s="1">
        <f>ROUND(表格2[[#This Row],[收盤]]*表格2[[#This Row],[配息乘數]],4)</f>
        <v>70.920400000000001</v>
      </c>
      <c r="F2047" s="1">
        <f>表格2[[#This Row],[配息]]*0.7</f>
        <v>0</v>
      </c>
      <c r="G2047" s="14">
        <f>IF(F2046=0,G2046,G2046*(1-F2046/表格2[[#This Row],[收盤]]))</f>
        <v>0.78869130499897377</v>
      </c>
      <c r="H2047" s="9">
        <f>ROUND(表格2[[#This Row],[收盤]]*表格2[[#This Row],[七成配息
乘數]],4)</f>
        <v>78.53</v>
      </c>
    </row>
    <row r="2048" spans="1:8" x14ac:dyDescent="0.25">
      <c r="A2048" s="2">
        <v>39651</v>
      </c>
      <c r="B2048" s="1">
        <v>99.919998000000007</v>
      </c>
      <c r="C2048" s="4">
        <f>IFERROR(VLOOKUP(表格2[[#This Row],[日期]],表格1[],2,FALSE),0)</f>
        <v>0</v>
      </c>
      <c r="D2048" s="13">
        <f>IF(C2047=0,D2047,D2047*(1-C2047/表格2[[#This Row],[收盤]]))</f>
        <v>0.7122671048088085</v>
      </c>
      <c r="E2048" s="1">
        <f>ROUND(表格2[[#This Row],[收盤]]*表格2[[#This Row],[配息乘數]],4)</f>
        <v>71.169700000000006</v>
      </c>
      <c r="F2048" s="1">
        <f>表格2[[#This Row],[配息]]*0.7</f>
        <v>0</v>
      </c>
      <c r="G2048" s="14">
        <f>IF(F2047=0,G2047,G2047*(1-F2047/表格2[[#This Row],[收盤]]))</f>
        <v>0.78869130499897377</v>
      </c>
      <c r="H2048" s="9">
        <f>ROUND(表格2[[#This Row],[收盤]]*表格2[[#This Row],[七成配息
乘數]],4)</f>
        <v>78.805999999999997</v>
      </c>
    </row>
    <row r="2049" spans="1:8" x14ac:dyDescent="0.25">
      <c r="A2049" s="2">
        <v>39650</v>
      </c>
      <c r="B2049" s="1">
        <v>99.279999000000004</v>
      </c>
      <c r="C2049" s="4">
        <f>IFERROR(VLOOKUP(表格2[[#This Row],[日期]],表格1[],2,FALSE),0)</f>
        <v>0</v>
      </c>
      <c r="D2049" s="13">
        <f>IF(C2048=0,D2048,D2048*(1-C2048/表格2[[#This Row],[收盤]]))</f>
        <v>0.7122671048088085</v>
      </c>
      <c r="E2049" s="1">
        <f>ROUND(表格2[[#This Row],[收盤]]*表格2[[#This Row],[配息乘數]],4)</f>
        <v>70.713899999999995</v>
      </c>
      <c r="F2049" s="1">
        <f>表格2[[#This Row],[配息]]*0.7</f>
        <v>0</v>
      </c>
      <c r="G2049" s="14">
        <f>IF(F2048=0,G2048,G2048*(1-F2048/表格2[[#This Row],[收盤]]))</f>
        <v>0.78869130499897377</v>
      </c>
      <c r="H2049" s="9">
        <f>ROUND(表格2[[#This Row],[收盤]]*表格2[[#This Row],[七成配息
乘數]],4)</f>
        <v>78.301299999999998</v>
      </c>
    </row>
    <row r="2050" spans="1:8" x14ac:dyDescent="0.25">
      <c r="A2050" s="2">
        <v>39647</v>
      </c>
      <c r="B2050" s="1">
        <v>99.169998000000007</v>
      </c>
      <c r="C2050" s="4">
        <f>IFERROR(VLOOKUP(表格2[[#This Row],[日期]],表格1[],2,FALSE),0)</f>
        <v>0</v>
      </c>
      <c r="D2050" s="13">
        <f>IF(C2049=0,D2049,D2049*(1-C2049/表格2[[#This Row],[收盤]]))</f>
        <v>0.7122671048088085</v>
      </c>
      <c r="E2050" s="1">
        <f>ROUND(表格2[[#This Row],[收盤]]*表格2[[#This Row],[配息乘數]],4)</f>
        <v>70.635499999999993</v>
      </c>
      <c r="F2050" s="1">
        <f>表格2[[#This Row],[配息]]*0.7</f>
        <v>0</v>
      </c>
      <c r="G2050" s="14">
        <f>IF(F2049=0,G2049,G2049*(1-F2049/表格2[[#This Row],[收盤]]))</f>
        <v>0.78869130499897377</v>
      </c>
      <c r="H2050" s="9">
        <f>ROUND(表格2[[#This Row],[收盤]]*表格2[[#This Row],[七成配息
乘數]],4)</f>
        <v>78.214500000000001</v>
      </c>
    </row>
    <row r="2051" spans="1:8" x14ac:dyDescent="0.25">
      <c r="A2051" s="2">
        <v>39646</v>
      </c>
      <c r="B2051" s="1">
        <v>99.349997999999999</v>
      </c>
      <c r="C2051" s="4">
        <f>IFERROR(VLOOKUP(表格2[[#This Row],[日期]],表格1[],2,FALSE),0)</f>
        <v>0</v>
      </c>
      <c r="D2051" s="13">
        <f>IF(C2050=0,D2050,D2050*(1-C2050/表格2[[#This Row],[收盤]]))</f>
        <v>0.7122671048088085</v>
      </c>
      <c r="E2051" s="1">
        <f>ROUND(表格2[[#This Row],[收盤]]*表格2[[#This Row],[配息乘數]],4)</f>
        <v>70.7637</v>
      </c>
      <c r="F2051" s="1">
        <f>表格2[[#This Row],[配息]]*0.7</f>
        <v>0</v>
      </c>
      <c r="G2051" s="14">
        <f>IF(F2050=0,G2050,G2050*(1-F2050/表格2[[#This Row],[收盤]]))</f>
        <v>0.78869130499897377</v>
      </c>
      <c r="H2051" s="9">
        <f>ROUND(表格2[[#This Row],[收盤]]*表格2[[#This Row],[七成配息
乘數]],4)</f>
        <v>78.356499999999997</v>
      </c>
    </row>
    <row r="2052" spans="1:8" x14ac:dyDescent="0.25">
      <c r="A2052" s="2">
        <v>39645</v>
      </c>
      <c r="B2052" s="1">
        <v>99.690002000000007</v>
      </c>
      <c r="C2052" s="4">
        <f>IFERROR(VLOOKUP(表格2[[#This Row],[日期]],表格1[],2,FALSE),0)</f>
        <v>0</v>
      </c>
      <c r="D2052" s="13">
        <f>IF(C2051=0,D2051,D2051*(1-C2051/表格2[[#This Row],[收盤]]))</f>
        <v>0.7122671048088085</v>
      </c>
      <c r="E2052" s="1">
        <f>ROUND(表格2[[#This Row],[收盤]]*表格2[[#This Row],[配息乘數]],4)</f>
        <v>71.005899999999997</v>
      </c>
      <c r="F2052" s="1">
        <f>表格2[[#This Row],[配息]]*0.7</f>
        <v>0</v>
      </c>
      <c r="G2052" s="14">
        <f>IF(F2051=0,G2051,G2051*(1-F2051/表格2[[#This Row],[收盤]]))</f>
        <v>0.78869130499897377</v>
      </c>
      <c r="H2052" s="9">
        <f>ROUND(表格2[[#This Row],[收盤]]*表格2[[#This Row],[七成配息
乘數]],4)</f>
        <v>78.624600000000001</v>
      </c>
    </row>
    <row r="2053" spans="1:8" x14ac:dyDescent="0.25">
      <c r="A2053" s="2">
        <v>39644</v>
      </c>
      <c r="B2053" s="1">
        <v>100.480003</v>
      </c>
      <c r="C2053" s="4">
        <f>IFERROR(VLOOKUP(表格2[[#This Row],[日期]],表格1[],2,FALSE),0)</f>
        <v>0</v>
      </c>
      <c r="D2053" s="13">
        <f>IF(C2052=0,D2052,D2052*(1-C2052/表格2[[#This Row],[收盤]]))</f>
        <v>0.7122671048088085</v>
      </c>
      <c r="E2053" s="1">
        <f>ROUND(表格2[[#This Row],[收盤]]*表格2[[#This Row],[配息乘數]],4)</f>
        <v>71.568600000000004</v>
      </c>
      <c r="F2053" s="1">
        <f>表格2[[#This Row],[配息]]*0.7</f>
        <v>0</v>
      </c>
      <c r="G2053" s="14">
        <f>IF(F2052=0,G2052,G2052*(1-F2052/表格2[[#This Row],[收盤]]))</f>
        <v>0.78869130499897377</v>
      </c>
      <c r="H2053" s="9">
        <f>ROUND(表格2[[#This Row],[收盤]]*表格2[[#This Row],[七成配息
乘數]],4)</f>
        <v>79.247699999999995</v>
      </c>
    </row>
    <row r="2054" spans="1:8" x14ac:dyDescent="0.25">
      <c r="A2054" s="2">
        <v>39643</v>
      </c>
      <c r="B2054" s="1">
        <v>100.5</v>
      </c>
      <c r="C2054" s="4">
        <f>IFERROR(VLOOKUP(表格2[[#This Row],[日期]],表格1[],2,FALSE),0)</f>
        <v>0</v>
      </c>
      <c r="D2054" s="13">
        <f>IF(C2053=0,D2053,D2053*(1-C2053/表格2[[#This Row],[收盤]]))</f>
        <v>0.7122671048088085</v>
      </c>
      <c r="E2054" s="1">
        <f>ROUND(表格2[[#This Row],[收盤]]*表格2[[#This Row],[配息乘數]],4)</f>
        <v>71.582800000000006</v>
      </c>
      <c r="F2054" s="1">
        <f>表格2[[#This Row],[配息]]*0.7</f>
        <v>0</v>
      </c>
      <c r="G2054" s="14">
        <f>IF(F2053=0,G2053,G2053*(1-F2053/表格2[[#This Row],[收盤]]))</f>
        <v>0.78869130499897377</v>
      </c>
      <c r="H2054" s="9">
        <f>ROUND(表格2[[#This Row],[收盤]]*表格2[[#This Row],[七成配息
乘數]],4)</f>
        <v>79.263499999999993</v>
      </c>
    </row>
    <row r="2055" spans="1:8" x14ac:dyDescent="0.25">
      <c r="A2055" s="2">
        <v>39640</v>
      </c>
      <c r="B2055" s="1">
        <v>100.449997</v>
      </c>
      <c r="C2055" s="4">
        <f>IFERROR(VLOOKUP(表格2[[#This Row],[日期]],表格1[],2,FALSE),0)</f>
        <v>0</v>
      </c>
      <c r="D2055" s="13">
        <f>IF(C2054=0,D2054,D2054*(1-C2054/表格2[[#This Row],[收盤]]))</f>
        <v>0.7122671048088085</v>
      </c>
      <c r="E2055" s="1">
        <f>ROUND(表格2[[#This Row],[收盤]]*表格2[[#This Row],[配息乘數]],4)</f>
        <v>71.547200000000004</v>
      </c>
      <c r="F2055" s="1">
        <f>表格2[[#This Row],[配息]]*0.7</f>
        <v>0</v>
      </c>
      <c r="G2055" s="14">
        <f>IF(F2054=0,G2054,G2054*(1-F2054/表格2[[#This Row],[收盤]]))</f>
        <v>0.78869130499897377</v>
      </c>
      <c r="H2055" s="9">
        <f>ROUND(表格2[[#This Row],[收盤]]*表格2[[#This Row],[七成配息
乘數]],4)</f>
        <v>79.224000000000004</v>
      </c>
    </row>
    <row r="2056" spans="1:8" x14ac:dyDescent="0.25">
      <c r="A2056" s="2">
        <v>39639</v>
      </c>
      <c r="B2056" s="1">
        <v>101.230003</v>
      </c>
      <c r="C2056" s="4">
        <f>IFERROR(VLOOKUP(表格2[[#This Row],[日期]],表格1[],2,FALSE),0)</f>
        <v>0</v>
      </c>
      <c r="D2056" s="13">
        <f>IF(C2055=0,D2055,D2055*(1-C2055/表格2[[#This Row],[收盤]]))</f>
        <v>0.7122671048088085</v>
      </c>
      <c r="E2056" s="1">
        <f>ROUND(表格2[[#This Row],[收盤]]*表格2[[#This Row],[配息乘數]],4)</f>
        <v>72.102800000000002</v>
      </c>
      <c r="F2056" s="1">
        <f>表格2[[#This Row],[配息]]*0.7</f>
        <v>0</v>
      </c>
      <c r="G2056" s="14">
        <f>IF(F2055=0,G2055,G2055*(1-F2055/表格2[[#This Row],[收盤]]))</f>
        <v>0.78869130499897377</v>
      </c>
      <c r="H2056" s="9">
        <f>ROUND(表格2[[#This Row],[收盤]]*表格2[[#This Row],[七成配息
乘數]],4)</f>
        <v>79.839200000000005</v>
      </c>
    </row>
    <row r="2057" spans="1:8" x14ac:dyDescent="0.25">
      <c r="A2057" s="2">
        <v>39638</v>
      </c>
      <c r="B2057" s="1">
        <v>101.80999799999999</v>
      </c>
      <c r="C2057" s="4">
        <f>IFERROR(VLOOKUP(表格2[[#This Row],[日期]],表格1[],2,FALSE),0)</f>
        <v>0</v>
      </c>
      <c r="D2057" s="13">
        <f>IF(C2056=0,D2056,D2056*(1-C2056/表格2[[#This Row],[收盤]]))</f>
        <v>0.7122671048088085</v>
      </c>
      <c r="E2057" s="1">
        <f>ROUND(表格2[[#This Row],[收盤]]*表格2[[#This Row],[配息乘數]],4)</f>
        <v>72.515900000000002</v>
      </c>
      <c r="F2057" s="1">
        <f>表格2[[#This Row],[配息]]*0.7</f>
        <v>0</v>
      </c>
      <c r="G2057" s="14">
        <f>IF(F2056=0,G2056,G2056*(1-F2056/表格2[[#This Row],[收盤]]))</f>
        <v>0.78869130499897377</v>
      </c>
      <c r="H2057" s="9">
        <f>ROUND(表格2[[#This Row],[收盤]]*表格2[[#This Row],[七成配息
乘數]],4)</f>
        <v>80.296700000000001</v>
      </c>
    </row>
    <row r="2058" spans="1:8" x14ac:dyDescent="0.25">
      <c r="A2058" s="2">
        <v>39637</v>
      </c>
      <c r="B2058" s="1">
        <v>101.739998</v>
      </c>
      <c r="C2058" s="4">
        <f>IFERROR(VLOOKUP(表格2[[#This Row],[日期]],表格1[],2,FALSE),0)</f>
        <v>0</v>
      </c>
      <c r="D2058" s="13">
        <f>IF(C2057=0,D2057,D2057*(1-C2057/表格2[[#This Row],[收盤]]))</f>
        <v>0.7122671048088085</v>
      </c>
      <c r="E2058" s="1">
        <f>ROUND(表格2[[#This Row],[收盤]]*表格2[[#This Row],[配息乘數]],4)</f>
        <v>72.466099999999997</v>
      </c>
      <c r="F2058" s="1">
        <f>表格2[[#This Row],[配息]]*0.7</f>
        <v>0</v>
      </c>
      <c r="G2058" s="14">
        <f>IF(F2057=0,G2057,G2057*(1-F2057/表格2[[#This Row],[收盤]]))</f>
        <v>0.78869130499897377</v>
      </c>
      <c r="H2058" s="9">
        <f>ROUND(表格2[[#This Row],[收盤]]*表格2[[#This Row],[七成配息
乘數]],4)</f>
        <v>80.241500000000002</v>
      </c>
    </row>
    <row r="2059" spans="1:8" x14ac:dyDescent="0.25">
      <c r="A2059" s="2">
        <v>39636</v>
      </c>
      <c r="B2059" s="1">
        <v>101.19000200000001</v>
      </c>
      <c r="C2059" s="4">
        <f>IFERROR(VLOOKUP(表格2[[#This Row],[日期]],表格1[],2,FALSE),0)</f>
        <v>0</v>
      </c>
      <c r="D2059" s="13">
        <f>IF(C2058=0,D2058,D2058*(1-C2058/表格2[[#This Row],[收盤]]))</f>
        <v>0.7122671048088085</v>
      </c>
      <c r="E2059" s="1">
        <f>ROUND(表格2[[#This Row],[收盤]]*表格2[[#This Row],[配息乘數]],4)</f>
        <v>72.074299999999994</v>
      </c>
      <c r="F2059" s="1">
        <f>表格2[[#This Row],[配息]]*0.7</f>
        <v>0</v>
      </c>
      <c r="G2059" s="14">
        <f>IF(F2058=0,G2058,G2058*(1-F2058/表格2[[#This Row],[收盤]]))</f>
        <v>0.78869130499897377</v>
      </c>
      <c r="H2059" s="9">
        <f>ROUND(表格2[[#This Row],[收盤]]*表格2[[#This Row],[七成配息
乘數]],4)</f>
        <v>79.807699999999997</v>
      </c>
    </row>
    <row r="2060" spans="1:8" x14ac:dyDescent="0.25">
      <c r="A2060" s="2">
        <v>39632</v>
      </c>
      <c r="B2060" s="1">
        <v>100.720001</v>
      </c>
      <c r="C2060" s="4">
        <f>IFERROR(VLOOKUP(表格2[[#This Row],[日期]],表格1[],2,FALSE),0)</f>
        <v>0</v>
      </c>
      <c r="D2060" s="13">
        <f>IF(C2059=0,D2059,D2059*(1-C2059/表格2[[#This Row],[收盤]]))</f>
        <v>0.7122671048088085</v>
      </c>
      <c r="E2060" s="1">
        <f>ROUND(表格2[[#This Row],[收盤]]*表格2[[#This Row],[配息乘數]],4)</f>
        <v>71.739500000000007</v>
      </c>
      <c r="F2060" s="1">
        <f>表格2[[#This Row],[配息]]*0.7</f>
        <v>0</v>
      </c>
      <c r="G2060" s="14">
        <f>IF(F2059=0,G2059,G2059*(1-F2059/表格2[[#This Row],[收盤]]))</f>
        <v>0.78869130499897377</v>
      </c>
      <c r="H2060" s="9">
        <f>ROUND(表格2[[#This Row],[收盤]]*表格2[[#This Row],[七成配息
乘數]],4)</f>
        <v>79.436999999999998</v>
      </c>
    </row>
    <row r="2061" spans="1:8" x14ac:dyDescent="0.25">
      <c r="A2061" s="2">
        <v>39631</v>
      </c>
      <c r="B2061" s="1">
        <v>100.849998</v>
      </c>
      <c r="C2061" s="4">
        <f>IFERROR(VLOOKUP(表格2[[#This Row],[日期]],表格1[],2,FALSE),0)</f>
        <v>0</v>
      </c>
      <c r="D2061" s="13">
        <f>IF(C2060=0,D2060,D2060*(1-C2060/表格2[[#This Row],[收盤]]))</f>
        <v>0.7122671048088085</v>
      </c>
      <c r="E2061" s="1">
        <f>ROUND(表格2[[#This Row],[收盤]]*表格2[[#This Row],[配息乘數]],4)</f>
        <v>71.832099999999997</v>
      </c>
      <c r="F2061" s="1">
        <f>表格2[[#This Row],[配息]]*0.7</f>
        <v>0</v>
      </c>
      <c r="G2061" s="14">
        <f>IF(F2060=0,G2060,G2060*(1-F2060/表格2[[#This Row],[收盤]]))</f>
        <v>0.78869130499897377</v>
      </c>
      <c r="H2061" s="9">
        <f>ROUND(表格2[[#This Row],[收盤]]*表格2[[#This Row],[七成配息
乘數]],4)</f>
        <v>79.539500000000004</v>
      </c>
    </row>
    <row r="2062" spans="1:8" x14ac:dyDescent="0.25">
      <c r="A2062" s="2">
        <v>39630</v>
      </c>
      <c r="B2062" s="1">
        <v>100.91999800000001</v>
      </c>
      <c r="C2062" s="4">
        <f>IFERROR(VLOOKUP(表格2[[#This Row],[日期]],表格1[],2,FALSE),0)</f>
        <v>0.434</v>
      </c>
      <c r="D2062" s="13">
        <f>IF(C2061=0,D2061,D2061*(1-C2061/表格2[[#This Row],[收盤]]))</f>
        <v>0.7122671048088085</v>
      </c>
      <c r="E2062" s="1">
        <f>ROUND(表格2[[#This Row],[收盤]]*表格2[[#This Row],[配息乘數]],4)</f>
        <v>71.882000000000005</v>
      </c>
      <c r="F2062" s="1">
        <f>表格2[[#This Row],[配息]]*0.7</f>
        <v>0.30379999999999996</v>
      </c>
      <c r="G2062" s="14">
        <f>IF(F2061=0,G2061,G2061*(1-F2061/表格2[[#This Row],[收盤]]))</f>
        <v>0.78869130499897377</v>
      </c>
      <c r="H2062" s="9">
        <f>ROUND(表格2[[#This Row],[收盤]]*表格2[[#This Row],[七成配息
乘數]],4)</f>
        <v>79.594700000000003</v>
      </c>
    </row>
    <row r="2063" spans="1:8" x14ac:dyDescent="0.25">
      <c r="A2063" s="2">
        <v>39629</v>
      </c>
      <c r="B2063" s="1">
        <v>101.400002</v>
      </c>
      <c r="C2063" s="4">
        <f>IFERROR(VLOOKUP(表格2[[#This Row],[日期]],表格1[],2,FALSE),0)</f>
        <v>0</v>
      </c>
      <c r="D2063" s="13">
        <f>IF(C2062=0,D2062,D2062*(1-C2062/表格2[[#This Row],[收盤]]))</f>
        <v>0.70921854546571272</v>
      </c>
      <c r="E2063" s="1">
        <f>ROUND(表格2[[#This Row],[收盤]]*表格2[[#This Row],[配息乘數]],4)</f>
        <v>71.9148</v>
      </c>
      <c r="F2063" s="1">
        <f>表格2[[#This Row],[配息]]*0.7</f>
        <v>0</v>
      </c>
      <c r="G2063" s="14">
        <f>IF(F2062=0,G2062,G2062*(1-F2062/表格2[[#This Row],[收盤]]))</f>
        <v>0.78632834233888727</v>
      </c>
      <c r="H2063" s="9">
        <f>ROUND(表格2[[#This Row],[收盤]]*表格2[[#This Row],[七成配息
乘數]],4)</f>
        <v>79.733699999999999</v>
      </c>
    </row>
    <row r="2064" spans="1:8" x14ac:dyDescent="0.25">
      <c r="A2064" s="2">
        <v>39626</v>
      </c>
      <c r="B2064" s="1">
        <v>101.69000200000001</v>
      </c>
      <c r="C2064" s="4">
        <f>IFERROR(VLOOKUP(表格2[[#This Row],[日期]],表格1[],2,FALSE),0)</f>
        <v>0</v>
      </c>
      <c r="D2064" s="13">
        <f>IF(C2063=0,D2063,D2063*(1-C2063/表格2[[#This Row],[收盤]]))</f>
        <v>0.70921854546571272</v>
      </c>
      <c r="E2064" s="1">
        <f>ROUND(表格2[[#This Row],[收盤]]*表格2[[#This Row],[配息乘數]],4)</f>
        <v>72.120400000000004</v>
      </c>
      <c r="F2064" s="1">
        <f>表格2[[#This Row],[配息]]*0.7</f>
        <v>0</v>
      </c>
      <c r="G2064" s="14">
        <f>IF(F2063=0,G2063,G2063*(1-F2063/表格2[[#This Row],[收盤]]))</f>
        <v>0.78632834233888727</v>
      </c>
      <c r="H2064" s="9">
        <f>ROUND(表格2[[#This Row],[收盤]]*表格2[[#This Row],[七成配息
乘數]],4)</f>
        <v>79.961699999999993</v>
      </c>
    </row>
    <row r="2065" spans="1:8" x14ac:dyDescent="0.25">
      <c r="A2065" s="2">
        <v>39625</v>
      </c>
      <c r="B2065" s="1">
        <v>101.790001</v>
      </c>
      <c r="C2065" s="4">
        <f>IFERROR(VLOOKUP(表格2[[#This Row],[日期]],表格1[],2,FALSE),0)</f>
        <v>0</v>
      </c>
      <c r="D2065" s="13">
        <f>IF(C2064=0,D2064,D2064*(1-C2064/表格2[[#This Row],[收盤]]))</f>
        <v>0.70921854546571272</v>
      </c>
      <c r="E2065" s="1">
        <f>ROUND(表格2[[#This Row],[收盤]]*表格2[[#This Row],[配息乘數]],4)</f>
        <v>72.191400000000002</v>
      </c>
      <c r="F2065" s="1">
        <f>表格2[[#This Row],[配息]]*0.7</f>
        <v>0</v>
      </c>
      <c r="G2065" s="14">
        <f>IF(F2064=0,G2064,G2064*(1-F2064/表格2[[#This Row],[收盤]]))</f>
        <v>0.78632834233888727</v>
      </c>
      <c r="H2065" s="9">
        <f>ROUND(表格2[[#This Row],[收盤]]*表格2[[#This Row],[七成配息
乘數]],4)</f>
        <v>80.040400000000005</v>
      </c>
    </row>
    <row r="2066" spans="1:8" x14ac:dyDescent="0.25">
      <c r="A2066" s="2">
        <v>39624</v>
      </c>
      <c r="B2066" s="1">
        <v>101.709999</v>
      </c>
      <c r="C2066" s="4">
        <f>IFERROR(VLOOKUP(表格2[[#This Row],[日期]],表格1[],2,FALSE),0)</f>
        <v>0</v>
      </c>
      <c r="D2066" s="13">
        <f>IF(C2065=0,D2065,D2065*(1-C2065/表格2[[#This Row],[收盤]]))</f>
        <v>0.70921854546571272</v>
      </c>
      <c r="E2066" s="1">
        <f>ROUND(表格2[[#This Row],[收盤]]*表格2[[#This Row],[配息乘數]],4)</f>
        <v>72.134600000000006</v>
      </c>
      <c r="F2066" s="1">
        <f>表格2[[#This Row],[配息]]*0.7</f>
        <v>0</v>
      </c>
      <c r="G2066" s="14">
        <f>IF(F2065=0,G2065,G2065*(1-F2065/表格2[[#This Row],[收盤]]))</f>
        <v>0.78632834233888727</v>
      </c>
      <c r="H2066" s="9">
        <f>ROUND(表格2[[#This Row],[收盤]]*表格2[[#This Row],[七成配息
乘數]],4)</f>
        <v>79.977500000000006</v>
      </c>
    </row>
    <row r="2067" spans="1:8" x14ac:dyDescent="0.25">
      <c r="A2067" s="2">
        <v>39623</v>
      </c>
      <c r="B2067" s="1">
        <v>101.629997</v>
      </c>
      <c r="C2067" s="4">
        <f>IFERROR(VLOOKUP(表格2[[#This Row],[日期]],表格1[],2,FALSE),0)</f>
        <v>0</v>
      </c>
      <c r="D2067" s="13">
        <f>IF(C2066=0,D2066,D2066*(1-C2066/表格2[[#This Row],[收盤]]))</f>
        <v>0.70921854546571272</v>
      </c>
      <c r="E2067" s="1">
        <f>ROUND(表格2[[#This Row],[收盤]]*表格2[[#This Row],[配息乘數]],4)</f>
        <v>72.0779</v>
      </c>
      <c r="F2067" s="1">
        <f>表格2[[#This Row],[配息]]*0.7</f>
        <v>0</v>
      </c>
      <c r="G2067" s="14">
        <f>IF(F2066=0,G2066,G2066*(1-F2066/表格2[[#This Row],[收盤]]))</f>
        <v>0.78632834233888727</v>
      </c>
      <c r="H2067" s="9">
        <f>ROUND(表格2[[#This Row],[收盤]]*表格2[[#This Row],[七成配息
乘數]],4)</f>
        <v>79.914500000000004</v>
      </c>
    </row>
    <row r="2068" spans="1:8" x14ac:dyDescent="0.25">
      <c r="A2068" s="2">
        <v>39622</v>
      </c>
      <c r="B2068" s="1">
        <v>101.69000200000001</v>
      </c>
      <c r="C2068" s="4">
        <f>IFERROR(VLOOKUP(表格2[[#This Row],[日期]],表格1[],2,FALSE),0)</f>
        <v>0</v>
      </c>
      <c r="D2068" s="13">
        <f>IF(C2067=0,D2067,D2067*(1-C2067/表格2[[#This Row],[收盤]]))</f>
        <v>0.70921854546571272</v>
      </c>
      <c r="E2068" s="1">
        <f>ROUND(表格2[[#This Row],[收盤]]*表格2[[#This Row],[配息乘數]],4)</f>
        <v>72.120400000000004</v>
      </c>
      <c r="F2068" s="1">
        <f>表格2[[#This Row],[配息]]*0.7</f>
        <v>0</v>
      </c>
      <c r="G2068" s="14">
        <f>IF(F2067=0,G2067,G2067*(1-F2067/表格2[[#This Row],[收盤]]))</f>
        <v>0.78632834233888727</v>
      </c>
      <c r="H2068" s="9">
        <f>ROUND(表格2[[#This Row],[收盤]]*表格2[[#This Row],[七成配息
乘數]],4)</f>
        <v>79.961699999999993</v>
      </c>
    </row>
    <row r="2069" spans="1:8" x14ac:dyDescent="0.25">
      <c r="A2069" s="2">
        <v>39619</v>
      </c>
      <c r="B2069" s="1">
        <v>101.730003</v>
      </c>
      <c r="C2069" s="4">
        <f>IFERROR(VLOOKUP(表格2[[#This Row],[日期]],表格1[],2,FALSE),0)</f>
        <v>0</v>
      </c>
      <c r="D2069" s="13">
        <f>IF(C2068=0,D2068,D2068*(1-C2068/表格2[[#This Row],[收盤]]))</f>
        <v>0.70921854546571272</v>
      </c>
      <c r="E2069" s="1">
        <f>ROUND(表格2[[#This Row],[收盤]]*表格2[[#This Row],[配息乘數]],4)</f>
        <v>72.148799999999994</v>
      </c>
      <c r="F2069" s="1">
        <f>表格2[[#This Row],[配息]]*0.7</f>
        <v>0</v>
      </c>
      <c r="G2069" s="14">
        <f>IF(F2068=0,G2068,G2068*(1-F2068/表格2[[#This Row],[收盤]]))</f>
        <v>0.78632834233888727</v>
      </c>
      <c r="H2069" s="9">
        <f>ROUND(表格2[[#This Row],[收盤]]*表格2[[#This Row],[七成配息
乘數]],4)</f>
        <v>79.993200000000002</v>
      </c>
    </row>
    <row r="2070" spans="1:8" x14ac:dyDescent="0.25">
      <c r="A2070" s="2">
        <v>39618</v>
      </c>
      <c r="B2070" s="1">
        <v>101.66999800000001</v>
      </c>
      <c r="C2070" s="4">
        <f>IFERROR(VLOOKUP(表格2[[#This Row],[日期]],表格1[],2,FALSE),0)</f>
        <v>0</v>
      </c>
      <c r="D2070" s="13">
        <f>IF(C2069=0,D2069,D2069*(1-C2069/表格2[[#This Row],[收盤]]))</f>
        <v>0.70921854546571272</v>
      </c>
      <c r="E2070" s="1">
        <f>ROUND(表格2[[#This Row],[收盤]]*表格2[[#This Row],[配息乘數]],4)</f>
        <v>72.106200000000001</v>
      </c>
      <c r="F2070" s="1">
        <f>表格2[[#This Row],[配息]]*0.7</f>
        <v>0</v>
      </c>
      <c r="G2070" s="14">
        <f>IF(F2069=0,G2069,G2069*(1-F2069/表格2[[#This Row],[收盤]]))</f>
        <v>0.78632834233888727</v>
      </c>
      <c r="H2070" s="9">
        <f>ROUND(表格2[[#This Row],[收盤]]*表格2[[#This Row],[七成配息
乘數]],4)</f>
        <v>79.945999999999998</v>
      </c>
    </row>
    <row r="2071" spans="1:8" x14ac:dyDescent="0.25">
      <c r="A2071" s="2">
        <v>39617</v>
      </c>
      <c r="B2071" s="1">
        <v>102.199997</v>
      </c>
      <c r="C2071" s="4">
        <f>IFERROR(VLOOKUP(表格2[[#This Row],[日期]],表格1[],2,FALSE),0)</f>
        <v>0</v>
      </c>
      <c r="D2071" s="13">
        <f>IF(C2070=0,D2070,D2070*(1-C2070/表格2[[#This Row],[收盤]]))</f>
        <v>0.70921854546571272</v>
      </c>
      <c r="E2071" s="1">
        <f>ROUND(表格2[[#This Row],[收盤]]*表格2[[#This Row],[配息乘數]],4)</f>
        <v>72.482100000000003</v>
      </c>
      <c r="F2071" s="1">
        <f>表格2[[#This Row],[配息]]*0.7</f>
        <v>0</v>
      </c>
      <c r="G2071" s="14">
        <f>IF(F2070=0,G2070,G2070*(1-F2070/表格2[[#This Row],[收盤]]))</f>
        <v>0.78632834233888727</v>
      </c>
      <c r="H2071" s="9">
        <f>ROUND(表格2[[#This Row],[收盤]]*表格2[[#This Row],[七成配息
乘數]],4)</f>
        <v>80.362799999999993</v>
      </c>
    </row>
    <row r="2072" spans="1:8" x14ac:dyDescent="0.25">
      <c r="A2072" s="2">
        <v>39616</v>
      </c>
      <c r="B2072" s="1">
        <v>101.69000200000001</v>
      </c>
      <c r="C2072" s="4">
        <f>IFERROR(VLOOKUP(表格2[[#This Row],[日期]],表格1[],2,FALSE),0)</f>
        <v>0</v>
      </c>
      <c r="D2072" s="13">
        <f>IF(C2071=0,D2071,D2071*(1-C2071/表格2[[#This Row],[收盤]]))</f>
        <v>0.70921854546571272</v>
      </c>
      <c r="E2072" s="1">
        <f>ROUND(表格2[[#This Row],[收盤]]*表格2[[#This Row],[配息乘數]],4)</f>
        <v>72.120400000000004</v>
      </c>
      <c r="F2072" s="1">
        <f>表格2[[#This Row],[配息]]*0.7</f>
        <v>0</v>
      </c>
      <c r="G2072" s="14">
        <f>IF(F2071=0,G2071,G2071*(1-F2071/表格2[[#This Row],[收盤]]))</f>
        <v>0.78632834233888727</v>
      </c>
      <c r="H2072" s="9">
        <f>ROUND(表格2[[#This Row],[收盤]]*表格2[[#This Row],[七成配息
乘數]],4)</f>
        <v>79.961699999999993</v>
      </c>
    </row>
    <row r="2073" spans="1:8" x14ac:dyDescent="0.25">
      <c r="A2073" s="2">
        <v>39615</v>
      </c>
      <c r="B2073" s="1">
        <v>101.360001</v>
      </c>
      <c r="C2073" s="4">
        <f>IFERROR(VLOOKUP(表格2[[#This Row],[日期]],表格1[],2,FALSE),0)</f>
        <v>0</v>
      </c>
      <c r="D2073" s="13">
        <f>IF(C2072=0,D2072,D2072*(1-C2072/表格2[[#This Row],[收盤]]))</f>
        <v>0.70921854546571272</v>
      </c>
      <c r="E2073" s="1">
        <f>ROUND(表格2[[#This Row],[收盤]]*表格2[[#This Row],[配息乘數]],4)</f>
        <v>71.886399999999995</v>
      </c>
      <c r="F2073" s="1">
        <f>表格2[[#This Row],[配息]]*0.7</f>
        <v>0</v>
      </c>
      <c r="G2073" s="14">
        <f>IF(F2072=0,G2072,G2072*(1-F2072/表格2[[#This Row],[收盤]]))</f>
        <v>0.78632834233888727</v>
      </c>
      <c r="H2073" s="9">
        <f>ROUND(表格2[[#This Row],[收盤]]*表格2[[#This Row],[七成配息
乘數]],4)</f>
        <v>79.702200000000005</v>
      </c>
    </row>
    <row r="2074" spans="1:8" x14ac:dyDescent="0.25">
      <c r="A2074" s="2">
        <v>39612</v>
      </c>
      <c r="B2074" s="1">
        <v>101</v>
      </c>
      <c r="C2074" s="4">
        <f>IFERROR(VLOOKUP(表格2[[#This Row],[日期]],表格1[],2,FALSE),0)</f>
        <v>0</v>
      </c>
      <c r="D2074" s="13">
        <f>IF(C2073=0,D2073,D2073*(1-C2073/表格2[[#This Row],[收盤]]))</f>
        <v>0.70921854546571272</v>
      </c>
      <c r="E2074" s="1">
        <f>ROUND(表格2[[#This Row],[收盤]]*表格2[[#This Row],[配息乘數]],4)</f>
        <v>71.631100000000004</v>
      </c>
      <c r="F2074" s="1">
        <f>表格2[[#This Row],[配息]]*0.7</f>
        <v>0</v>
      </c>
      <c r="G2074" s="14">
        <f>IF(F2073=0,G2073,G2073*(1-F2073/表格2[[#This Row],[收盤]]))</f>
        <v>0.78632834233888727</v>
      </c>
      <c r="H2074" s="9">
        <f>ROUND(表格2[[#This Row],[收盤]]*表格2[[#This Row],[七成配息
乘數]],4)</f>
        <v>79.419200000000004</v>
      </c>
    </row>
    <row r="2075" spans="1:8" x14ac:dyDescent="0.25">
      <c r="A2075" s="2">
        <v>39611</v>
      </c>
      <c r="B2075" s="1">
        <v>101.529999</v>
      </c>
      <c r="C2075" s="4">
        <f>IFERROR(VLOOKUP(表格2[[#This Row],[日期]],表格1[],2,FALSE),0)</f>
        <v>0</v>
      </c>
      <c r="D2075" s="13">
        <f>IF(C2074=0,D2074,D2074*(1-C2074/表格2[[#This Row],[收盤]]))</f>
        <v>0.70921854546571272</v>
      </c>
      <c r="E2075" s="1">
        <f>ROUND(表格2[[#This Row],[收盤]]*表格2[[#This Row],[配息乘數]],4)</f>
        <v>72.007000000000005</v>
      </c>
      <c r="F2075" s="1">
        <f>表格2[[#This Row],[配息]]*0.7</f>
        <v>0</v>
      </c>
      <c r="G2075" s="14">
        <f>IF(F2074=0,G2074,G2074*(1-F2074/表格2[[#This Row],[收盤]]))</f>
        <v>0.78632834233888727</v>
      </c>
      <c r="H2075" s="9">
        <f>ROUND(表格2[[#This Row],[收盤]]*表格2[[#This Row],[七成配息
乘數]],4)</f>
        <v>79.835899999999995</v>
      </c>
    </row>
    <row r="2076" spans="1:8" x14ac:dyDescent="0.25">
      <c r="A2076" s="2">
        <v>39610</v>
      </c>
      <c r="B2076" s="1">
        <v>102.400002</v>
      </c>
      <c r="C2076" s="4">
        <f>IFERROR(VLOOKUP(表格2[[#This Row],[日期]],表格1[],2,FALSE),0)</f>
        <v>0</v>
      </c>
      <c r="D2076" s="13">
        <f>IF(C2075=0,D2075,D2075*(1-C2075/表格2[[#This Row],[收盤]]))</f>
        <v>0.70921854546571272</v>
      </c>
      <c r="E2076" s="1">
        <f>ROUND(表格2[[#This Row],[收盤]]*表格2[[#This Row],[配息乘數]],4)</f>
        <v>72.623999999999995</v>
      </c>
      <c r="F2076" s="1">
        <f>表格2[[#This Row],[配息]]*0.7</f>
        <v>0</v>
      </c>
      <c r="G2076" s="14">
        <f>IF(F2075=0,G2075,G2075*(1-F2075/表格2[[#This Row],[收盤]]))</f>
        <v>0.78632834233888727</v>
      </c>
      <c r="H2076" s="9">
        <f>ROUND(表格2[[#This Row],[收盤]]*表格2[[#This Row],[七成配息
乘數]],4)</f>
        <v>80.52</v>
      </c>
    </row>
    <row r="2077" spans="1:8" x14ac:dyDescent="0.25">
      <c r="A2077" s="2">
        <v>39609</v>
      </c>
      <c r="B2077" s="1">
        <v>102.44000200000001</v>
      </c>
      <c r="C2077" s="4">
        <f>IFERROR(VLOOKUP(表格2[[#This Row],[日期]],表格1[],2,FALSE),0)</f>
        <v>0</v>
      </c>
      <c r="D2077" s="13">
        <f>IF(C2076=0,D2076,D2076*(1-C2076/表格2[[#This Row],[收盤]]))</f>
        <v>0.70921854546571272</v>
      </c>
      <c r="E2077" s="1">
        <f>ROUND(表格2[[#This Row],[收盤]]*表格2[[#This Row],[配息乘數]],4)</f>
        <v>72.652299999999997</v>
      </c>
      <c r="F2077" s="1">
        <f>表格2[[#This Row],[配息]]*0.7</f>
        <v>0</v>
      </c>
      <c r="G2077" s="14">
        <f>IF(F2076=0,G2076,G2076*(1-F2076/表格2[[#This Row],[收盤]]))</f>
        <v>0.78632834233888727</v>
      </c>
      <c r="H2077" s="9">
        <f>ROUND(表格2[[#This Row],[收盤]]*表格2[[#This Row],[七成配息
乘數]],4)</f>
        <v>80.551500000000004</v>
      </c>
    </row>
    <row r="2078" spans="1:8" x14ac:dyDescent="0.25">
      <c r="A2078" s="2">
        <v>39608</v>
      </c>
      <c r="B2078" s="1">
        <v>103.029999</v>
      </c>
      <c r="C2078" s="4">
        <f>IFERROR(VLOOKUP(表格2[[#This Row],[日期]],表格1[],2,FALSE),0)</f>
        <v>0</v>
      </c>
      <c r="D2078" s="13">
        <f>IF(C2077=0,D2077,D2077*(1-C2077/表格2[[#This Row],[收盤]]))</f>
        <v>0.70921854546571272</v>
      </c>
      <c r="E2078" s="1">
        <f>ROUND(表格2[[#This Row],[收盤]]*表格2[[#This Row],[配息乘數]],4)</f>
        <v>73.070800000000006</v>
      </c>
      <c r="F2078" s="1">
        <f>表格2[[#This Row],[配息]]*0.7</f>
        <v>0</v>
      </c>
      <c r="G2078" s="14">
        <f>IF(F2077=0,G2077,G2077*(1-F2077/表格2[[#This Row],[收盤]]))</f>
        <v>0.78632834233888727</v>
      </c>
      <c r="H2078" s="9">
        <f>ROUND(表格2[[#This Row],[收盤]]*表格2[[#This Row],[七成配息
乘數]],4)</f>
        <v>81.0154</v>
      </c>
    </row>
    <row r="2079" spans="1:8" x14ac:dyDescent="0.25">
      <c r="A2079" s="2">
        <v>39605</v>
      </c>
      <c r="B2079" s="1">
        <v>103.120003</v>
      </c>
      <c r="C2079" s="4">
        <f>IFERROR(VLOOKUP(表格2[[#This Row],[日期]],表格1[],2,FALSE),0)</f>
        <v>0</v>
      </c>
      <c r="D2079" s="13">
        <f>IF(C2078=0,D2078,D2078*(1-C2078/表格2[[#This Row],[收盤]]))</f>
        <v>0.70921854546571272</v>
      </c>
      <c r="E2079" s="1">
        <f>ROUND(表格2[[#This Row],[收盤]]*表格2[[#This Row],[配息乘數]],4)</f>
        <v>73.134600000000006</v>
      </c>
      <c r="F2079" s="1">
        <f>表格2[[#This Row],[配息]]*0.7</f>
        <v>0</v>
      </c>
      <c r="G2079" s="14">
        <f>IF(F2078=0,G2078,G2078*(1-F2078/表格2[[#This Row],[收盤]]))</f>
        <v>0.78632834233888727</v>
      </c>
      <c r="H2079" s="9">
        <f>ROUND(表格2[[#This Row],[收盤]]*表格2[[#This Row],[七成配息
乘數]],4)</f>
        <v>81.086200000000005</v>
      </c>
    </row>
    <row r="2080" spans="1:8" x14ac:dyDescent="0.25">
      <c r="A2080" s="2">
        <v>39604</v>
      </c>
      <c r="B2080" s="1">
        <v>102.610001</v>
      </c>
      <c r="C2080" s="4">
        <f>IFERROR(VLOOKUP(表格2[[#This Row],[日期]],表格1[],2,FALSE),0)</f>
        <v>0</v>
      </c>
      <c r="D2080" s="13">
        <f>IF(C2079=0,D2079,D2079*(1-C2079/表格2[[#This Row],[收盤]]))</f>
        <v>0.70921854546571272</v>
      </c>
      <c r="E2080" s="1">
        <f>ROUND(表格2[[#This Row],[收盤]]*表格2[[#This Row],[配息乘數]],4)</f>
        <v>72.772900000000007</v>
      </c>
      <c r="F2080" s="1">
        <f>表格2[[#This Row],[配息]]*0.7</f>
        <v>0</v>
      </c>
      <c r="G2080" s="14">
        <f>IF(F2079=0,G2079,G2079*(1-F2079/表格2[[#This Row],[收盤]]))</f>
        <v>0.78632834233888727</v>
      </c>
      <c r="H2080" s="9">
        <f>ROUND(表格2[[#This Row],[收盤]]*表格2[[#This Row],[七成配息
乘數]],4)</f>
        <v>80.685199999999995</v>
      </c>
    </row>
    <row r="2081" spans="1:8" x14ac:dyDescent="0.25">
      <c r="A2081" s="2">
        <v>39603</v>
      </c>
      <c r="B2081" s="1">
        <v>103.160004</v>
      </c>
      <c r="C2081" s="4">
        <f>IFERROR(VLOOKUP(表格2[[#This Row],[日期]],表格1[],2,FALSE),0)</f>
        <v>0</v>
      </c>
      <c r="D2081" s="13">
        <f>IF(C2080=0,D2080,D2080*(1-C2080/表格2[[#This Row],[收盤]]))</f>
        <v>0.70921854546571272</v>
      </c>
      <c r="E2081" s="1">
        <f>ROUND(表格2[[#This Row],[收盤]]*表格2[[#This Row],[配息乘數]],4)</f>
        <v>73.162999999999997</v>
      </c>
      <c r="F2081" s="1">
        <f>表格2[[#This Row],[配息]]*0.7</f>
        <v>0</v>
      </c>
      <c r="G2081" s="14">
        <f>IF(F2080=0,G2080,G2080*(1-F2080/表格2[[#This Row],[收盤]]))</f>
        <v>0.78632834233888727</v>
      </c>
      <c r="H2081" s="9">
        <f>ROUND(表格2[[#This Row],[收盤]]*表格2[[#This Row],[七成配息
乘數]],4)</f>
        <v>81.117599999999996</v>
      </c>
    </row>
    <row r="2082" spans="1:8" x14ac:dyDescent="0.25">
      <c r="A2082" s="2">
        <v>39602</v>
      </c>
      <c r="B2082" s="1">
        <v>103.480003</v>
      </c>
      <c r="C2082" s="4">
        <f>IFERROR(VLOOKUP(表格2[[#This Row],[日期]],表格1[],2,FALSE),0)</f>
        <v>0</v>
      </c>
      <c r="D2082" s="13">
        <f>IF(C2081=0,D2081,D2081*(1-C2081/表格2[[#This Row],[收盤]]))</f>
        <v>0.70921854546571272</v>
      </c>
      <c r="E2082" s="1">
        <f>ROUND(表格2[[#This Row],[收盤]]*表格2[[#This Row],[配息乘數]],4)</f>
        <v>73.389899999999997</v>
      </c>
      <c r="F2082" s="1">
        <f>表格2[[#This Row],[配息]]*0.7</f>
        <v>0</v>
      </c>
      <c r="G2082" s="14">
        <f>IF(F2081=0,G2081,G2081*(1-F2081/表格2[[#This Row],[收盤]]))</f>
        <v>0.78632834233888727</v>
      </c>
      <c r="H2082" s="9">
        <f>ROUND(表格2[[#This Row],[收盤]]*表格2[[#This Row],[七成配息
乘數]],4)</f>
        <v>81.369299999999996</v>
      </c>
    </row>
    <row r="2083" spans="1:8" x14ac:dyDescent="0.25">
      <c r="A2083" s="2">
        <v>39601</v>
      </c>
      <c r="B2083" s="1">
        <v>103.08000199999999</v>
      </c>
      <c r="C2083" s="4">
        <f>IFERROR(VLOOKUP(表格2[[#This Row],[日期]],表格1[],2,FALSE),0)</f>
        <v>0.47299999999999998</v>
      </c>
      <c r="D2083" s="13">
        <f>IF(C2082=0,D2082,D2082*(1-C2082/表格2[[#This Row],[收盤]]))</f>
        <v>0.70921854546571272</v>
      </c>
      <c r="E2083" s="1">
        <f>ROUND(表格2[[#This Row],[收盤]]*表格2[[#This Row],[配息乘數]],4)</f>
        <v>73.106200000000001</v>
      </c>
      <c r="F2083" s="1">
        <f>表格2[[#This Row],[配息]]*0.7</f>
        <v>0.33109999999999995</v>
      </c>
      <c r="G2083" s="14">
        <f>IF(F2082=0,G2082,G2082*(1-F2082/表格2[[#This Row],[收盤]]))</f>
        <v>0.78632834233888727</v>
      </c>
      <c r="H2083" s="9">
        <f>ROUND(表格2[[#This Row],[收盤]]*表格2[[#This Row],[七成配息
乘數]],4)</f>
        <v>81.054699999999997</v>
      </c>
    </row>
    <row r="2084" spans="1:8" x14ac:dyDescent="0.25">
      <c r="A2084" s="2">
        <v>39598</v>
      </c>
      <c r="B2084" s="1">
        <v>103.199997</v>
      </c>
      <c r="C2084" s="4">
        <f>IFERROR(VLOOKUP(表格2[[#This Row],[日期]],表格1[],2,FALSE),0)</f>
        <v>0</v>
      </c>
      <c r="D2084" s="13">
        <f>IF(C2083=0,D2083,D2083*(1-C2083/表格2[[#This Row],[收盤]]))</f>
        <v>0.70596796037116771</v>
      </c>
      <c r="E2084" s="1">
        <f>ROUND(表格2[[#This Row],[收盤]]*表格2[[#This Row],[配息乘數]],4)</f>
        <v>72.855900000000005</v>
      </c>
      <c r="F2084" s="1">
        <f>表格2[[#This Row],[配息]]*0.7</f>
        <v>0</v>
      </c>
      <c r="G2084" s="14">
        <f>IF(F2083=0,G2083,G2083*(1-F2083/表格2[[#This Row],[收盤]]))</f>
        <v>0.78380553883387938</v>
      </c>
      <c r="H2084" s="9">
        <f>ROUND(表格2[[#This Row],[收盤]]*表格2[[#This Row],[七成配息
乘數]],4)</f>
        <v>80.8887</v>
      </c>
    </row>
    <row r="2085" spans="1:8" x14ac:dyDescent="0.25">
      <c r="A2085" s="2">
        <v>39597</v>
      </c>
      <c r="B2085" s="1">
        <v>102.790001</v>
      </c>
      <c r="C2085" s="4">
        <f>IFERROR(VLOOKUP(表格2[[#This Row],[日期]],表格1[],2,FALSE),0)</f>
        <v>0</v>
      </c>
      <c r="D2085" s="13">
        <f>IF(C2084=0,D2084,D2084*(1-C2084/表格2[[#This Row],[收盤]]))</f>
        <v>0.70596796037116771</v>
      </c>
      <c r="E2085" s="1">
        <f>ROUND(表格2[[#This Row],[收盤]]*表格2[[#This Row],[配息乘數]],4)</f>
        <v>72.566400000000002</v>
      </c>
      <c r="F2085" s="1">
        <f>表格2[[#This Row],[配息]]*0.7</f>
        <v>0</v>
      </c>
      <c r="G2085" s="14">
        <f>IF(F2084=0,G2084,G2084*(1-F2084/表格2[[#This Row],[收盤]]))</f>
        <v>0.78380553883387938</v>
      </c>
      <c r="H2085" s="9">
        <f>ROUND(表格2[[#This Row],[收盤]]*表格2[[#This Row],[七成配息
乘數]],4)</f>
        <v>80.567400000000006</v>
      </c>
    </row>
    <row r="2086" spans="1:8" x14ac:dyDescent="0.25">
      <c r="A2086" s="2">
        <v>39596</v>
      </c>
      <c r="B2086" s="1">
        <v>103.290001</v>
      </c>
      <c r="C2086" s="4">
        <f>IFERROR(VLOOKUP(表格2[[#This Row],[日期]],表格1[],2,FALSE),0)</f>
        <v>0</v>
      </c>
      <c r="D2086" s="13">
        <f>IF(C2085=0,D2085,D2085*(1-C2085/表格2[[#This Row],[收盤]]))</f>
        <v>0.70596796037116771</v>
      </c>
      <c r="E2086" s="1">
        <f>ROUND(表格2[[#This Row],[收盤]]*表格2[[#This Row],[配息乘數]],4)</f>
        <v>72.919399999999996</v>
      </c>
      <c r="F2086" s="1">
        <f>表格2[[#This Row],[配息]]*0.7</f>
        <v>0</v>
      </c>
      <c r="G2086" s="14">
        <f>IF(F2085=0,G2085,G2085*(1-F2085/表格2[[#This Row],[收盤]]))</f>
        <v>0.78380553883387938</v>
      </c>
      <c r="H2086" s="9">
        <f>ROUND(表格2[[#This Row],[收盤]]*表格2[[#This Row],[七成配息
乘數]],4)</f>
        <v>80.959299999999999</v>
      </c>
    </row>
    <row r="2087" spans="1:8" x14ac:dyDescent="0.25">
      <c r="A2087" s="2">
        <v>39595</v>
      </c>
      <c r="B2087" s="1">
        <v>103.959999</v>
      </c>
      <c r="C2087" s="4">
        <f>IFERROR(VLOOKUP(表格2[[#This Row],[日期]],表格1[],2,FALSE),0)</f>
        <v>0</v>
      </c>
      <c r="D2087" s="13">
        <f>IF(C2086=0,D2086,D2086*(1-C2086/表格2[[#This Row],[收盤]]))</f>
        <v>0.70596796037116771</v>
      </c>
      <c r="E2087" s="1">
        <f>ROUND(表格2[[#This Row],[收盤]]*表格2[[#This Row],[配息乘數]],4)</f>
        <v>73.392399999999995</v>
      </c>
      <c r="F2087" s="1">
        <f>表格2[[#This Row],[配息]]*0.7</f>
        <v>0</v>
      </c>
      <c r="G2087" s="14">
        <f>IF(F2086=0,G2086,G2086*(1-F2086/表格2[[#This Row],[收盤]]))</f>
        <v>0.78380553883387938</v>
      </c>
      <c r="H2087" s="9">
        <f>ROUND(表格2[[#This Row],[收盤]]*表格2[[#This Row],[七成配息
乘數]],4)</f>
        <v>81.484399999999994</v>
      </c>
    </row>
    <row r="2088" spans="1:8" x14ac:dyDescent="0.25">
      <c r="A2088" s="2">
        <v>39591</v>
      </c>
      <c r="B2088" s="1">
        <v>104.589996</v>
      </c>
      <c r="C2088" s="4">
        <f>IFERROR(VLOOKUP(表格2[[#This Row],[日期]],表格1[],2,FALSE),0)</f>
        <v>0</v>
      </c>
      <c r="D2088" s="13">
        <f>IF(C2087=0,D2087,D2087*(1-C2087/表格2[[#This Row],[收盤]]))</f>
        <v>0.70596796037116771</v>
      </c>
      <c r="E2088" s="1">
        <f>ROUND(表格2[[#This Row],[收盤]]*表格2[[#This Row],[配息乘數]],4)</f>
        <v>73.837199999999996</v>
      </c>
      <c r="F2088" s="1">
        <f>表格2[[#This Row],[配息]]*0.7</f>
        <v>0</v>
      </c>
      <c r="G2088" s="14">
        <f>IF(F2087=0,G2087,G2087*(1-F2087/表格2[[#This Row],[收盤]]))</f>
        <v>0.78380553883387938</v>
      </c>
      <c r="H2088" s="9">
        <f>ROUND(表格2[[#This Row],[收盤]]*表格2[[#This Row],[七成配息
乘數]],4)</f>
        <v>81.978200000000001</v>
      </c>
    </row>
    <row r="2089" spans="1:8" x14ac:dyDescent="0.25">
      <c r="A2089" s="2">
        <v>39590</v>
      </c>
      <c r="B2089" s="1">
        <v>104.110001</v>
      </c>
      <c r="C2089" s="4">
        <f>IFERROR(VLOOKUP(表格2[[#This Row],[日期]],表格1[],2,FALSE),0)</f>
        <v>0</v>
      </c>
      <c r="D2089" s="13">
        <f>IF(C2088=0,D2088,D2088*(1-C2088/表格2[[#This Row],[收盤]]))</f>
        <v>0.70596796037116771</v>
      </c>
      <c r="E2089" s="1">
        <f>ROUND(表格2[[#This Row],[收盤]]*表格2[[#This Row],[配息乘數]],4)</f>
        <v>73.4983</v>
      </c>
      <c r="F2089" s="1">
        <f>表格2[[#This Row],[配息]]*0.7</f>
        <v>0</v>
      </c>
      <c r="G2089" s="14">
        <f>IF(F2088=0,G2088,G2088*(1-F2088/表格2[[#This Row],[收盤]]))</f>
        <v>0.78380553883387938</v>
      </c>
      <c r="H2089" s="9">
        <f>ROUND(表格2[[#This Row],[收盤]]*表格2[[#This Row],[七成配息
乘數]],4)</f>
        <v>81.602000000000004</v>
      </c>
    </row>
    <row r="2090" spans="1:8" x14ac:dyDescent="0.25">
      <c r="A2090" s="2">
        <v>39589</v>
      </c>
      <c r="B2090" s="1">
        <v>105.269997</v>
      </c>
      <c r="C2090" s="4">
        <f>IFERROR(VLOOKUP(表格2[[#This Row],[日期]],表格1[],2,FALSE),0)</f>
        <v>0</v>
      </c>
      <c r="D2090" s="13">
        <f>IF(C2089=0,D2089,D2089*(1-C2089/表格2[[#This Row],[收盤]]))</f>
        <v>0.70596796037116771</v>
      </c>
      <c r="E2090" s="1">
        <f>ROUND(表格2[[#This Row],[收盤]]*表格2[[#This Row],[配息乘數]],4)</f>
        <v>74.3172</v>
      </c>
      <c r="F2090" s="1">
        <f>表格2[[#This Row],[配息]]*0.7</f>
        <v>0</v>
      </c>
      <c r="G2090" s="14">
        <f>IF(F2089=0,G2089,G2089*(1-F2089/表格2[[#This Row],[收盤]]))</f>
        <v>0.78380553883387938</v>
      </c>
      <c r="H2090" s="9">
        <f>ROUND(表格2[[#This Row],[收盤]]*表格2[[#This Row],[七成配息
乘數]],4)</f>
        <v>82.511200000000002</v>
      </c>
    </row>
    <row r="2091" spans="1:8" x14ac:dyDescent="0.25">
      <c r="A2091" s="2">
        <v>39588</v>
      </c>
      <c r="B2091" s="1">
        <v>105.730003</v>
      </c>
      <c r="C2091" s="4">
        <f>IFERROR(VLOOKUP(表格2[[#This Row],[日期]],表格1[],2,FALSE),0)</f>
        <v>0</v>
      </c>
      <c r="D2091" s="13">
        <f>IF(C2090=0,D2090,D2090*(1-C2090/表格2[[#This Row],[收盤]]))</f>
        <v>0.70596796037116771</v>
      </c>
      <c r="E2091" s="1">
        <f>ROUND(表格2[[#This Row],[收盤]]*表格2[[#This Row],[配息乘數]],4)</f>
        <v>74.641999999999996</v>
      </c>
      <c r="F2091" s="1">
        <f>表格2[[#This Row],[配息]]*0.7</f>
        <v>0</v>
      </c>
      <c r="G2091" s="14">
        <f>IF(F2090=0,G2090,G2090*(1-F2090/表格2[[#This Row],[收盤]]))</f>
        <v>0.78380553883387938</v>
      </c>
      <c r="H2091" s="9">
        <f>ROUND(表格2[[#This Row],[收盤]]*表格2[[#This Row],[七成配息
乘數]],4)</f>
        <v>82.871799999999993</v>
      </c>
    </row>
    <row r="2092" spans="1:8" x14ac:dyDescent="0.25">
      <c r="A2092" s="2">
        <v>39587</v>
      </c>
      <c r="B2092" s="1">
        <v>105.69000200000001</v>
      </c>
      <c r="C2092" s="4">
        <f>IFERROR(VLOOKUP(表格2[[#This Row],[日期]],表格1[],2,FALSE),0)</f>
        <v>0</v>
      </c>
      <c r="D2092" s="13">
        <f>IF(C2091=0,D2091,D2091*(1-C2091/表格2[[#This Row],[收盤]]))</f>
        <v>0.70596796037116771</v>
      </c>
      <c r="E2092" s="1">
        <f>ROUND(表格2[[#This Row],[收盤]]*表格2[[#This Row],[配息乘數]],4)</f>
        <v>74.613799999999998</v>
      </c>
      <c r="F2092" s="1">
        <f>表格2[[#This Row],[配息]]*0.7</f>
        <v>0</v>
      </c>
      <c r="G2092" s="14">
        <f>IF(F2091=0,G2091,G2091*(1-F2091/表格2[[#This Row],[收盤]]))</f>
        <v>0.78380553883387938</v>
      </c>
      <c r="H2092" s="9">
        <f>ROUND(表格2[[#This Row],[收盤]]*表格2[[#This Row],[七成配息
乘數]],4)</f>
        <v>82.840400000000002</v>
      </c>
    </row>
    <row r="2093" spans="1:8" x14ac:dyDescent="0.25">
      <c r="A2093" s="2">
        <v>39584</v>
      </c>
      <c r="B2093" s="1">
        <v>105.66999800000001</v>
      </c>
      <c r="C2093" s="4">
        <f>IFERROR(VLOOKUP(表格2[[#This Row],[日期]],表格1[],2,FALSE),0)</f>
        <v>0</v>
      </c>
      <c r="D2093" s="13">
        <f>IF(C2092=0,D2092,D2092*(1-C2092/表格2[[#This Row],[收盤]]))</f>
        <v>0.70596796037116771</v>
      </c>
      <c r="E2093" s="1">
        <f>ROUND(表格2[[#This Row],[收盤]]*表格2[[#This Row],[配息乘數]],4)</f>
        <v>74.599599999999995</v>
      </c>
      <c r="F2093" s="1">
        <f>表格2[[#This Row],[配息]]*0.7</f>
        <v>0</v>
      </c>
      <c r="G2093" s="14">
        <f>IF(F2092=0,G2092,G2092*(1-F2092/表格2[[#This Row],[收盤]]))</f>
        <v>0.78380553883387938</v>
      </c>
      <c r="H2093" s="9">
        <f>ROUND(表格2[[#This Row],[收盤]]*表格2[[#This Row],[七成配息
乘數]],4)</f>
        <v>82.824700000000007</v>
      </c>
    </row>
    <row r="2094" spans="1:8" x14ac:dyDescent="0.25">
      <c r="A2094" s="2">
        <v>39583</v>
      </c>
      <c r="B2094" s="1">
        <v>105.80999799999999</v>
      </c>
      <c r="C2094" s="4">
        <f>IFERROR(VLOOKUP(表格2[[#This Row],[日期]],表格1[],2,FALSE),0)</f>
        <v>0</v>
      </c>
      <c r="D2094" s="13">
        <f>IF(C2093=0,D2093,D2093*(1-C2093/表格2[[#This Row],[收盤]]))</f>
        <v>0.70596796037116771</v>
      </c>
      <c r="E2094" s="1">
        <f>ROUND(表格2[[#This Row],[收盤]]*表格2[[#This Row],[配息乘數]],4)</f>
        <v>74.698499999999996</v>
      </c>
      <c r="F2094" s="1">
        <f>表格2[[#This Row],[配息]]*0.7</f>
        <v>0</v>
      </c>
      <c r="G2094" s="14">
        <f>IF(F2093=0,G2093,G2093*(1-F2093/表格2[[#This Row],[收盤]]))</f>
        <v>0.78380553883387938</v>
      </c>
      <c r="H2094" s="9">
        <f>ROUND(表格2[[#This Row],[收盤]]*表格2[[#This Row],[七成配息
乘數]],4)</f>
        <v>82.9345</v>
      </c>
    </row>
    <row r="2095" spans="1:8" x14ac:dyDescent="0.25">
      <c r="A2095" s="2">
        <v>39582</v>
      </c>
      <c r="B2095" s="1">
        <v>105.110001</v>
      </c>
      <c r="C2095" s="4">
        <f>IFERROR(VLOOKUP(表格2[[#This Row],[日期]],表格1[],2,FALSE),0)</f>
        <v>0</v>
      </c>
      <c r="D2095" s="13">
        <f>IF(C2094=0,D2094,D2094*(1-C2094/表格2[[#This Row],[收盤]]))</f>
        <v>0.70596796037116771</v>
      </c>
      <c r="E2095" s="1">
        <f>ROUND(表格2[[#This Row],[收盤]]*表格2[[#This Row],[配息乘數]],4)</f>
        <v>74.204300000000003</v>
      </c>
      <c r="F2095" s="1">
        <f>表格2[[#This Row],[配息]]*0.7</f>
        <v>0</v>
      </c>
      <c r="G2095" s="14">
        <f>IF(F2094=0,G2094,G2094*(1-F2094/表格2[[#This Row],[收盤]]))</f>
        <v>0.78380553883387938</v>
      </c>
      <c r="H2095" s="9">
        <f>ROUND(表格2[[#This Row],[收盤]]*表格2[[#This Row],[七成配息
乘數]],4)</f>
        <v>82.385800000000003</v>
      </c>
    </row>
    <row r="2096" spans="1:8" x14ac:dyDescent="0.25">
      <c r="A2096" s="2">
        <v>39581</v>
      </c>
      <c r="B2096" s="1">
        <v>105.050003</v>
      </c>
      <c r="C2096" s="4">
        <f>IFERROR(VLOOKUP(表格2[[#This Row],[日期]],表格1[],2,FALSE),0)</f>
        <v>0</v>
      </c>
      <c r="D2096" s="13">
        <f>IF(C2095=0,D2095,D2095*(1-C2095/表格2[[#This Row],[收盤]]))</f>
        <v>0.70596796037116771</v>
      </c>
      <c r="E2096" s="1">
        <f>ROUND(表格2[[#This Row],[收盤]]*表格2[[#This Row],[配息乘數]],4)</f>
        <v>74.161900000000003</v>
      </c>
      <c r="F2096" s="1">
        <f>表格2[[#This Row],[配息]]*0.7</f>
        <v>0</v>
      </c>
      <c r="G2096" s="14">
        <f>IF(F2095=0,G2095,G2095*(1-F2095/表格2[[#This Row],[收盤]]))</f>
        <v>0.78380553883387938</v>
      </c>
      <c r="H2096" s="9">
        <f>ROUND(表格2[[#This Row],[收盤]]*表格2[[#This Row],[七成配息
乘數]],4)</f>
        <v>82.338800000000006</v>
      </c>
    </row>
    <row r="2097" spans="1:8" x14ac:dyDescent="0.25">
      <c r="A2097" s="2">
        <v>39580</v>
      </c>
      <c r="B2097" s="1">
        <v>105.650002</v>
      </c>
      <c r="C2097" s="4">
        <f>IFERROR(VLOOKUP(表格2[[#This Row],[日期]],表格1[],2,FALSE),0)</f>
        <v>0</v>
      </c>
      <c r="D2097" s="13">
        <f>IF(C2096=0,D2096,D2096*(1-C2096/表格2[[#This Row],[收盤]]))</f>
        <v>0.70596796037116771</v>
      </c>
      <c r="E2097" s="1">
        <f>ROUND(表格2[[#This Row],[收盤]]*表格2[[#This Row],[配息乘數]],4)</f>
        <v>74.585499999999996</v>
      </c>
      <c r="F2097" s="1">
        <f>表格2[[#This Row],[配息]]*0.7</f>
        <v>0</v>
      </c>
      <c r="G2097" s="14">
        <f>IF(F2096=0,G2096,G2096*(1-F2096/表格2[[#This Row],[收盤]]))</f>
        <v>0.78380553883387938</v>
      </c>
      <c r="H2097" s="9">
        <f>ROUND(表格2[[#This Row],[收盤]]*表格2[[#This Row],[七成配息
乘數]],4)</f>
        <v>82.809100000000001</v>
      </c>
    </row>
    <row r="2098" spans="1:8" x14ac:dyDescent="0.25">
      <c r="A2098" s="2">
        <v>39577</v>
      </c>
      <c r="B2098" s="1">
        <v>105.75</v>
      </c>
      <c r="C2098" s="4">
        <f>IFERROR(VLOOKUP(表格2[[#This Row],[日期]],表格1[],2,FALSE),0)</f>
        <v>0</v>
      </c>
      <c r="D2098" s="13">
        <f>IF(C2097=0,D2097,D2097*(1-C2097/表格2[[#This Row],[收盤]]))</f>
        <v>0.70596796037116771</v>
      </c>
      <c r="E2098" s="1">
        <f>ROUND(表格2[[#This Row],[收盤]]*表格2[[#This Row],[配息乘數]],4)</f>
        <v>74.656099999999995</v>
      </c>
      <c r="F2098" s="1">
        <f>表格2[[#This Row],[配息]]*0.7</f>
        <v>0</v>
      </c>
      <c r="G2098" s="14">
        <f>IF(F2097=0,G2097,G2097*(1-F2097/表格2[[#This Row],[收盤]]))</f>
        <v>0.78380553883387938</v>
      </c>
      <c r="H2098" s="9">
        <f>ROUND(表格2[[#This Row],[收盤]]*表格2[[#This Row],[七成配息
乘數]],4)</f>
        <v>82.8874</v>
      </c>
    </row>
    <row r="2099" spans="1:8" x14ac:dyDescent="0.25">
      <c r="A2099" s="2">
        <v>39576</v>
      </c>
      <c r="B2099" s="1">
        <v>105.75</v>
      </c>
      <c r="C2099" s="4">
        <f>IFERROR(VLOOKUP(表格2[[#This Row],[日期]],表格1[],2,FALSE),0)</f>
        <v>0</v>
      </c>
      <c r="D2099" s="13">
        <f>IF(C2098=0,D2098,D2098*(1-C2098/表格2[[#This Row],[收盤]]))</f>
        <v>0.70596796037116771</v>
      </c>
      <c r="E2099" s="1">
        <f>ROUND(表格2[[#This Row],[收盤]]*表格2[[#This Row],[配息乘數]],4)</f>
        <v>74.656099999999995</v>
      </c>
      <c r="F2099" s="1">
        <f>表格2[[#This Row],[配息]]*0.7</f>
        <v>0</v>
      </c>
      <c r="G2099" s="14">
        <f>IF(F2098=0,G2098,G2098*(1-F2098/表格2[[#This Row],[收盤]]))</f>
        <v>0.78380553883387938</v>
      </c>
      <c r="H2099" s="9">
        <f>ROUND(表格2[[#This Row],[收盤]]*表格2[[#This Row],[七成配息
乘數]],4)</f>
        <v>82.8874</v>
      </c>
    </row>
    <row r="2100" spans="1:8" x14ac:dyDescent="0.25">
      <c r="A2100" s="2">
        <v>39575</v>
      </c>
      <c r="B2100" s="1">
        <v>105.279999</v>
      </c>
      <c r="C2100" s="4">
        <f>IFERROR(VLOOKUP(表格2[[#This Row],[日期]],表格1[],2,FALSE),0)</f>
        <v>0</v>
      </c>
      <c r="D2100" s="13">
        <f>IF(C2099=0,D2099,D2099*(1-C2099/表格2[[#This Row],[收盤]]))</f>
        <v>0.70596796037116771</v>
      </c>
      <c r="E2100" s="1">
        <f>ROUND(表格2[[#This Row],[收盤]]*表格2[[#This Row],[配息乘數]],4)</f>
        <v>74.324299999999994</v>
      </c>
      <c r="F2100" s="1">
        <f>表格2[[#This Row],[配息]]*0.7</f>
        <v>0</v>
      </c>
      <c r="G2100" s="14">
        <f>IF(F2099=0,G2099,G2099*(1-F2099/表格2[[#This Row],[收盤]]))</f>
        <v>0.78380553883387938</v>
      </c>
      <c r="H2100" s="9">
        <f>ROUND(表格2[[#This Row],[收盤]]*表格2[[#This Row],[七成配息
乘數]],4)</f>
        <v>82.519000000000005</v>
      </c>
    </row>
    <row r="2101" spans="1:8" x14ac:dyDescent="0.25">
      <c r="A2101" s="2">
        <v>39574</v>
      </c>
      <c r="B2101" s="1">
        <v>105</v>
      </c>
      <c r="C2101" s="4">
        <f>IFERROR(VLOOKUP(表格2[[#This Row],[日期]],表格1[],2,FALSE),0)</f>
        <v>0</v>
      </c>
      <c r="D2101" s="13">
        <f>IF(C2100=0,D2100,D2100*(1-C2100/表格2[[#This Row],[收盤]]))</f>
        <v>0.70596796037116771</v>
      </c>
      <c r="E2101" s="1">
        <f>ROUND(表格2[[#This Row],[收盤]]*表格2[[#This Row],[配息乘數]],4)</f>
        <v>74.126599999999996</v>
      </c>
      <c r="F2101" s="1">
        <f>表格2[[#This Row],[配息]]*0.7</f>
        <v>0</v>
      </c>
      <c r="G2101" s="14">
        <f>IF(F2100=0,G2100,G2100*(1-F2100/表格2[[#This Row],[收盤]]))</f>
        <v>0.78380553883387938</v>
      </c>
      <c r="H2101" s="9">
        <f>ROUND(表格2[[#This Row],[收盤]]*表格2[[#This Row],[七成配息
乘數]],4)</f>
        <v>82.299599999999998</v>
      </c>
    </row>
    <row r="2102" spans="1:8" x14ac:dyDescent="0.25">
      <c r="A2102" s="2">
        <v>39573</v>
      </c>
      <c r="B2102" s="1">
        <v>105.68</v>
      </c>
      <c r="C2102" s="4">
        <f>IFERROR(VLOOKUP(表格2[[#This Row],[日期]],表格1[],2,FALSE),0)</f>
        <v>0</v>
      </c>
      <c r="D2102" s="13">
        <f>IF(C2101=0,D2101,D2101*(1-C2101/表格2[[#This Row],[收盤]]))</f>
        <v>0.70596796037116771</v>
      </c>
      <c r="E2102" s="1">
        <f>ROUND(表格2[[#This Row],[收盤]]*表格2[[#This Row],[配息乘數]],4)</f>
        <v>74.606700000000004</v>
      </c>
      <c r="F2102" s="1">
        <f>表格2[[#This Row],[配息]]*0.7</f>
        <v>0</v>
      </c>
      <c r="G2102" s="14">
        <f>IF(F2101=0,G2101,G2101*(1-F2101/表格2[[#This Row],[收盤]]))</f>
        <v>0.78380553883387938</v>
      </c>
      <c r="H2102" s="9">
        <f>ROUND(表格2[[#This Row],[收盤]]*表格2[[#This Row],[七成配息
乘數]],4)</f>
        <v>82.832599999999999</v>
      </c>
    </row>
    <row r="2103" spans="1:8" x14ac:dyDescent="0.25">
      <c r="A2103" s="2">
        <v>39570</v>
      </c>
      <c r="B2103" s="1">
        <v>105.529999</v>
      </c>
      <c r="C2103" s="4">
        <f>IFERROR(VLOOKUP(表格2[[#This Row],[日期]],表格1[],2,FALSE),0)</f>
        <v>0</v>
      </c>
      <c r="D2103" s="13">
        <f>IF(C2102=0,D2102,D2102*(1-C2102/表格2[[#This Row],[收盤]]))</f>
        <v>0.70596796037116771</v>
      </c>
      <c r="E2103" s="1">
        <f>ROUND(表格2[[#This Row],[收盤]]*表格2[[#This Row],[配息乘數]],4)</f>
        <v>74.500799999999998</v>
      </c>
      <c r="F2103" s="1">
        <f>表格2[[#This Row],[配息]]*0.7</f>
        <v>0</v>
      </c>
      <c r="G2103" s="14">
        <f>IF(F2102=0,G2102,G2102*(1-F2102/表格2[[#This Row],[收盤]]))</f>
        <v>0.78380553883387938</v>
      </c>
      <c r="H2103" s="9">
        <f>ROUND(表格2[[#This Row],[收盤]]*表格2[[#This Row],[七成配息
乘數]],4)</f>
        <v>82.715000000000003</v>
      </c>
    </row>
    <row r="2104" spans="1:8" x14ac:dyDescent="0.25">
      <c r="A2104" s="2">
        <v>39569</v>
      </c>
      <c r="B2104" s="1">
        <v>106.150002</v>
      </c>
      <c r="C2104" s="4">
        <f>IFERROR(VLOOKUP(表格2[[#This Row],[日期]],表格1[],2,FALSE),0)</f>
        <v>0.46300000000000002</v>
      </c>
      <c r="D2104" s="13">
        <f>IF(C2103=0,D2103,D2103*(1-C2103/表格2[[#This Row],[收盤]]))</f>
        <v>0.70596796037116771</v>
      </c>
      <c r="E2104" s="1">
        <f>ROUND(表格2[[#This Row],[收盤]]*表格2[[#This Row],[配息乘數]],4)</f>
        <v>74.938500000000005</v>
      </c>
      <c r="F2104" s="1">
        <f>表格2[[#This Row],[配息]]*0.7</f>
        <v>0.3241</v>
      </c>
      <c r="G2104" s="14">
        <f>IF(F2103=0,G2103,G2103*(1-F2103/表格2[[#This Row],[收盤]]))</f>
        <v>0.78380553883387938</v>
      </c>
      <c r="H2104" s="9">
        <f>ROUND(表格2[[#This Row],[收盤]]*表格2[[#This Row],[七成配息
乘數]],4)</f>
        <v>83.200999999999993</v>
      </c>
    </row>
    <row r="2105" spans="1:8" x14ac:dyDescent="0.25">
      <c r="A2105" s="2">
        <v>39568</v>
      </c>
      <c r="B2105" s="1">
        <v>105.989998</v>
      </c>
      <c r="C2105" s="4">
        <f>IFERROR(VLOOKUP(表格2[[#This Row],[日期]],表格1[],2,FALSE),0)</f>
        <v>0</v>
      </c>
      <c r="D2105" s="13">
        <f>IF(C2104=0,D2104,D2104*(1-C2104/表格2[[#This Row],[收盤]]))</f>
        <v>0.70288405460817438</v>
      </c>
      <c r="E2105" s="1">
        <f>ROUND(表格2[[#This Row],[收盤]]*表格2[[#This Row],[配息乘數]],4)</f>
        <v>74.498699999999999</v>
      </c>
      <c r="F2105" s="1">
        <f>表格2[[#This Row],[配息]]*0.7</f>
        <v>0</v>
      </c>
      <c r="G2105" s="14">
        <f>IF(F2104=0,G2104,G2104*(1-F2104/表格2[[#This Row],[收盤]]))</f>
        <v>0.78140879027335897</v>
      </c>
      <c r="H2105" s="9">
        <f>ROUND(表格2[[#This Row],[收盤]]*表格2[[#This Row],[七成配息
乘數]],4)</f>
        <v>82.8215</v>
      </c>
    </row>
    <row r="2106" spans="1:8" x14ac:dyDescent="0.25">
      <c r="A2106" s="2">
        <v>39567</v>
      </c>
      <c r="B2106" s="1">
        <v>105.400002</v>
      </c>
      <c r="C2106" s="4">
        <f>IFERROR(VLOOKUP(表格2[[#This Row],[日期]],表格1[],2,FALSE),0)</f>
        <v>0</v>
      </c>
      <c r="D2106" s="13">
        <f>IF(C2105=0,D2105,D2105*(1-C2105/表格2[[#This Row],[收盤]]))</f>
        <v>0.70288405460817438</v>
      </c>
      <c r="E2106" s="1">
        <f>ROUND(表格2[[#This Row],[收盤]]*表格2[[#This Row],[配息乘數]],4)</f>
        <v>74.084000000000003</v>
      </c>
      <c r="F2106" s="1">
        <f>表格2[[#This Row],[配息]]*0.7</f>
        <v>0</v>
      </c>
      <c r="G2106" s="14">
        <f>IF(F2105=0,G2105,G2105*(1-F2105/表格2[[#This Row],[收盤]]))</f>
        <v>0.78140879027335897</v>
      </c>
      <c r="H2106" s="9">
        <f>ROUND(表格2[[#This Row],[收盤]]*表格2[[#This Row],[七成配息
乘數]],4)</f>
        <v>82.360500000000002</v>
      </c>
    </row>
    <row r="2107" spans="1:8" x14ac:dyDescent="0.25">
      <c r="A2107" s="2">
        <v>39566</v>
      </c>
      <c r="B2107" s="1">
        <v>105.07</v>
      </c>
      <c r="C2107" s="4">
        <f>IFERROR(VLOOKUP(表格2[[#This Row],[日期]],表格1[],2,FALSE),0)</f>
        <v>0</v>
      </c>
      <c r="D2107" s="13">
        <f>IF(C2106=0,D2106,D2106*(1-C2106/表格2[[#This Row],[收盤]]))</f>
        <v>0.70288405460817438</v>
      </c>
      <c r="E2107" s="1">
        <f>ROUND(表格2[[#This Row],[收盤]]*表格2[[#This Row],[配息乘數]],4)</f>
        <v>73.852000000000004</v>
      </c>
      <c r="F2107" s="1">
        <f>表格2[[#This Row],[配息]]*0.7</f>
        <v>0</v>
      </c>
      <c r="G2107" s="14">
        <f>IF(F2106=0,G2106,G2106*(1-F2106/表格2[[#This Row],[收盤]]))</f>
        <v>0.78140879027335897</v>
      </c>
      <c r="H2107" s="9">
        <f>ROUND(表格2[[#This Row],[收盤]]*表格2[[#This Row],[七成配息
乘數]],4)</f>
        <v>82.102599999999995</v>
      </c>
    </row>
    <row r="2108" spans="1:8" x14ac:dyDescent="0.25">
      <c r="A2108" s="2">
        <v>39563</v>
      </c>
      <c r="B2108" s="1">
        <v>104.57</v>
      </c>
      <c r="C2108" s="4">
        <f>IFERROR(VLOOKUP(表格2[[#This Row],[日期]],表格1[],2,FALSE),0)</f>
        <v>0</v>
      </c>
      <c r="D2108" s="13">
        <f>IF(C2107=0,D2107,D2107*(1-C2107/表格2[[#This Row],[收盤]]))</f>
        <v>0.70288405460817438</v>
      </c>
      <c r="E2108" s="1">
        <f>ROUND(表格2[[#This Row],[收盤]]*表格2[[#This Row],[配息乘數]],4)</f>
        <v>73.500600000000006</v>
      </c>
      <c r="F2108" s="1">
        <f>表格2[[#This Row],[配息]]*0.7</f>
        <v>0</v>
      </c>
      <c r="G2108" s="14">
        <f>IF(F2107=0,G2107,G2107*(1-F2107/表格2[[#This Row],[收盤]]))</f>
        <v>0.78140879027335897</v>
      </c>
      <c r="H2108" s="9">
        <f>ROUND(表格2[[#This Row],[收盤]]*表格2[[#This Row],[七成配息
乘數]],4)</f>
        <v>81.7119</v>
      </c>
    </row>
    <row r="2109" spans="1:8" x14ac:dyDescent="0.25">
      <c r="A2109" s="2">
        <v>39562</v>
      </c>
      <c r="B2109" s="1">
        <v>104.519997</v>
      </c>
      <c r="C2109" s="4">
        <f>IFERROR(VLOOKUP(表格2[[#This Row],[日期]],表格1[],2,FALSE),0)</f>
        <v>0</v>
      </c>
      <c r="D2109" s="13">
        <f>IF(C2108=0,D2108,D2108*(1-C2108/表格2[[#This Row],[收盤]]))</f>
        <v>0.70288405460817438</v>
      </c>
      <c r="E2109" s="1">
        <f>ROUND(表格2[[#This Row],[收盤]]*表格2[[#This Row],[配息乘數]],4)</f>
        <v>73.465400000000002</v>
      </c>
      <c r="F2109" s="1">
        <f>表格2[[#This Row],[配息]]*0.7</f>
        <v>0</v>
      </c>
      <c r="G2109" s="14">
        <f>IF(F2108=0,G2108,G2108*(1-F2108/表格2[[#This Row],[收盤]]))</f>
        <v>0.78140879027335897</v>
      </c>
      <c r="H2109" s="9">
        <f>ROUND(表格2[[#This Row],[收盤]]*表格2[[#This Row],[七成配息
乘數]],4)</f>
        <v>81.672799999999995</v>
      </c>
    </row>
    <row r="2110" spans="1:8" x14ac:dyDescent="0.25">
      <c r="A2110" s="2">
        <v>39561</v>
      </c>
      <c r="B2110" s="1">
        <v>104.660004</v>
      </c>
      <c r="C2110" s="4">
        <f>IFERROR(VLOOKUP(表格2[[#This Row],[日期]],表格1[],2,FALSE),0)</f>
        <v>0</v>
      </c>
      <c r="D2110" s="13">
        <f>IF(C2109=0,D2109,D2109*(1-C2109/表格2[[#This Row],[收盤]]))</f>
        <v>0.70288405460817438</v>
      </c>
      <c r="E2110" s="1">
        <f>ROUND(表格2[[#This Row],[收盤]]*表格2[[#This Row],[配息乘數]],4)</f>
        <v>73.563800000000001</v>
      </c>
      <c r="F2110" s="1">
        <f>表格2[[#This Row],[配息]]*0.7</f>
        <v>0</v>
      </c>
      <c r="G2110" s="14">
        <f>IF(F2109=0,G2109,G2109*(1-F2109/表格2[[#This Row],[收盤]]))</f>
        <v>0.78140879027335897</v>
      </c>
      <c r="H2110" s="9">
        <f>ROUND(表格2[[#This Row],[收盤]]*表格2[[#This Row],[七成配息
乘數]],4)</f>
        <v>81.782200000000003</v>
      </c>
    </row>
    <row r="2111" spans="1:8" x14ac:dyDescent="0.25">
      <c r="A2111" s="2">
        <v>39560</v>
      </c>
      <c r="B2111" s="1">
        <v>104.339996</v>
      </c>
      <c r="C2111" s="4">
        <f>IFERROR(VLOOKUP(表格2[[#This Row],[日期]],表格1[],2,FALSE),0)</f>
        <v>0</v>
      </c>
      <c r="D2111" s="13">
        <f>IF(C2110=0,D2110,D2110*(1-C2110/表格2[[#This Row],[收盤]]))</f>
        <v>0.70288405460817438</v>
      </c>
      <c r="E2111" s="1">
        <f>ROUND(表格2[[#This Row],[收盤]]*表格2[[#This Row],[配息乘數]],4)</f>
        <v>73.338899999999995</v>
      </c>
      <c r="F2111" s="1">
        <f>表格2[[#This Row],[配息]]*0.7</f>
        <v>0</v>
      </c>
      <c r="G2111" s="14">
        <f>IF(F2110=0,G2110,G2110*(1-F2110/表格2[[#This Row],[收盤]]))</f>
        <v>0.78140879027335897</v>
      </c>
      <c r="H2111" s="9">
        <f>ROUND(表格2[[#This Row],[收盤]]*表格2[[#This Row],[七成配息
乘數]],4)</f>
        <v>81.532200000000003</v>
      </c>
    </row>
    <row r="2112" spans="1:8" x14ac:dyDescent="0.25">
      <c r="A2112" s="2">
        <v>39559</v>
      </c>
      <c r="B2112" s="1">
        <v>104.57</v>
      </c>
      <c r="C2112" s="4">
        <f>IFERROR(VLOOKUP(表格2[[#This Row],[日期]],表格1[],2,FALSE),0)</f>
        <v>0</v>
      </c>
      <c r="D2112" s="13">
        <f>IF(C2111=0,D2111,D2111*(1-C2111/表格2[[#This Row],[收盤]]))</f>
        <v>0.70288405460817438</v>
      </c>
      <c r="E2112" s="1">
        <f>ROUND(表格2[[#This Row],[收盤]]*表格2[[#This Row],[配息乘數]],4)</f>
        <v>73.500600000000006</v>
      </c>
      <c r="F2112" s="1">
        <f>表格2[[#This Row],[配息]]*0.7</f>
        <v>0</v>
      </c>
      <c r="G2112" s="14">
        <f>IF(F2111=0,G2111,G2111*(1-F2111/表格2[[#This Row],[收盤]]))</f>
        <v>0.78140879027335897</v>
      </c>
      <c r="H2112" s="9">
        <f>ROUND(表格2[[#This Row],[收盤]]*表格2[[#This Row],[七成配息
乘數]],4)</f>
        <v>81.7119</v>
      </c>
    </row>
    <row r="2113" spans="1:8" x14ac:dyDescent="0.25">
      <c r="A2113" s="2">
        <v>39556</v>
      </c>
      <c r="B2113" s="1">
        <v>104.910004</v>
      </c>
      <c r="C2113" s="4">
        <f>IFERROR(VLOOKUP(表格2[[#This Row],[日期]],表格1[],2,FALSE),0)</f>
        <v>0</v>
      </c>
      <c r="D2113" s="13">
        <f>IF(C2112=0,D2112,D2112*(1-C2112/表格2[[#This Row],[收盤]]))</f>
        <v>0.70288405460817438</v>
      </c>
      <c r="E2113" s="1">
        <f>ROUND(表格2[[#This Row],[收盤]]*表格2[[#This Row],[配息乘數]],4)</f>
        <v>73.739599999999996</v>
      </c>
      <c r="F2113" s="1">
        <f>表格2[[#This Row],[配息]]*0.7</f>
        <v>0</v>
      </c>
      <c r="G2113" s="14">
        <f>IF(F2112=0,G2112,G2112*(1-F2112/表格2[[#This Row],[收盤]]))</f>
        <v>0.78140879027335897</v>
      </c>
      <c r="H2113" s="9">
        <f>ROUND(表格2[[#This Row],[收盤]]*表格2[[#This Row],[七成配息
乘數]],4)</f>
        <v>81.977599999999995</v>
      </c>
    </row>
    <row r="2114" spans="1:8" x14ac:dyDescent="0.25">
      <c r="A2114" s="2">
        <v>39555</v>
      </c>
      <c r="B2114" s="1">
        <v>104.449997</v>
      </c>
      <c r="C2114" s="4">
        <f>IFERROR(VLOOKUP(表格2[[#This Row],[日期]],表格1[],2,FALSE),0)</f>
        <v>0</v>
      </c>
      <c r="D2114" s="13">
        <f>IF(C2113=0,D2113,D2113*(1-C2113/表格2[[#This Row],[收盤]]))</f>
        <v>0.70288405460817438</v>
      </c>
      <c r="E2114" s="1">
        <f>ROUND(表格2[[#This Row],[收盤]]*表格2[[#This Row],[配息乘數]],4)</f>
        <v>73.416200000000003</v>
      </c>
      <c r="F2114" s="1">
        <f>表格2[[#This Row],[配息]]*0.7</f>
        <v>0</v>
      </c>
      <c r="G2114" s="14">
        <f>IF(F2113=0,G2113,G2113*(1-F2113/表格2[[#This Row],[收盤]]))</f>
        <v>0.78140879027335897</v>
      </c>
      <c r="H2114" s="9">
        <f>ROUND(表格2[[#This Row],[收盤]]*表格2[[#This Row],[七成配息
乘數]],4)</f>
        <v>81.618099999999998</v>
      </c>
    </row>
    <row r="2115" spans="1:8" x14ac:dyDescent="0.25">
      <c r="A2115" s="2">
        <v>39554</v>
      </c>
      <c r="B2115" s="1">
        <v>104.18</v>
      </c>
      <c r="C2115" s="4">
        <f>IFERROR(VLOOKUP(表格2[[#This Row],[日期]],表格1[],2,FALSE),0)</f>
        <v>0</v>
      </c>
      <c r="D2115" s="13">
        <f>IF(C2114=0,D2114,D2114*(1-C2114/表格2[[#This Row],[收盤]]))</f>
        <v>0.70288405460817438</v>
      </c>
      <c r="E2115" s="1">
        <f>ROUND(表格2[[#This Row],[收盤]]*表格2[[#This Row],[配息乘數]],4)</f>
        <v>73.226500000000001</v>
      </c>
      <c r="F2115" s="1">
        <f>表格2[[#This Row],[配息]]*0.7</f>
        <v>0</v>
      </c>
      <c r="G2115" s="14">
        <f>IF(F2114=0,G2114,G2114*(1-F2114/表格2[[#This Row],[收盤]]))</f>
        <v>0.78140879027335897</v>
      </c>
      <c r="H2115" s="9">
        <f>ROUND(表格2[[#This Row],[收盤]]*表格2[[#This Row],[七成配息
乘數]],4)</f>
        <v>81.407200000000003</v>
      </c>
    </row>
    <row r="2116" spans="1:8" x14ac:dyDescent="0.25">
      <c r="A2116" s="2">
        <v>39553</v>
      </c>
      <c r="B2116" s="1">
        <v>104.779999</v>
      </c>
      <c r="C2116" s="4">
        <f>IFERROR(VLOOKUP(表格2[[#This Row],[日期]],表格1[],2,FALSE),0)</f>
        <v>0</v>
      </c>
      <c r="D2116" s="13">
        <f>IF(C2115=0,D2115,D2115*(1-C2115/表格2[[#This Row],[收盤]]))</f>
        <v>0.70288405460817438</v>
      </c>
      <c r="E2116" s="1">
        <f>ROUND(表格2[[#This Row],[收盤]]*表格2[[#This Row],[配息乘數]],4)</f>
        <v>73.648200000000003</v>
      </c>
      <c r="F2116" s="1">
        <f>表格2[[#This Row],[配息]]*0.7</f>
        <v>0</v>
      </c>
      <c r="G2116" s="14">
        <f>IF(F2115=0,G2115,G2115*(1-F2115/表格2[[#This Row],[收盤]]))</f>
        <v>0.78140879027335897</v>
      </c>
      <c r="H2116" s="9">
        <f>ROUND(表格2[[#This Row],[收盤]]*表格2[[#This Row],[七成配息
乘數]],4)</f>
        <v>81.876000000000005</v>
      </c>
    </row>
    <row r="2117" spans="1:8" x14ac:dyDescent="0.25">
      <c r="A2117" s="2">
        <v>39552</v>
      </c>
      <c r="B2117" s="1">
        <v>105</v>
      </c>
      <c r="C2117" s="4">
        <f>IFERROR(VLOOKUP(表格2[[#This Row],[日期]],表格1[],2,FALSE),0)</f>
        <v>0</v>
      </c>
      <c r="D2117" s="13">
        <f>IF(C2116=0,D2116,D2116*(1-C2116/表格2[[#This Row],[收盤]]))</f>
        <v>0.70288405460817438</v>
      </c>
      <c r="E2117" s="1">
        <f>ROUND(表格2[[#This Row],[收盤]]*表格2[[#This Row],[配息乘數]],4)</f>
        <v>73.802800000000005</v>
      </c>
      <c r="F2117" s="1">
        <f>表格2[[#This Row],[配息]]*0.7</f>
        <v>0</v>
      </c>
      <c r="G2117" s="14">
        <f>IF(F2116=0,G2116,G2116*(1-F2116/表格2[[#This Row],[收盤]]))</f>
        <v>0.78140879027335897</v>
      </c>
      <c r="H2117" s="9">
        <f>ROUND(表格2[[#This Row],[收盤]]*表格2[[#This Row],[七成配息
乘數]],4)</f>
        <v>82.047899999999998</v>
      </c>
    </row>
    <row r="2118" spans="1:8" x14ac:dyDescent="0.25">
      <c r="A2118" s="2">
        <v>39549</v>
      </c>
      <c r="B2118" s="1">
        <v>105.650002</v>
      </c>
      <c r="C2118" s="4">
        <f>IFERROR(VLOOKUP(表格2[[#This Row],[日期]],表格1[],2,FALSE),0)</f>
        <v>0</v>
      </c>
      <c r="D2118" s="13">
        <f>IF(C2117=0,D2117,D2117*(1-C2117/表格2[[#This Row],[收盤]]))</f>
        <v>0.70288405460817438</v>
      </c>
      <c r="E2118" s="1">
        <f>ROUND(表格2[[#This Row],[收盤]]*表格2[[#This Row],[配息乘數]],4)</f>
        <v>74.259699999999995</v>
      </c>
      <c r="F2118" s="1">
        <f>表格2[[#This Row],[配息]]*0.7</f>
        <v>0</v>
      </c>
      <c r="G2118" s="14">
        <f>IF(F2117=0,G2117,G2117*(1-F2117/表格2[[#This Row],[收盤]]))</f>
        <v>0.78140879027335897</v>
      </c>
      <c r="H2118" s="9">
        <f>ROUND(表格2[[#This Row],[收盤]]*表格2[[#This Row],[七成配息
乘數]],4)</f>
        <v>82.555800000000005</v>
      </c>
    </row>
    <row r="2119" spans="1:8" x14ac:dyDescent="0.25">
      <c r="A2119" s="2">
        <v>39548</v>
      </c>
      <c r="B2119" s="1">
        <v>105.550003</v>
      </c>
      <c r="C2119" s="4">
        <f>IFERROR(VLOOKUP(表格2[[#This Row],[日期]],表格1[],2,FALSE),0)</f>
        <v>0</v>
      </c>
      <c r="D2119" s="13">
        <f>IF(C2118=0,D2118,D2118*(1-C2118/表格2[[#This Row],[收盤]]))</f>
        <v>0.70288405460817438</v>
      </c>
      <c r="E2119" s="1">
        <f>ROUND(表格2[[#This Row],[收盤]]*表格2[[#This Row],[配息乘數]],4)</f>
        <v>74.189400000000006</v>
      </c>
      <c r="F2119" s="1">
        <f>表格2[[#This Row],[配息]]*0.7</f>
        <v>0</v>
      </c>
      <c r="G2119" s="14">
        <f>IF(F2118=0,G2118,G2118*(1-F2118/表格2[[#This Row],[收盤]]))</f>
        <v>0.78140879027335897</v>
      </c>
      <c r="H2119" s="9">
        <f>ROUND(表格2[[#This Row],[收盤]]*表格2[[#This Row],[七成配息
乘數]],4)</f>
        <v>82.477699999999999</v>
      </c>
    </row>
    <row r="2120" spans="1:8" x14ac:dyDescent="0.25">
      <c r="A2120" s="2">
        <v>39547</v>
      </c>
      <c r="B2120" s="1">
        <v>105.449997</v>
      </c>
      <c r="C2120" s="4">
        <f>IFERROR(VLOOKUP(表格2[[#This Row],[日期]],表格1[],2,FALSE),0)</f>
        <v>0</v>
      </c>
      <c r="D2120" s="13">
        <f>IF(C2119=0,D2119,D2119*(1-C2119/表格2[[#This Row],[收盤]]))</f>
        <v>0.70288405460817438</v>
      </c>
      <c r="E2120" s="1">
        <f>ROUND(表格2[[#This Row],[收盤]]*表格2[[#This Row],[配息乘數]],4)</f>
        <v>74.119100000000003</v>
      </c>
      <c r="F2120" s="1">
        <f>表格2[[#This Row],[配息]]*0.7</f>
        <v>0</v>
      </c>
      <c r="G2120" s="14">
        <f>IF(F2119=0,G2119,G2119*(1-F2119/表格2[[#This Row],[收盤]]))</f>
        <v>0.78140879027335897</v>
      </c>
      <c r="H2120" s="9">
        <f>ROUND(表格2[[#This Row],[收盤]]*表格2[[#This Row],[七成配息
乘數]],4)</f>
        <v>82.399600000000007</v>
      </c>
    </row>
    <row r="2121" spans="1:8" x14ac:dyDescent="0.25">
      <c r="A2121" s="2">
        <v>39546</v>
      </c>
      <c r="B2121" s="1">
        <v>105.760002</v>
      </c>
      <c r="C2121" s="4">
        <f>IFERROR(VLOOKUP(表格2[[#This Row],[日期]],表格1[],2,FALSE),0)</f>
        <v>0</v>
      </c>
      <c r="D2121" s="13">
        <f>IF(C2120=0,D2120,D2120*(1-C2120/表格2[[#This Row],[收盤]]))</f>
        <v>0.70288405460817438</v>
      </c>
      <c r="E2121" s="1">
        <f>ROUND(表格2[[#This Row],[收盤]]*表格2[[#This Row],[配息乘數]],4)</f>
        <v>74.337000000000003</v>
      </c>
      <c r="F2121" s="1">
        <f>表格2[[#This Row],[配息]]*0.7</f>
        <v>0</v>
      </c>
      <c r="G2121" s="14">
        <f>IF(F2120=0,G2120,G2120*(1-F2120/表格2[[#This Row],[收盤]]))</f>
        <v>0.78140879027335897</v>
      </c>
      <c r="H2121" s="9">
        <f>ROUND(表格2[[#This Row],[收盤]]*表格2[[#This Row],[七成配息
乘數]],4)</f>
        <v>82.641800000000003</v>
      </c>
    </row>
    <row r="2122" spans="1:8" x14ac:dyDescent="0.25">
      <c r="A2122" s="2">
        <v>39545</v>
      </c>
      <c r="B2122" s="1">
        <v>106.139999</v>
      </c>
      <c r="C2122" s="4">
        <f>IFERROR(VLOOKUP(表格2[[#This Row],[日期]],表格1[],2,FALSE),0)</f>
        <v>0</v>
      </c>
      <c r="D2122" s="13">
        <f>IF(C2121=0,D2121,D2121*(1-C2121/表格2[[#This Row],[收盤]]))</f>
        <v>0.70288405460817438</v>
      </c>
      <c r="E2122" s="1">
        <f>ROUND(表格2[[#This Row],[收盤]]*表格2[[#This Row],[配息乘數]],4)</f>
        <v>74.604100000000003</v>
      </c>
      <c r="F2122" s="1">
        <f>表格2[[#This Row],[配息]]*0.7</f>
        <v>0</v>
      </c>
      <c r="G2122" s="14">
        <f>IF(F2121=0,G2121,G2121*(1-F2121/表格2[[#This Row],[收盤]]))</f>
        <v>0.78140879027335897</v>
      </c>
      <c r="H2122" s="9">
        <f>ROUND(表格2[[#This Row],[收盤]]*表格2[[#This Row],[七成配息
乘數]],4)</f>
        <v>82.938699999999997</v>
      </c>
    </row>
    <row r="2123" spans="1:8" x14ac:dyDescent="0.25">
      <c r="A2123" s="2">
        <v>39542</v>
      </c>
      <c r="B2123" s="1">
        <v>106.019997</v>
      </c>
      <c r="C2123" s="4">
        <f>IFERROR(VLOOKUP(表格2[[#This Row],[日期]],表格1[],2,FALSE),0)</f>
        <v>0</v>
      </c>
      <c r="D2123" s="13">
        <f>IF(C2122=0,D2122,D2122*(1-C2122/表格2[[#This Row],[收盤]]))</f>
        <v>0.70288405460817438</v>
      </c>
      <c r="E2123" s="1">
        <f>ROUND(表格2[[#This Row],[收盤]]*表格2[[#This Row],[配息乘數]],4)</f>
        <v>74.519800000000004</v>
      </c>
      <c r="F2123" s="1">
        <f>表格2[[#This Row],[配息]]*0.7</f>
        <v>0</v>
      </c>
      <c r="G2123" s="14">
        <f>IF(F2122=0,G2122,G2122*(1-F2122/表格2[[#This Row],[收盤]]))</f>
        <v>0.78140879027335897</v>
      </c>
      <c r="H2123" s="9">
        <f>ROUND(表格2[[#This Row],[收盤]]*表格2[[#This Row],[七成配息
乘數]],4)</f>
        <v>82.844999999999999</v>
      </c>
    </row>
    <row r="2124" spans="1:8" x14ac:dyDescent="0.25">
      <c r="A2124" s="2">
        <v>39541</v>
      </c>
      <c r="B2124" s="1">
        <v>104.75</v>
      </c>
      <c r="C2124" s="4">
        <f>IFERROR(VLOOKUP(表格2[[#This Row],[日期]],表格1[],2,FALSE),0)</f>
        <v>0</v>
      </c>
      <c r="D2124" s="13">
        <f>IF(C2123=0,D2123,D2123*(1-C2123/表格2[[#This Row],[收盤]]))</f>
        <v>0.70288405460817438</v>
      </c>
      <c r="E2124" s="1">
        <f>ROUND(表格2[[#This Row],[收盤]]*表格2[[#This Row],[配息乘數]],4)</f>
        <v>73.627099999999999</v>
      </c>
      <c r="F2124" s="1">
        <f>表格2[[#This Row],[配息]]*0.7</f>
        <v>0</v>
      </c>
      <c r="G2124" s="14">
        <f>IF(F2123=0,G2123,G2123*(1-F2123/表格2[[#This Row],[收盤]]))</f>
        <v>0.78140879027335897</v>
      </c>
      <c r="H2124" s="9">
        <f>ROUND(表格2[[#This Row],[收盤]]*表格2[[#This Row],[七成配息
乘數]],4)</f>
        <v>81.852599999999995</v>
      </c>
    </row>
    <row r="2125" spans="1:8" x14ac:dyDescent="0.25">
      <c r="A2125" s="2">
        <v>39540</v>
      </c>
      <c r="B2125" s="1">
        <v>104.699997</v>
      </c>
      <c r="C2125" s="4">
        <f>IFERROR(VLOOKUP(表格2[[#This Row],[日期]],表格1[],2,FALSE),0)</f>
        <v>0</v>
      </c>
      <c r="D2125" s="13">
        <f>IF(C2124=0,D2124,D2124*(1-C2124/表格2[[#This Row],[收盤]]))</f>
        <v>0.70288405460817438</v>
      </c>
      <c r="E2125" s="1">
        <f>ROUND(表格2[[#This Row],[收盤]]*表格2[[#This Row],[配息乘數]],4)</f>
        <v>73.591999999999999</v>
      </c>
      <c r="F2125" s="1">
        <f>表格2[[#This Row],[配息]]*0.7</f>
        <v>0</v>
      </c>
      <c r="G2125" s="14">
        <f>IF(F2124=0,G2124,G2124*(1-F2124/表格2[[#This Row],[收盤]]))</f>
        <v>0.78140879027335897</v>
      </c>
      <c r="H2125" s="9">
        <f>ROUND(表格2[[#This Row],[收盤]]*表格2[[#This Row],[七成配息
乘數]],4)</f>
        <v>81.813500000000005</v>
      </c>
    </row>
    <row r="2126" spans="1:8" x14ac:dyDescent="0.25">
      <c r="A2126" s="2">
        <v>39539</v>
      </c>
      <c r="B2126" s="1">
        <v>104.519997</v>
      </c>
      <c r="C2126" s="4">
        <f>IFERROR(VLOOKUP(表格2[[#This Row],[日期]],表格1[],2,FALSE),0)</f>
        <v>0.51300000000000001</v>
      </c>
      <c r="D2126" s="13">
        <f>IF(C2125=0,D2125,D2125*(1-C2125/表格2[[#This Row],[收盤]]))</f>
        <v>0.70288405460817438</v>
      </c>
      <c r="E2126" s="1">
        <f>ROUND(表格2[[#This Row],[收盤]]*表格2[[#This Row],[配息乘數]],4)</f>
        <v>73.465400000000002</v>
      </c>
      <c r="F2126" s="1">
        <f>表格2[[#This Row],[配息]]*0.7</f>
        <v>0.35909999999999997</v>
      </c>
      <c r="G2126" s="14">
        <f>IF(F2125=0,G2125,G2125*(1-F2125/表格2[[#This Row],[收盤]]))</f>
        <v>0.78140879027335897</v>
      </c>
      <c r="H2126" s="9">
        <f>ROUND(表格2[[#This Row],[收盤]]*表格2[[#This Row],[七成配息
乘數]],4)</f>
        <v>81.672799999999995</v>
      </c>
    </row>
    <row r="2127" spans="1:8" x14ac:dyDescent="0.25">
      <c r="A2127" s="2">
        <v>39538</v>
      </c>
      <c r="B2127" s="1">
        <v>105.199997</v>
      </c>
      <c r="C2127" s="4">
        <f>IFERROR(VLOOKUP(表格2[[#This Row],[日期]],表格1[],2,FALSE),0)</f>
        <v>0</v>
      </c>
      <c r="D2127" s="13">
        <f>IF(C2126=0,D2126,D2126*(1-C2126/表格2[[#This Row],[收盤]]))</f>
        <v>0.69945649253311082</v>
      </c>
      <c r="E2127" s="1">
        <f>ROUND(表格2[[#This Row],[收盤]]*表格2[[#This Row],[配息乘數]],4)</f>
        <v>73.582800000000006</v>
      </c>
      <c r="F2127" s="1">
        <f>表格2[[#This Row],[配息]]*0.7</f>
        <v>0</v>
      </c>
      <c r="G2127" s="14">
        <f>IF(F2126=0,G2126,G2126*(1-F2126/表格2[[#This Row],[收盤]]))</f>
        <v>0.77874145277726414</v>
      </c>
      <c r="H2127" s="9">
        <f>ROUND(表格2[[#This Row],[收盤]]*表格2[[#This Row],[七成配息
乘數]],4)</f>
        <v>81.923599999999993</v>
      </c>
    </row>
    <row r="2128" spans="1:8" x14ac:dyDescent="0.25">
      <c r="A2128" s="2">
        <v>39535</v>
      </c>
      <c r="B2128" s="1">
        <v>104.91999800000001</v>
      </c>
      <c r="C2128" s="4">
        <f>IFERROR(VLOOKUP(表格2[[#This Row],[日期]],表格1[],2,FALSE),0)</f>
        <v>0</v>
      </c>
      <c r="D2128" s="13">
        <f>IF(C2127=0,D2127,D2127*(1-C2127/表格2[[#This Row],[收盤]]))</f>
        <v>0.69945649253311082</v>
      </c>
      <c r="E2128" s="1">
        <f>ROUND(表格2[[#This Row],[收盤]]*表格2[[#This Row],[配息乘數]],4)</f>
        <v>73.387</v>
      </c>
      <c r="F2128" s="1">
        <f>表格2[[#This Row],[配息]]*0.7</f>
        <v>0</v>
      </c>
      <c r="G2128" s="14">
        <f>IF(F2127=0,G2127,G2127*(1-F2127/表格2[[#This Row],[收盤]]))</f>
        <v>0.77874145277726414</v>
      </c>
      <c r="H2128" s="9">
        <f>ROUND(表格2[[#This Row],[收盤]]*表格2[[#This Row],[七成配息
乘數]],4)</f>
        <v>81.705600000000004</v>
      </c>
    </row>
    <row r="2129" spans="1:8" x14ac:dyDescent="0.25">
      <c r="A2129" s="2">
        <v>39534</v>
      </c>
      <c r="B2129" s="1">
        <v>104.360001</v>
      </c>
      <c r="C2129" s="4">
        <f>IFERROR(VLOOKUP(表格2[[#This Row],[日期]],表格1[],2,FALSE),0)</f>
        <v>0</v>
      </c>
      <c r="D2129" s="13">
        <f>IF(C2128=0,D2128,D2128*(1-C2128/表格2[[#This Row],[收盤]]))</f>
        <v>0.69945649253311082</v>
      </c>
      <c r="E2129" s="1">
        <f>ROUND(表格2[[#This Row],[收盤]]*表格2[[#This Row],[配息乘數]],4)</f>
        <v>72.9953</v>
      </c>
      <c r="F2129" s="1">
        <f>表格2[[#This Row],[配息]]*0.7</f>
        <v>0</v>
      </c>
      <c r="G2129" s="14">
        <f>IF(F2128=0,G2128,G2128*(1-F2128/表格2[[#This Row],[收盤]]))</f>
        <v>0.77874145277726414</v>
      </c>
      <c r="H2129" s="9">
        <f>ROUND(表格2[[#This Row],[收盤]]*表格2[[#This Row],[七成配息
乘數]],4)</f>
        <v>81.269499999999994</v>
      </c>
    </row>
    <row r="2130" spans="1:8" x14ac:dyDescent="0.25">
      <c r="A2130" s="2">
        <v>39533</v>
      </c>
      <c r="B2130" s="1">
        <v>105</v>
      </c>
      <c r="C2130" s="4">
        <f>IFERROR(VLOOKUP(表格2[[#This Row],[日期]],表格1[],2,FALSE),0)</f>
        <v>0</v>
      </c>
      <c r="D2130" s="13">
        <f>IF(C2129=0,D2129,D2129*(1-C2129/表格2[[#This Row],[收盤]]))</f>
        <v>0.69945649253311082</v>
      </c>
      <c r="E2130" s="1">
        <f>ROUND(表格2[[#This Row],[收盤]]*表格2[[#This Row],[配息乘數]],4)</f>
        <v>73.442899999999995</v>
      </c>
      <c r="F2130" s="1">
        <f>表格2[[#This Row],[配息]]*0.7</f>
        <v>0</v>
      </c>
      <c r="G2130" s="14">
        <f>IF(F2129=0,G2129,G2129*(1-F2129/表格2[[#This Row],[收盤]]))</f>
        <v>0.77874145277726414</v>
      </c>
      <c r="H2130" s="9">
        <f>ROUND(表格2[[#This Row],[收盤]]*表格2[[#This Row],[七成配息
乘數]],4)</f>
        <v>81.767899999999997</v>
      </c>
    </row>
    <row r="2131" spans="1:8" x14ac:dyDescent="0.25">
      <c r="A2131" s="2">
        <v>39532</v>
      </c>
      <c r="B2131" s="1">
        <v>104.870003</v>
      </c>
      <c r="C2131" s="4">
        <f>IFERROR(VLOOKUP(表格2[[#This Row],[日期]],表格1[],2,FALSE),0)</f>
        <v>0</v>
      </c>
      <c r="D2131" s="13">
        <f>IF(C2130=0,D2130,D2130*(1-C2130/表格2[[#This Row],[收盤]]))</f>
        <v>0.69945649253311082</v>
      </c>
      <c r="E2131" s="1">
        <f>ROUND(表格2[[#This Row],[收盤]]*表格2[[#This Row],[配息乘數]],4)</f>
        <v>73.352000000000004</v>
      </c>
      <c r="F2131" s="1">
        <f>表格2[[#This Row],[配息]]*0.7</f>
        <v>0</v>
      </c>
      <c r="G2131" s="14">
        <f>IF(F2130=0,G2130,G2130*(1-F2130/表格2[[#This Row],[收盤]]))</f>
        <v>0.77874145277726414</v>
      </c>
      <c r="H2131" s="9">
        <f>ROUND(表格2[[#This Row],[收盤]]*表格2[[#This Row],[七成配息
乘數]],4)</f>
        <v>81.666600000000003</v>
      </c>
    </row>
    <row r="2132" spans="1:8" x14ac:dyDescent="0.25">
      <c r="A2132" s="2">
        <v>39531</v>
      </c>
      <c r="B2132" s="1">
        <v>104.400002</v>
      </c>
      <c r="C2132" s="4">
        <f>IFERROR(VLOOKUP(表格2[[#This Row],[日期]],表格1[],2,FALSE),0)</f>
        <v>0</v>
      </c>
      <c r="D2132" s="13">
        <f>IF(C2131=0,D2131,D2131*(1-C2131/表格2[[#This Row],[收盤]]))</f>
        <v>0.69945649253311082</v>
      </c>
      <c r="E2132" s="1">
        <f>ROUND(表格2[[#This Row],[收盤]]*表格2[[#This Row],[配息乘數]],4)</f>
        <v>73.023300000000006</v>
      </c>
      <c r="F2132" s="1">
        <f>表格2[[#This Row],[配息]]*0.7</f>
        <v>0</v>
      </c>
      <c r="G2132" s="14">
        <f>IF(F2131=0,G2131,G2131*(1-F2131/表格2[[#This Row],[收盤]]))</f>
        <v>0.77874145277726414</v>
      </c>
      <c r="H2132" s="9">
        <f>ROUND(表格2[[#This Row],[收盤]]*表格2[[#This Row],[七成配息
乘數]],4)</f>
        <v>81.300600000000003</v>
      </c>
    </row>
    <row r="2133" spans="1:8" x14ac:dyDescent="0.25">
      <c r="A2133" s="2">
        <v>39527</v>
      </c>
      <c r="B2133" s="1">
        <v>104.599998</v>
      </c>
      <c r="C2133" s="4">
        <f>IFERROR(VLOOKUP(表格2[[#This Row],[日期]],表格1[],2,FALSE),0)</f>
        <v>0</v>
      </c>
      <c r="D2133" s="13">
        <f>IF(C2132=0,D2132,D2132*(1-C2132/表格2[[#This Row],[收盤]]))</f>
        <v>0.69945649253311082</v>
      </c>
      <c r="E2133" s="1">
        <f>ROUND(表格2[[#This Row],[收盤]]*表格2[[#This Row],[配息乘數]],4)</f>
        <v>73.1631</v>
      </c>
      <c r="F2133" s="1">
        <f>表格2[[#This Row],[配息]]*0.7</f>
        <v>0</v>
      </c>
      <c r="G2133" s="14">
        <f>IF(F2132=0,G2132,G2132*(1-F2132/表格2[[#This Row],[收盤]]))</f>
        <v>0.77874145277726414</v>
      </c>
      <c r="H2133" s="9">
        <f>ROUND(表格2[[#This Row],[收盤]]*表格2[[#This Row],[七成配息
乘數]],4)</f>
        <v>81.456400000000002</v>
      </c>
    </row>
    <row r="2134" spans="1:8" x14ac:dyDescent="0.25">
      <c r="A2134" s="2">
        <v>39526</v>
      </c>
      <c r="B2134" s="1">
        <v>104.050003</v>
      </c>
      <c r="C2134" s="4">
        <f>IFERROR(VLOOKUP(表格2[[#This Row],[日期]],表格1[],2,FALSE),0)</f>
        <v>0</v>
      </c>
      <c r="D2134" s="13">
        <f>IF(C2133=0,D2133,D2133*(1-C2133/表格2[[#This Row],[收盤]]))</f>
        <v>0.69945649253311082</v>
      </c>
      <c r="E2134" s="1">
        <f>ROUND(表格2[[#This Row],[收盤]]*表格2[[#This Row],[配息乘數]],4)</f>
        <v>72.778499999999994</v>
      </c>
      <c r="F2134" s="1">
        <f>表格2[[#This Row],[配息]]*0.7</f>
        <v>0</v>
      </c>
      <c r="G2134" s="14">
        <f>IF(F2133=0,G2133,G2133*(1-F2133/表格2[[#This Row],[收盤]]))</f>
        <v>0.77874145277726414</v>
      </c>
      <c r="H2134" s="9">
        <f>ROUND(表格2[[#This Row],[收盤]]*表格2[[#This Row],[七成配息
乘數]],4)</f>
        <v>81.028099999999995</v>
      </c>
    </row>
    <row r="2135" spans="1:8" x14ac:dyDescent="0.25">
      <c r="A2135" s="2">
        <v>39525</v>
      </c>
      <c r="B2135" s="1">
        <v>103.599998</v>
      </c>
      <c r="C2135" s="4">
        <f>IFERROR(VLOOKUP(表格2[[#This Row],[日期]],表格1[],2,FALSE),0)</f>
        <v>0</v>
      </c>
      <c r="D2135" s="13">
        <f>IF(C2134=0,D2134,D2134*(1-C2134/表格2[[#This Row],[收盤]]))</f>
        <v>0.69945649253311082</v>
      </c>
      <c r="E2135" s="1">
        <f>ROUND(表格2[[#This Row],[收盤]]*表格2[[#This Row],[配息乘數]],4)</f>
        <v>72.463700000000003</v>
      </c>
      <c r="F2135" s="1">
        <f>表格2[[#This Row],[配息]]*0.7</f>
        <v>0</v>
      </c>
      <c r="G2135" s="14">
        <f>IF(F2134=0,G2134,G2134*(1-F2134/表格2[[#This Row],[收盤]]))</f>
        <v>0.77874145277726414</v>
      </c>
      <c r="H2135" s="9">
        <f>ROUND(表格2[[#This Row],[收盤]]*表格2[[#This Row],[七成配息
乘數]],4)</f>
        <v>80.677599999999998</v>
      </c>
    </row>
    <row r="2136" spans="1:8" x14ac:dyDescent="0.25">
      <c r="A2136" s="2">
        <v>39524</v>
      </c>
      <c r="B2136" s="1">
        <v>103.790001</v>
      </c>
      <c r="C2136" s="4">
        <f>IFERROR(VLOOKUP(表格2[[#This Row],[日期]],表格1[],2,FALSE),0)</f>
        <v>0</v>
      </c>
      <c r="D2136" s="13">
        <f>IF(C2135=0,D2135,D2135*(1-C2135/表格2[[#This Row],[收盤]]))</f>
        <v>0.69945649253311082</v>
      </c>
      <c r="E2136" s="1">
        <f>ROUND(表格2[[#This Row],[收盤]]*表格2[[#This Row],[配息乘數]],4)</f>
        <v>72.596599999999995</v>
      </c>
      <c r="F2136" s="1">
        <f>表格2[[#This Row],[配息]]*0.7</f>
        <v>0</v>
      </c>
      <c r="G2136" s="14">
        <f>IF(F2135=0,G2135,G2135*(1-F2135/表格2[[#This Row],[收盤]]))</f>
        <v>0.77874145277726414</v>
      </c>
      <c r="H2136" s="9">
        <f>ROUND(表格2[[#This Row],[收盤]]*表格2[[#This Row],[七成配息
乘數]],4)</f>
        <v>80.825599999999994</v>
      </c>
    </row>
    <row r="2137" spans="1:8" x14ac:dyDescent="0.25">
      <c r="A2137" s="2">
        <v>39521</v>
      </c>
      <c r="B2137" s="1">
        <v>102.949997</v>
      </c>
      <c r="C2137" s="4">
        <f>IFERROR(VLOOKUP(表格2[[#This Row],[日期]],表格1[],2,FALSE),0)</f>
        <v>0</v>
      </c>
      <c r="D2137" s="13">
        <f>IF(C2136=0,D2136,D2136*(1-C2136/表格2[[#This Row],[收盤]]))</f>
        <v>0.69945649253311082</v>
      </c>
      <c r="E2137" s="1">
        <f>ROUND(表格2[[#This Row],[收盤]]*表格2[[#This Row],[配息乘數]],4)</f>
        <v>72.009</v>
      </c>
      <c r="F2137" s="1">
        <f>表格2[[#This Row],[配息]]*0.7</f>
        <v>0</v>
      </c>
      <c r="G2137" s="14">
        <f>IF(F2136=0,G2136,G2136*(1-F2136/表格2[[#This Row],[收盤]]))</f>
        <v>0.77874145277726414</v>
      </c>
      <c r="H2137" s="9">
        <f>ROUND(表格2[[#This Row],[收盤]]*表格2[[#This Row],[七成配息
乘數]],4)</f>
        <v>80.171400000000006</v>
      </c>
    </row>
    <row r="2138" spans="1:8" x14ac:dyDescent="0.25">
      <c r="A2138" s="2">
        <v>39520</v>
      </c>
      <c r="B2138" s="1">
        <v>103.010002</v>
      </c>
      <c r="C2138" s="4">
        <f>IFERROR(VLOOKUP(表格2[[#This Row],[日期]],表格1[],2,FALSE),0)</f>
        <v>0</v>
      </c>
      <c r="D2138" s="13">
        <f>IF(C2137=0,D2137,D2137*(1-C2137/表格2[[#This Row],[收盤]]))</f>
        <v>0.69945649253311082</v>
      </c>
      <c r="E2138" s="1">
        <f>ROUND(表格2[[#This Row],[收盤]]*表格2[[#This Row],[配息乘數]],4)</f>
        <v>72.051000000000002</v>
      </c>
      <c r="F2138" s="1">
        <f>表格2[[#This Row],[配息]]*0.7</f>
        <v>0</v>
      </c>
      <c r="G2138" s="14">
        <f>IF(F2137=0,G2137,G2137*(1-F2137/表格2[[#This Row],[收盤]]))</f>
        <v>0.77874145277726414</v>
      </c>
      <c r="H2138" s="9">
        <f>ROUND(表格2[[#This Row],[收盤]]*表格2[[#This Row],[七成配息
乘數]],4)</f>
        <v>80.218199999999996</v>
      </c>
    </row>
    <row r="2139" spans="1:8" x14ac:dyDescent="0.25">
      <c r="A2139" s="2">
        <v>39519</v>
      </c>
      <c r="B2139" s="1">
        <v>104.139999</v>
      </c>
      <c r="C2139" s="4">
        <f>IFERROR(VLOOKUP(表格2[[#This Row],[日期]],表格1[],2,FALSE),0)</f>
        <v>0</v>
      </c>
      <c r="D2139" s="13">
        <f>IF(C2138=0,D2138,D2138*(1-C2138/表格2[[#This Row],[收盤]]))</f>
        <v>0.69945649253311082</v>
      </c>
      <c r="E2139" s="1">
        <f>ROUND(表格2[[#This Row],[收盤]]*表格2[[#This Row],[配息乘數]],4)</f>
        <v>72.841399999999993</v>
      </c>
      <c r="F2139" s="1">
        <f>表格2[[#This Row],[配息]]*0.7</f>
        <v>0</v>
      </c>
      <c r="G2139" s="14">
        <f>IF(F2138=0,G2138,G2138*(1-F2138/表格2[[#This Row],[收盤]]))</f>
        <v>0.77874145277726414</v>
      </c>
      <c r="H2139" s="9">
        <f>ROUND(表格2[[#This Row],[收盤]]*表格2[[#This Row],[七成配息
乘數]],4)</f>
        <v>81.098100000000002</v>
      </c>
    </row>
    <row r="2140" spans="1:8" x14ac:dyDescent="0.25">
      <c r="A2140" s="2">
        <v>39518</v>
      </c>
      <c r="B2140" s="1">
        <v>102.900002</v>
      </c>
      <c r="C2140" s="4">
        <f>IFERROR(VLOOKUP(表格2[[#This Row],[日期]],表格1[],2,FALSE),0)</f>
        <v>0</v>
      </c>
      <c r="D2140" s="13">
        <f>IF(C2139=0,D2139,D2139*(1-C2139/表格2[[#This Row],[收盤]]))</f>
        <v>0.69945649253311082</v>
      </c>
      <c r="E2140" s="1">
        <f>ROUND(表格2[[#This Row],[收盤]]*表格2[[#This Row],[配息乘數]],4)</f>
        <v>71.974100000000007</v>
      </c>
      <c r="F2140" s="1">
        <f>表格2[[#This Row],[配息]]*0.7</f>
        <v>0</v>
      </c>
      <c r="G2140" s="14">
        <f>IF(F2139=0,G2139,G2139*(1-F2139/表格2[[#This Row],[收盤]]))</f>
        <v>0.77874145277726414</v>
      </c>
      <c r="H2140" s="9">
        <f>ROUND(表格2[[#This Row],[收盤]]*表格2[[#This Row],[七成配息
乘數]],4)</f>
        <v>80.132499999999993</v>
      </c>
    </row>
    <row r="2141" spans="1:8" x14ac:dyDescent="0.25">
      <c r="A2141" s="2">
        <v>39517</v>
      </c>
      <c r="B2141" s="1">
        <v>104.089996</v>
      </c>
      <c r="C2141" s="4">
        <f>IFERROR(VLOOKUP(表格2[[#This Row],[日期]],表格1[],2,FALSE),0)</f>
        <v>0</v>
      </c>
      <c r="D2141" s="13">
        <f>IF(C2140=0,D2140,D2140*(1-C2140/表格2[[#This Row],[收盤]]))</f>
        <v>0.69945649253311082</v>
      </c>
      <c r="E2141" s="1">
        <f>ROUND(表格2[[#This Row],[收盤]]*表格2[[#This Row],[配息乘數]],4)</f>
        <v>72.806399999999996</v>
      </c>
      <c r="F2141" s="1">
        <f>表格2[[#This Row],[配息]]*0.7</f>
        <v>0</v>
      </c>
      <c r="G2141" s="14">
        <f>IF(F2140=0,G2140,G2140*(1-F2140/表格2[[#This Row],[收盤]]))</f>
        <v>0.77874145277726414</v>
      </c>
      <c r="H2141" s="9">
        <f>ROUND(表格2[[#This Row],[收盤]]*表格2[[#This Row],[七成配息
乘數]],4)</f>
        <v>81.059200000000004</v>
      </c>
    </row>
    <row r="2142" spans="1:8" x14ac:dyDescent="0.25">
      <c r="A2142" s="2">
        <v>39514</v>
      </c>
      <c r="B2142" s="1">
        <v>104.110001</v>
      </c>
      <c r="C2142" s="4">
        <f>IFERROR(VLOOKUP(表格2[[#This Row],[日期]],表格1[],2,FALSE),0)</f>
        <v>0</v>
      </c>
      <c r="D2142" s="13">
        <f>IF(C2141=0,D2141,D2141*(1-C2141/表格2[[#This Row],[收盤]]))</f>
        <v>0.69945649253311082</v>
      </c>
      <c r="E2142" s="1">
        <f>ROUND(表格2[[#This Row],[收盤]]*表格2[[#This Row],[配息乘數]],4)</f>
        <v>72.820400000000006</v>
      </c>
      <c r="F2142" s="1">
        <f>表格2[[#This Row],[配息]]*0.7</f>
        <v>0</v>
      </c>
      <c r="G2142" s="14">
        <f>IF(F2141=0,G2141,G2141*(1-F2141/表格2[[#This Row],[收盤]]))</f>
        <v>0.77874145277726414</v>
      </c>
      <c r="H2142" s="9">
        <f>ROUND(表格2[[#This Row],[收盤]]*表格2[[#This Row],[七成配息
乘數]],4)</f>
        <v>81.074799999999996</v>
      </c>
    </row>
    <row r="2143" spans="1:8" x14ac:dyDescent="0.25">
      <c r="A2143" s="2">
        <v>39513</v>
      </c>
      <c r="B2143" s="1">
        <v>104.33000199999999</v>
      </c>
      <c r="C2143" s="4">
        <f>IFERROR(VLOOKUP(表格2[[#This Row],[日期]],表格1[],2,FALSE),0)</f>
        <v>0</v>
      </c>
      <c r="D2143" s="13">
        <f>IF(C2142=0,D2142,D2142*(1-C2142/表格2[[#This Row],[收盤]]))</f>
        <v>0.69945649253311082</v>
      </c>
      <c r="E2143" s="1">
        <f>ROUND(表格2[[#This Row],[收盤]]*表格2[[#This Row],[配息乘數]],4)</f>
        <v>72.974299999999999</v>
      </c>
      <c r="F2143" s="1">
        <f>表格2[[#This Row],[配息]]*0.7</f>
        <v>0</v>
      </c>
      <c r="G2143" s="14">
        <f>IF(F2142=0,G2142,G2142*(1-F2142/表格2[[#This Row],[收盤]]))</f>
        <v>0.77874145277726414</v>
      </c>
      <c r="H2143" s="9">
        <f>ROUND(表格2[[#This Row],[收盤]]*表格2[[#This Row],[七成配息
乘數]],4)</f>
        <v>81.246099999999998</v>
      </c>
    </row>
    <row r="2144" spans="1:8" x14ac:dyDescent="0.25">
      <c r="A2144" s="2">
        <v>39512</v>
      </c>
      <c r="B2144" s="1">
        <v>104.470001</v>
      </c>
      <c r="C2144" s="4">
        <f>IFERROR(VLOOKUP(表格2[[#This Row],[日期]],表格1[],2,FALSE),0)</f>
        <v>0</v>
      </c>
      <c r="D2144" s="13">
        <f>IF(C2143=0,D2143,D2143*(1-C2143/表格2[[#This Row],[收盤]]))</f>
        <v>0.69945649253311082</v>
      </c>
      <c r="E2144" s="1">
        <f>ROUND(表格2[[#This Row],[收盤]]*表格2[[#This Row],[配息乘數]],4)</f>
        <v>73.072199999999995</v>
      </c>
      <c r="F2144" s="1">
        <f>表格2[[#This Row],[配息]]*0.7</f>
        <v>0</v>
      </c>
      <c r="G2144" s="14">
        <f>IF(F2143=0,G2143,G2143*(1-F2143/表格2[[#This Row],[收盤]]))</f>
        <v>0.77874145277726414</v>
      </c>
      <c r="H2144" s="9">
        <f>ROUND(表格2[[#This Row],[收盤]]*表格2[[#This Row],[七成配息
乘數]],4)</f>
        <v>81.355099999999993</v>
      </c>
    </row>
    <row r="2145" spans="1:8" x14ac:dyDescent="0.25">
      <c r="A2145" s="2">
        <v>39511</v>
      </c>
      <c r="B2145" s="1">
        <v>105.209999</v>
      </c>
      <c r="C2145" s="4">
        <f>IFERROR(VLOOKUP(表格2[[#This Row],[日期]],表格1[],2,FALSE),0)</f>
        <v>0</v>
      </c>
      <c r="D2145" s="13">
        <f>IF(C2144=0,D2144,D2144*(1-C2144/表格2[[#This Row],[收盤]]))</f>
        <v>0.69945649253311082</v>
      </c>
      <c r="E2145" s="1">
        <f>ROUND(表格2[[#This Row],[收盤]]*表格2[[#This Row],[配息乘數]],4)</f>
        <v>73.589799999999997</v>
      </c>
      <c r="F2145" s="1">
        <f>表格2[[#This Row],[配息]]*0.7</f>
        <v>0</v>
      </c>
      <c r="G2145" s="14">
        <f>IF(F2144=0,G2144,G2144*(1-F2144/表格2[[#This Row],[收盤]]))</f>
        <v>0.77874145277726414</v>
      </c>
      <c r="H2145" s="9">
        <f>ROUND(表格2[[#This Row],[收盤]]*表格2[[#This Row],[七成配息
乘數]],4)</f>
        <v>81.931399999999996</v>
      </c>
    </row>
    <row r="2146" spans="1:8" x14ac:dyDescent="0.25">
      <c r="A2146" s="2">
        <v>39510</v>
      </c>
      <c r="B2146" s="1">
        <v>105.83000199999999</v>
      </c>
      <c r="C2146" s="4">
        <f>IFERROR(VLOOKUP(表格2[[#This Row],[日期]],表格1[],2,FALSE),0)</f>
        <v>0.44800000000000001</v>
      </c>
      <c r="D2146" s="13">
        <f>IF(C2145=0,D2145,D2145*(1-C2145/表格2[[#This Row],[收盤]]))</f>
        <v>0.69945649253311082</v>
      </c>
      <c r="E2146" s="1">
        <f>ROUND(表格2[[#This Row],[收盤]]*表格2[[#This Row],[配息乘數]],4)</f>
        <v>74.023499999999999</v>
      </c>
      <c r="F2146" s="1">
        <f>表格2[[#This Row],[配息]]*0.7</f>
        <v>0.31359999999999999</v>
      </c>
      <c r="G2146" s="14">
        <f>IF(F2145=0,G2145,G2145*(1-F2145/表格2[[#This Row],[收盤]]))</f>
        <v>0.77874145277726414</v>
      </c>
      <c r="H2146" s="9">
        <f>ROUND(表格2[[#This Row],[收盤]]*表格2[[#This Row],[七成配息
乘數]],4)</f>
        <v>82.414199999999994</v>
      </c>
    </row>
    <row r="2147" spans="1:8" x14ac:dyDescent="0.25">
      <c r="A2147" s="2">
        <v>39507</v>
      </c>
      <c r="B2147" s="1">
        <v>106.279999</v>
      </c>
      <c r="C2147" s="4">
        <f>IFERROR(VLOOKUP(表格2[[#This Row],[日期]],表格1[],2,FALSE),0)</f>
        <v>0</v>
      </c>
      <c r="D2147" s="13">
        <f>IF(C2146=0,D2146,D2146*(1-C2146/表格2[[#This Row],[收盤]]))</f>
        <v>0.69650808726774349</v>
      </c>
      <c r="E2147" s="1">
        <f>ROUND(表格2[[#This Row],[收盤]]*表格2[[#This Row],[配息乘數]],4)</f>
        <v>74.024900000000002</v>
      </c>
      <c r="F2147" s="1">
        <f>表格2[[#This Row],[配息]]*0.7</f>
        <v>0</v>
      </c>
      <c r="G2147" s="14">
        <f>IF(F2146=0,G2146,G2146*(1-F2146/表格2[[#This Row],[收盤]]))</f>
        <v>0.77644362325252969</v>
      </c>
      <c r="H2147" s="9">
        <f>ROUND(表格2[[#This Row],[收盤]]*表格2[[#This Row],[七成配息
乘數]],4)</f>
        <v>82.520399999999995</v>
      </c>
    </row>
    <row r="2148" spans="1:8" x14ac:dyDescent="0.25">
      <c r="A2148" s="2">
        <v>39506</v>
      </c>
      <c r="B2148" s="1">
        <v>105.610001</v>
      </c>
      <c r="C2148" s="4">
        <f>IFERROR(VLOOKUP(表格2[[#This Row],[日期]],表格1[],2,FALSE),0)</f>
        <v>0</v>
      </c>
      <c r="D2148" s="13">
        <f>IF(C2147=0,D2147,D2147*(1-C2147/表格2[[#This Row],[收盤]]))</f>
        <v>0.69650808726774349</v>
      </c>
      <c r="E2148" s="1">
        <f>ROUND(表格2[[#This Row],[收盤]]*表格2[[#This Row],[配息乘數]],4)</f>
        <v>73.558199999999999</v>
      </c>
      <c r="F2148" s="1">
        <f>表格2[[#This Row],[配息]]*0.7</f>
        <v>0</v>
      </c>
      <c r="G2148" s="14">
        <f>IF(F2147=0,G2147,G2147*(1-F2147/表格2[[#This Row],[收盤]]))</f>
        <v>0.77644362325252969</v>
      </c>
      <c r="H2148" s="9">
        <f>ROUND(表格2[[#This Row],[收盤]]*表格2[[#This Row],[七成配息
乘數]],4)</f>
        <v>82.000200000000007</v>
      </c>
    </row>
    <row r="2149" spans="1:8" x14ac:dyDescent="0.25">
      <c r="A2149" s="2">
        <v>39505</v>
      </c>
      <c r="B2149" s="1">
        <v>104.849998</v>
      </c>
      <c r="C2149" s="4">
        <f>IFERROR(VLOOKUP(表格2[[#This Row],[日期]],表格1[],2,FALSE),0)</f>
        <v>0</v>
      </c>
      <c r="D2149" s="13">
        <f>IF(C2148=0,D2148,D2148*(1-C2148/表格2[[#This Row],[收盤]]))</f>
        <v>0.69650808726774349</v>
      </c>
      <c r="E2149" s="1">
        <f>ROUND(表格2[[#This Row],[收盤]]*表格2[[#This Row],[配息乘數]],4)</f>
        <v>73.028899999999993</v>
      </c>
      <c r="F2149" s="1">
        <f>表格2[[#This Row],[配息]]*0.7</f>
        <v>0</v>
      </c>
      <c r="G2149" s="14">
        <f>IF(F2148=0,G2148,G2148*(1-F2148/表格2[[#This Row],[收盤]]))</f>
        <v>0.77644362325252969</v>
      </c>
      <c r="H2149" s="9">
        <f>ROUND(表格2[[#This Row],[收盤]]*表格2[[#This Row],[七成配息
乘數]],4)</f>
        <v>81.4101</v>
      </c>
    </row>
    <row r="2150" spans="1:8" x14ac:dyDescent="0.25">
      <c r="A2150" s="2">
        <v>39504</v>
      </c>
      <c r="B2150" s="1">
        <v>104.949997</v>
      </c>
      <c r="C2150" s="4">
        <f>IFERROR(VLOOKUP(表格2[[#This Row],[日期]],表格1[],2,FALSE),0)</f>
        <v>0</v>
      </c>
      <c r="D2150" s="13">
        <f>IF(C2149=0,D2149,D2149*(1-C2149/表格2[[#This Row],[收盤]]))</f>
        <v>0.69650808726774349</v>
      </c>
      <c r="E2150" s="1">
        <f>ROUND(表格2[[#This Row],[收盤]]*表格2[[#This Row],[配息乘數]],4)</f>
        <v>73.098500000000001</v>
      </c>
      <c r="F2150" s="1">
        <f>表格2[[#This Row],[配息]]*0.7</f>
        <v>0</v>
      </c>
      <c r="G2150" s="14">
        <f>IF(F2149=0,G2149,G2149*(1-F2149/表格2[[#This Row],[收盤]]))</f>
        <v>0.77644362325252969</v>
      </c>
      <c r="H2150" s="9">
        <f>ROUND(表格2[[#This Row],[收盤]]*表格2[[#This Row],[七成配息
乘數]],4)</f>
        <v>81.487799999999993</v>
      </c>
    </row>
    <row r="2151" spans="1:8" x14ac:dyDescent="0.25">
      <c r="A2151" s="2">
        <v>39503</v>
      </c>
      <c r="B2151" s="1">
        <v>104.199997</v>
      </c>
      <c r="C2151" s="4">
        <f>IFERROR(VLOOKUP(表格2[[#This Row],[日期]],表格1[],2,FALSE),0)</f>
        <v>0</v>
      </c>
      <c r="D2151" s="13">
        <f>IF(C2150=0,D2150,D2150*(1-C2150/表格2[[#This Row],[收盤]]))</f>
        <v>0.69650808726774349</v>
      </c>
      <c r="E2151" s="1">
        <f>ROUND(表格2[[#This Row],[收盤]]*表格2[[#This Row],[配息乘數]],4)</f>
        <v>72.576099999999997</v>
      </c>
      <c r="F2151" s="1">
        <f>表格2[[#This Row],[配息]]*0.7</f>
        <v>0</v>
      </c>
      <c r="G2151" s="14">
        <f>IF(F2150=0,G2150,G2150*(1-F2150/表格2[[#This Row],[收盤]]))</f>
        <v>0.77644362325252969</v>
      </c>
      <c r="H2151" s="9">
        <f>ROUND(表格2[[#This Row],[收盤]]*表格2[[#This Row],[七成配息
乘數]],4)</f>
        <v>80.9054</v>
      </c>
    </row>
    <row r="2152" spans="1:8" x14ac:dyDescent="0.25">
      <c r="A2152" s="2">
        <v>39500</v>
      </c>
      <c r="B2152" s="1">
        <v>104.870003</v>
      </c>
      <c r="C2152" s="4">
        <f>IFERROR(VLOOKUP(表格2[[#This Row],[日期]],表格1[],2,FALSE),0)</f>
        <v>0</v>
      </c>
      <c r="D2152" s="13">
        <f>IF(C2151=0,D2151,D2151*(1-C2151/表格2[[#This Row],[收盤]]))</f>
        <v>0.69650808726774349</v>
      </c>
      <c r="E2152" s="1">
        <f>ROUND(表格2[[#This Row],[收盤]]*表格2[[#This Row],[配息乘數]],4)</f>
        <v>73.0428</v>
      </c>
      <c r="F2152" s="1">
        <f>表格2[[#This Row],[配息]]*0.7</f>
        <v>0</v>
      </c>
      <c r="G2152" s="14">
        <f>IF(F2151=0,G2151,G2151*(1-F2151/表格2[[#This Row],[收盤]]))</f>
        <v>0.77644362325252969</v>
      </c>
      <c r="H2152" s="9">
        <f>ROUND(表格2[[#This Row],[收盤]]*表格2[[#This Row],[七成配息
乘數]],4)</f>
        <v>81.425600000000003</v>
      </c>
    </row>
    <row r="2153" spans="1:8" x14ac:dyDescent="0.25">
      <c r="A2153" s="2">
        <v>39499</v>
      </c>
      <c r="B2153" s="1">
        <v>105.279999</v>
      </c>
      <c r="C2153" s="4">
        <f>IFERROR(VLOOKUP(表格2[[#This Row],[日期]],表格1[],2,FALSE),0)</f>
        <v>0</v>
      </c>
      <c r="D2153" s="13">
        <f>IF(C2152=0,D2152,D2152*(1-C2152/表格2[[#This Row],[收盤]]))</f>
        <v>0.69650808726774349</v>
      </c>
      <c r="E2153" s="1">
        <f>ROUND(表格2[[#This Row],[收盤]]*表格2[[#This Row],[配息乘數]],4)</f>
        <v>73.328400000000002</v>
      </c>
      <c r="F2153" s="1">
        <f>表格2[[#This Row],[配息]]*0.7</f>
        <v>0</v>
      </c>
      <c r="G2153" s="14">
        <f>IF(F2152=0,G2152,G2152*(1-F2152/表格2[[#This Row],[收盤]]))</f>
        <v>0.77644362325252969</v>
      </c>
      <c r="H2153" s="9">
        <f>ROUND(表格2[[#This Row],[收盤]]*表格2[[#This Row],[七成配息
乘數]],4)</f>
        <v>81.744</v>
      </c>
    </row>
    <row r="2154" spans="1:8" x14ac:dyDescent="0.25">
      <c r="A2154" s="2">
        <v>39498</v>
      </c>
      <c r="B2154" s="1">
        <v>104.55999799999999</v>
      </c>
      <c r="C2154" s="4">
        <f>IFERROR(VLOOKUP(表格2[[#This Row],[日期]],表格1[],2,FALSE),0)</f>
        <v>0</v>
      </c>
      <c r="D2154" s="13">
        <f>IF(C2153=0,D2153,D2153*(1-C2153/表格2[[#This Row],[收盤]]))</f>
        <v>0.69650808726774349</v>
      </c>
      <c r="E2154" s="1">
        <f>ROUND(表格2[[#This Row],[收盤]]*表格2[[#This Row],[配息乘數]],4)</f>
        <v>72.826899999999995</v>
      </c>
      <c r="F2154" s="1">
        <f>表格2[[#This Row],[配息]]*0.7</f>
        <v>0</v>
      </c>
      <c r="G2154" s="14">
        <f>IF(F2153=0,G2153,G2153*(1-F2153/表格2[[#This Row],[收盤]]))</f>
        <v>0.77644362325252969</v>
      </c>
      <c r="H2154" s="9">
        <f>ROUND(表格2[[#This Row],[收盤]]*表格2[[#This Row],[七成配息
乘數]],4)</f>
        <v>81.184899999999999</v>
      </c>
    </row>
    <row r="2155" spans="1:8" x14ac:dyDescent="0.25">
      <c r="A2155" s="2">
        <v>39497</v>
      </c>
      <c r="B2155" s="1">
        <v>104.33000199999999</v>
      </c>
      <c r="C2155" s="4">
        <f>IFERROR(VLOOKUP(表格2[[#This Row],[日期]],表格1[],2,FALSE),0)</f>
        <v>0</v>
      </c>
      <c r="D2155" s="13">
        <f>IF(C2154=0,D2154,D2154*(1-C2154/表格2[[#This Row],[收盤]]))</f>
        <v>0.69650808726774349</v>
      </c>
      <c r="E2155" s="1">
        <f>ROUND(表格2[[#This Row],[收盤]]*表格2[[#This Row],[配息乘數]],4)</f>
        <v>72.666700000000006</v>
      </c>
      <c r="F2155" s="1">
        <f>表格2[[#This Row],[配息]]*0.7</f>
        <v>0</v>
      </c>
      <c r="G2155" s="14">
        <f>IF(F2154=0,G2154,G2154*(1-F2154/表格2[[#This Row],[收盤]]))</f>
        <v>0.77644362325252969</v>
      </c>
      <c r="H2155" s="9">
        <f>ROUND(表格2[[#This Row],[收盤]]*表格2[[#This Row],[七成配息
乘數]],4)</f>
        <v>81.006399999999999</v>
      </c>
    </row>
    <row r="2156" spans="1:8" x14ac:dyDescent="0.25">
      <c r="A2156" s="2">
        <v>39493</v>
      </c>
      <c r="B2156" s="1">
        <v>105.370003</v>
      </c>
      <c r="C2156" s="4">
        <f>IFERROR(VLOOKUP(表格2[[#This Row],[日期]],表格1[],2,FALSE),0)</f>
        <v>0</v>
      </c>
      <c r="D2156" s="13">
        <f>IF(C2155=0,D2155,D2155*(1-C2155/表格2[[#This Row],[收盤]]))</f>
        <v>0.69650808726774349</v>
      </c>
      <c r="E2156" s="1">
        <f>ROUND(表格2[[#This Row],[收盤]]*表格2[[#This Row],[配息乘數]],4)</f>
        <v>73.391099999999994</v>
      </c>
      <c r="F2156" s="1">
        <f>表格2[[#This Row],[配息]]*0.7</f>
        <v>0</v>
      </c>
      <c r="G2156" s="14">
        <f>IF(F2155=0,G2155,G2155*(1-F2155/表格2[[#This Row],[收盤]]))</f>
        <v>0.77644362325252969</v>
      </c>
      <c r="H2156" s="9">
        <f>ROUND(表格2[[#This Row],[收盤]]*表格2[[#This Row],[七成配息
乘數]],4)</f>
        <v>81.813900000000004</v>
      </c>
    </row>
    <row r="2157" spans="1:8" x14ac:dyDescent="0.25">
      <c r="A2157" s="2">
        <v>39492</v>
      </c>
      <c r="B2157" s="1">
        <v>105.029999</v>
      </c>
      <c r="C2157" s="4">
        <f>IFERROR(VLOOKUP(表格2[[#This Row],[日期]],表格1[],2,FALSE),0)</f>
        <v>0</v>
      </c>
      <c r="D2157" s="13">
        <f>IF(C2156=0,D2156,D2156*(1-C2156/表格2[[#This Row],[收盤]]))</f>
        <v>0.69650808726774349</v>
      </c>
      <c r="E2157" s="1">
        <f>ROUND(表格2[[#This Row],[收盤]]*表格2[[#This Row],[配息乘數]],4)</f>
        <v>73.154200000000003</v>
      </c>
      <c r="F2157" s="1">
        <f>表格2[[#This Row],[配息]]*0.7</f>
        <v>0</v>
      </c>
      <c r="G2157" s="14">
        <f>IF(F2156=0,G2156,G2156*(1-F2156/表格2[[#This Row],[收盤]]))</f>
        <v>0.77644362325252969</v>
      </c>
      <c r="H2157" s="9">
        <f>ROUND(表格2[[#This Row],[收盤]]*表格2[[#This Row],[七成配息
乘數]],4)</f>
        <v>81.549899999999994</v>
      </c>
    </row>
    <row r="2158" spans="1:8" x14ac:dyDescent="0.25">
      <c r="A2158" s="2">
        <v>39491</v>
      </c>
      <c r="B2158" s="1">
        <v>105.260002</v>
      </c>
      <c r="C2158" s="4">
        <f>IFERROR(VLOOKUP(表格2[[#This Row],[日期]],表格1[],2,FALSE),0)</f>
        <v>0</v>
      </c>
      <c r="D2158" s="13">
        <f>IF(C2157=0,D2157,D2157*(1-C2157/表格2[[#This Row],[收盤]]))</f>
        <v>0.69650808726774349</v>
      </c>
      <c r="E2158" s="1">
        <f>ROUND(表格2[[#This Row],[收盤]]*表格2[[#This Row],[配息乘數]],4)</f>
        <v>73.314400000000006</v>
      </c>
      <c r="F2158" s="1">
        <f>表格2[[#This Row],[配息]]*0.7</f>
        <v>0</v>
      </c>
      <c r="G2158" s="14">
        <f>IF(F2157=0,G2157,G2157*(1-F2157/表格2[[#This Row],[收盤]]))</f>
        <v>0.77644362325252969</v>
      </c>
      <c r="H2158" s="9">
        <f>ROUND(表格2[[#This Row],[收盤]]*表格2[[#This Row],[七成配息
乘數]],4)</f>
        <v>81.728499999999997</v>
      </c>
    </row>
    <row r="2159" spans="1:8" x14ac:dyDescent="0.25">
      <c r="A2159" s="2">
        <v>39490</v>
      </c>
      <c r="B2159" s="1">
        <v>106.33000199999999</v>
      </c>
      <c r="C2159" s="4">
        <f>IFERROR(VLOOKUP(表格2[[#This Row],[日期]],表格1[],2,FALSE),0)</f>
        <v>0</v>
      </c>
      <c r="D2159" s="13">
        <f>IF(C2158=0,D2158,D2158*(1-C2158/表格2[[#This Row],[收盤]]))</f>
        <v>0.69650808726774349</v>
      </c>
      <c r="E2159" s="1">
        <f>ROUND(表格2[[#This Row],[收盤]]*表格2[[#This Row],[配息乘數]],4)</f>
        <v>74.059700000000007</v>
      </c>
      <c r="F2159" s="1">
        <f>表格2[[#This Row],[配息]]*0.7</f>
        <v>0</v>
      </c>
      <c r="G2159" s="14">
        <f>IF(F2158=0,G2158,G2158*(1-F2158/表格2[[#This Row],[收盤]]))</f>
        <v>0.77644362325252969</v>
      </c>
      <c r="H2159" s="9">
        <f>ROUND(表格2[[#This Row],[收盤]]*表格2[[#This Row],[七成配息
乘數]],4)</f>
        <v>82.559299999999993</v>
      </c>
    </row>
    <row r="2160" spans="1:8" x14ac:dyDescent="0.25">
      <c r="A2160" s="2">
        <v>39489</v>
      </c>
      <c r="B2160" s="1">
        <v>106.480003</v>
      </c>
      <c r="C2160" s="4">
        <f>IFERROR(VLOOKUP(表格2[[#This Row],[日期]],表格1[],2,FALSE),0)</f>
        <v>0</v>
      </c>
      <c r="D2160" s="13">
        <f>IF(C2159=0,D2159,D2159*(1-C2159/表格2[[#This Row],[收盤]]))</f>
        <v>0.69650808726774349</v>
      </c>
      <c r="E2160" s="1">
        <f>ROUND(表格2[[#This Row],[收盤]]*表格2[[#This Row],[配息乘數]],4)</f>
        <v>74.164199999999994</v>
      </c>
      <c r="F2160" s="1">
        <f>表格2[[#This Row],[配息]]*0.7</f>
        <v>0</v>
      </c>
      <c r="G2160" s="14">
        <f>IF(F2159=0,G2159,G2159*(1-F2159/表格2[[#This Row],[收盤]]))</f>
        <v>0.77644362325252969</v>
      </c>
      <c r="H2160" s="9">
        <f>ROUND(表格2[[#This Row],[收盤]]*表格2[[#This Row],[七成配息
乘數]],4)</f>
        <v>82.675700000000006</v>
      </c>
    </row>
    <row r="2161" spans="1:8" x14ac:dyDescent="0.25">
      <c r="A2161" s="2">
        <v>39486</v>
      </c>
      <c r="B2161" s="1">
        <v>106.160004</v>
      </c>
      <c r="C2161" s="4">
        <f>IFERROR(VLOOKUP(表格2[[#This Row],[日期]],表格1[],2,FALSE),0)</f>
        <v>0</v>
      </c>
      <c r="D2161" s="13">
        <f>IF(C2160=0,D2160,D2160*(1-C2160/表格2[[#This Row],[收盤]]))</f>
        <v>0.69650808726774349</v>
      </c>
      <c r="E2161" s="1">
        <f>ROUND(表格2[[#This Row],[收盤]]*表格2[[#This Row],[配息乘數]],4)</f>
        <v>73.941299999999998</v>
      </c>
      <c r="F2161" s="1">
        <f>表格2[[#This Row],[配息]]*0.7</f>
        <v>0</v>
      </c>
      <c r="G2161" s="14">
        <f>IF(F2160=0,G2160,G2160*(1-F2160/表格2[[#This Row],[收盤]]))</f>
        <v>0.77644362325252969</v>
      </c>
      <c r="H2161" s="9">
        <f>ROUND(表格2[[#This Row],[收盤]]*表格2[[#This Row],[七成配息
乘數]],4)</f>
        <v>82.427300000000002</v>
      </c>
    </row>
    <row r="2162" spans="1:8" x14ac:dyDescent="0.25">
      <c r="A2162" s="2">
        <v>39485</v>
      </c>
      <c r="B2162" s="1">
        <v>105.760002</v>
      </c>
      <c r="C2162" s="4">
        <f>IFERROR(VLOOKUP(表格2[[#This Row],[日期]],表格1[],2,FALSE),0)</f>
        <v>0</v>
      </c>
      <c r="D2162" s="13">
        <f>IF(C2161=0,D2161,D2161*(1-C2161/表格2[[#This Row],[收盤]]))</f>
        <v>0.69650808726774349</v>
      </c>
      <c r="E2162" s="1">
        <f>ROUND(表格2[[#This Row],[收盤]]*表格2[[#This Row],[配息乘數]],4)</f>
        <v>73.662700000000001</v>
      </c>
      <c r="F2162" s="1">
        <f>表格2[[#This Row],[配息]]*0.7</f>
        <v>0</v>
      </c>
      <c r="G2162" s="14">
        <f>IF(F2161=0,G2161,G2161*(1-F2161/表格2[[#This Row],[收盤]]))</f>
        <v>0.77644362325252969</v>
      </c>
      <c r="H2162" s="9">
        <f>ROUND(表格2[[#This Row],[收盤]]*表格2[[#This Row],[七成配息
乘數]],4)</f>
        <v>82.116699999999994</v>
      </c>
    </row>
    <row r="2163" spans="1:8" x14ac:dyDescent="0.25">
      <c r="A2163" s="2">
        <v>39484</v>
      </c>
      <c r="B2163" s="1">
        <v>106.989998</v>
      </c>
      <c r="C2163" s="4">
        <f>IFERROR(VLOOKUP(表格2[[#This Row],[日期]],表格1[],2,FALSE),0)</f>
        <v>0</v>
      </c>
      <c r="D2163" s="13">
        <f>IF(C2162=0,D2162,D2162*(1-C2162/表格2[[#This Row],[收盤]]))</f>
        <v>0.69650808726774349</v>
      </c>
      <c r="E2163" s="1">
        <f>ROUND(表格2[[#This Row],[收盤]]*表格2[[#This Row],[配息乘數]],4)</f>
        <v>74.519400000000005</v>
      </c>
      <c r="F2163" s="1">
        <f>表格2[[#This Row],[配息]]*0.7</f>
        <v>0</v>
      </c>
      <c r="G2163" s="14">
        <f>IF(F2162=0,G2162,G2162*(1-F2162/表格2[[#This Row],[收盤]]))</f>
        <v>0.77644362325252969</v>
      </c>
      <c r="H2163" s="9">
        <f>ROUND(表格2[[#This Row],[收盤]]*表格2[[#This Row],[七成配息
乘數]],4)</f>
        <v>83.071700000000007</v>
      </c>
    </row>
    <row r="2164" spans="1:8" x14ac:dyDescent="0.25">
      <c r="A2164" s="2">
        <v>39483</v>
      </c>
      <c r="B2164" s="1">
        <v>107.57</v>
      </c>
      <c r="C2164" s="4">
        <f>IFERROR(VLOOKUP(表格2[[#This Row],[日期]],表格1[],2,FALSE),0)</f>
        <v>0</v>
      </c>
      <c r="D2164" s="13">
        <f>IF(C2163=0,D2163,D2163*(1-C2163/表格2[[#This Row],[收盤]]))</f>
        <v>0.69650808726774349</v>
      </c>
      <c r="E2164" s="1">
        <f>ROUND(表格2[[#This Row],[收盤]]*表格2[[#This Row],[配息乘數]],4)</f>
        <v>74.923400000000001</v>
      </c>
      <c r="F2164" s="1">
        <f>表格2[[#This Row],[配息]]*0.7</f>
        <v>0</v>
      </c>
      <c r="G2164" s="14">
        <f>IF(F2163=0,G2163,G2163*(1-F2163/表格2[[#This Row],[收盤]]))</f>
        <v>0.77644362325252969</v>
      </c>
      <c r="H2164" s="9">
        <f>ROUND(表格2[[#This Row],[收盤]]*表格2[[#This Row],[七成配息
乘數]],4)</f>
        <v>83.522000000000006</v>
      </c>
    </row>
    <row r="2165" spans="1:8" x14ac:dyDescent="0.25">
      <c r="A2165" s="2">
        <v>39482</v>
      </c>
      <c r="B2165" s="1">
        <v>107.199997</v>
      </c>
      <c r="C2165" s="4">
        <f>IFERROR(VLOOKUP(表格2[[#This Row],[日期]],表格1[],2,FALSE),0)</f>
        <v>0</v>
      </c>
      <c r="D2165" s="13">
        <f>IF(C2164=0,D2164,D2164*(1-C2164/表格2[[#This Row],[收盤]]))</f>
        <v>0.69650808726774349</v>
      </c>
      <c r="E2165" s="1">
        <f>ROUND(表格2[[#This Row],[收盤]]*表格2[[#This Row],[配息乘數]],4)</f>
        <v>74.665700000000001</v>
      </c>
      <c r="F2165" s="1">
        <f>表格2[[#This Row],[配息]]*0.7</f>
        <v>0</v>
      </c>
      <c r="G2165" s="14">
        <f>IF(F2164=0,G2164,G2164*(1-F2164/表格2[[#This Row],[收盤]]))</f>
        <v>0.77644362325252969</v>
      </c>
      <c r="H2165" s="9">
        <f>ROUND(表格2[[#This Row],[收盤]]*表格2[[#This Row],[七成配息
乘數]],4)</f>
        <v>83.234800000000007</v>
      </c>
    </row>
    <row r="2166" spans="1:8" x14ac:dyDescent="0.25">
      <c r="A2166" s="2">
        <v>39479</v>
      </c>
      <c r="B2166" s="1">
        <v>107.489998</v>
      </c>
      <c r="C2166" s="4">
        <f>IFERROR(VLOOKUP(表格2[[#This Row],[日期]],表格1[],2,FALSE),0)</f>
        <v>0.49399999999999999</v>
      </c>
      <c r="D2166" s="13">
        <f>IF(C2165=0,D2165,D2165*(1-C2165/表格2[[#This Row],[收盤]]))</f>
        <v>0.69650808726774349</v>
      </c>
      <c r="E2166" s="1">
        <f>ROUND(表格2[[#This Row],[收盤]]*表格2[[#This Row],[配息乘數]],4)</f>
        <v>74.867699999999999</v>
      </c>
      <c r="F2166" s="1">
        <f>表格2[[#This Row],[配息]]*0.7</f>
        <v>0.3458</v>
      </c>
      <c r="G2166" s="14">
        <f>IF(F2165=0,G2165,G2165*(1-F2165/表格2[[#This Row],[收盤]]))</f>
        <v>0.77644362325252969</v>
      </c>
      <c r="H2166" s="9">
        <f>ROUND(表格2[[#This Row],[收盤]]*表格2[[#This Row],[七成配息
乘數]],4)</f>
        <v>83.459900000000005</v>
      </c>
    </row>
    <row r="2167" spans="1:8" x14ac:dyDescent="0.25">
      <c r="A2167" s="2">
        <v>39478</v>
      </c>
      <c r="B2167" s="1">
        <v>107.529999</v>
      </c>
      <c r="C2167" s="4">
        <f>IFERROR(VLOOKUP(表格2[[#This Row],[日期]],表格1[],2,FALSE),0)</f>
        <v>0</v>
      </c>
      <c r="D2167" s="13">
        <f>IF(C2166=0,D2166,D2166*(1-C2166/表格2[[#This Row],[收盤]]))</f>
        <v>0.69330828257779586</v>
      </c>
      <c r="E2167" s="1">
        <f>ROUND(表格2[[#This Row],[收盤]]*表格2[[#This Row],[配息乘數]],4)</f>
        <v>74.551400000000001</v>
      </c>
      <c r="F2167" s="1">
        <f>表格2[[#This Row],[配息]]*0.7</f>
        <v>0</v>
      </c>
      <c r="G2167" s="14">
        <f>IF(F2166=0,G2166,G2166*(1-F2166/表格2[[#This Row],[收盤]]))</f>
        <v>0.77394669953433337</v>
      </c>
      <c r="H2167" s="9">
        <f>ROUND(表格2[[#This Row],[收盤]]*表格2[[#This Row],[七成配息
乘數]],4)</f>
        <v>83.222499999999997</v>
      </c>
    </row>
    <row r="2168" spans="1:8" x14ac:dyDescent="0.25">
      <c r="A2168" s="2">
        <v>39477</v>
      </c>
      <c r="B2168" s="1">
        <v>107.18</v>
      </c>
      <c r="C2168" s="4">
        <f>IFERROR(VLOOKUP(表格2[[#This Row],[日期]],表格1[],2,FALSE),0)</f>
        <v>0</v>
      </c>
      <c r="D2168" s="13">
        <f>IF(C2167=0,D2167,D2167*(1-C2167/表格2[[#This Row],[收盤]]))</f>
        <v>0.69330828257779586</v>
      </c>
      <c r="E2168" s="1">
        <f>ROUND(表格2[[#This Row],[收盤]]*表格2[[#This Row],[配息乘數]],4)</f>
        <v>74.308800000000005</v>
      </c>
      <c r="F2168" s="1">
        <f>表格2[[#This Row],[配息]]*0.7</f>
        <v>0</v>
      </c>
      <c r="G2168" s="14">
        <f>IF(F2167=0,G2167,G2167*(1-F2167/表格2[[#This Row],[收盤]]))</f>
        <v>0.77394669953433337</v>
      </c>
      <c r="H2168" s="9">
        <f>ROUND(表格2[[#This Row],[收盤]]*表格2[[#This Row],[七成配息
乘數]],4)</f>
        <v>82.951599999999999</v>
      </c>
    </row>
    <row r="2169" spans="1:8" x14ac:dyDescent="0.25">
      <c r="A2169" s="2">
        <v>39476</v>
      </c>
      <c r="B2169" s="1">
        <v>107.199997</v>
      </c>
      <c r="C2169" s="4">
        <f>IFERROR(VLOOKUP(表格2[[#This Row],[日期]],表格1[],2,FALSE),0)</f>
        <v>0</v>
      </c>
      <c r="D2169" s="13">
        <f>IF(C2168=0,D2168,D2168*(1-C2168/表格2[[#This Row],[收盤]]))</f>
        <v>0.69330828257779586</v>
      </c>
      <c r="E2169" s="1">
        <f>ROUND(表格2[[#This Row],[收盤]]*表格2[[#This Row],[配息乘數]],4)</f>
        <v>74.322599999999994</v>
      </c>
      <c r="F2169" s="1">
        <f>表格2[[#This Row],[配息]]*0.7</f>
        <v>0</v>
      </c>
      <c r="G2169" s="14">
        <f>IF(F2168=0,G2168,G2168*(1-F2168/表格2[[#This Row],[收盤]]))</f>
        <v>0.77394669953433337</v>
      </c>
      <c r="H2169" s="9">
        <f>ROUND(表格2[[#This Row],[收盤]]*表格2[[#This Row],[七成配息
乘數]],4)</f>
        <v>82.967100000000002</v>
      </c>
    </row>
    <row r="2170" spans="1:8" x14ac:dyDescent="0.25">
      <c r="A2170" s="2">
        <v>39475</v>
      </c>
      <c r="B2170" s="1">
        <v>107.379997</v>
      </c>
      <c r="C2170" s="4">
        <f>IFERROR(VLOOKUP(表格2[[#This Row],[日期]],表格1[],2,FALSE),0)</f>
        <v>0</v>
      </c>
      <c r="D2170" s="13">
        <f>IF(C2169=0,D2169,D2169*(1-C2169/表格2[[#This Row],[收盤]]))</f>
        <v>0.69330828257779586</v>
      </c>
      <c r="E2170" s="1">
        <f>ROUND(表格2[[#This Row],[收盤]]*表格2[[#This Row],[配息乘數]],4)</f>
        <v>74.447400000000002</v>
      </c>
      <c r="F2170" s="1">
        <f>表格2[[#This Row],[配息]]*0.7</f>
        <v>0</v>
      </c>
      <c r="G2170" s="14">
        <f>IF(F2169=0,G2169,G2169*(1-F2169/表格2[[#This Row],[收盤]]))</f>
        <v>0.77394669953433337</v>
      </c>
      <c r="H2170" s="9">
        <f>ROUND(表格2[[#This Row],[收盤]]*表格2[[#This Row],[七成配息
乘數]],4)</f>
        <v>83.106399999999994</v>
      </c>
    </row>
    <row r="2171" spans="1:8" x14ac:dyDescent="0.25">
      <c r="A2171" s="2">
        <v>39472</v>
      </c>
      <c r="B2171" s="1">
        <v>107.410004</v>
      </c>
      <c r="C2171" s="4">
        <f>IFERROR(VLOOKUP(表格2[[#This Row],[日期]],表格1[],2,FALSE),0)</f>
        <v>0</v>
      </c>
      <c r="D2171" s="13">
        <f>IF(C2170=0,D2170,D2170*(1-C2170/表格2[[#This Row],[收盤]]))</f>
        <v>0.69330828257779586</v>
      </c>
      <c r="E2171" s="1">
        <f>ROUND(表格2[[#This Row],[收盤]]*表格2[[#This Row],[配息乘數]],4)</f>
        <v>74.468199999999996</v>
      </c>
      <c r="F2171" s="1">
        <f>表格2[[#This Row],[配息]]*0.7</f>
        <v>0</v>
      </c>
      <c r="G2171" s="14">
        <f>IF(F2170=0,G2170,G2170*(1-F2170/表格2[[#This Row],[收盤]]))</f>
        <v>0.77394669953433337</v>
      </c>
      <c r="H2171" s="9">
        <f>ROUND(表格2[[#This Row],[收盤]]*表格2[[#This Row],[七成配息
乘數]],4)</f>
        <v>83.129599999999996</v>
      </c>
    </row>
    <row r="2172" spans="1:8" x14ac:dyDescent="0.25">
      <c r="A2172" s="2">
        <v>39471</v>
      </c>
      <c r="B2172" s="1">
        <v>106.260002</v>
      </c>
      <c r="C2172" s="4">
        <f>IFERROR(VLOOKUP(表格2[[#This Row],[日期]],表格1[],2,FALSE),0)</f>
        <v>0</v>
      </c>
      <c r="D2172" s="13">
        <f>IF(C2171=0,D2171,D2171*(1-C2171/表格2[[#This Row],[收盤]]))</f>
        <v>0.69330828257779586</v>
      </c>
      <c r="E2172" s="1">
        <f>ROUND(表格2[[#This Row],[收盤]]*表格2[[#This Row],[配息乘數]],4)</f>
        <v>73.670900000000003</v>
      </c>
      <c r="F2172" s="1">
        <f>表格2[[#This Row],[配息]]*0.7</f>
        <v>0</v>
      </c>
      <c r="G2172" s="14">
        <f>IF(F2171=0,G2171,G2171*(1-F2171/表格2[[#This Row],[收盤]]))</f>
        <v>0.77394669953433337</v>
      </c>
      <c r="H2172" s="9">
        <f>ROUND(表格2[[#This Row],[收盤]]*表格2[[#This Row],[七成配息
乘數]],4)</f>
        <v>82.239599999999996</v>
      </c>
    </row>
    <row r="2173" spans="1:8" x14ac:dyDescent="0.25">
      <c r="A2173" s="2">
        <v>39470</v>
      </c>
      <c r="B2173" s="1">
        <v>107.16999800000001</v>
      </c>
      <c r="C2173" s="4">
        <f>IFERROR(VLOOKUP(表格2[[#This Row],[日期]],表格1[],2,FALSE),0)</f>
        <v>0</v>
      </c>
      <c r="D2173" s="13">
        <f>IF(C2172=0,D2172,D2172*(1-C2172/表格2[[#This Row],[收盤]]))</f>
        <v>0.69330828257779586</v>
      </c>
      <c r="E2173" s="1">
        <f>ROUND(表格2[[#This Row],[收盤]]*表格2[[#This Row],[配息乘數]],4)</f>
        <v>74.3018</v>
      </c>
      <c r="F2173" s="1">
        <f>表格2[[#This Row],[配息]]*0.7</f>
        <v>0</v>
      </c>
      <c r="G2173" s="14">
        <f>IF(F2172=0,G2172,G2172*(1-F2172/表格2[[#This Row],[收盤]]))</f>
        <v>0.77394669953433337</v>
      </c>
      <c r="H2173" s="9">
        <f>ROUND(表格2[[#This Row],[收盤]]*表格2[[#This Row],[七成配息
乘數]],4)</f>
        <v>82.943899999999999</v>
      </c>
    </row>
    <row r="2174" spans="1:8" x14ac:dyDescent="0.25">
      <c r="A2174" s="2">
        <v>39469</v>
      </c>
      <c r="B2174" s="1">
        <v>107.029999</v>
      </c>
      <c r="C2174" s="4">
        <f>IFERROR(VLOOKUP(表格2[[#This Row],[日期]],表格1[],2,FALSE),0)</f>
        <v>0</v>
      </c>
      <c r="D2174" s="13">
        <f>IF(C2173=0,D2173,D2173*(1-C2173/表格2[[#This Row],[收盤]]))</f>
        <v>0.69330828257779586</v>
      </c>
      <c r="E2174" s="1">
        <f>ROUND(表格2[[#This Row],[收盤]]*表格2[[#This Row],[配息乘數]],4)</f>
        <v>74.204800000000006</v>
      </c>
      <c r="F2174" s="1">
        <f>表格2[[#This Row],[配息]]*0.7</f>
        <v>0</v>
      </c>
      <c r="G2174" s="14">
        <f>IF(F2173=0,G2173,G2173*(1-F2173/表格2[[#This Row],[收盤]]))</f>
        <v>0.77394669953433337</v>
      </c>
      <c r="H2174" s="9">
        <f>ROUND(表格2[[#This Row],[收盤]]*表格2[[#This Row],[七成配息
乘數]],4)</f>
        <v>82.835499999999996</v>
      </c>
    </row>
    <row r="2175" spans="1:8" x14ac:dyDescent="0.25">
      <c r="A2175" s="2">
        <v>39465</v>
      </c>
      <c r="B2175" s="1">
        <v>106.800003</v>
      </c>
      <c r="C2175" s="4">
        <f>IFERROR(VLOOKUP(表格2[[#This Row],[日期]],表格1[],2,FALSE),0)</f>
        <v>0</v>
      </c>
      <c r="D2175" s="13">
        <f>IF(C2174=0,D2174,D2174*(1-C2174/表格2[[#This Row],[收盤]]))</f>
        <v>0.69330828257779586</v>
      </c>
      <c r="E2175" s="1">
        <f>ROUND(表格2[[#This Row],[收盤]]*表格2[[#This Row],[配息乘數]],4)</f>
        <v>74.045299999999997</v>
      </c>
      <c r="F2175" s="1">
        <f>表格2[[#This Row],[配息]]*0.7</f>
        <v>0</v>
      </c>
      <c r="G2175" s="14">
        <f>IF(F2174=0,G2174,G2174*(1-F2174/表格2[[#This Row],[收盤]]))</f>
        <v>0.77394669953433337</v>
      </c>
      <c r="H2175" s="9">
        <f>ROUND(表格2[[#This Row],[收盤]]*表格2[[#This Row],[七成配息
乘數]],4)</f>
        <v>82.657499999999999</v>
      </c>
    </row>
    <row r="2176" spans="1:8" x14ac:dyDescent="0.25">
      <c r="A2176" s="2">
        <v>39464</v>
      </c>
      <c r="B2176" s="1">
        <v>106.980003</v>
      </c>
      <c r="C2176" s="4">
        <f>IFERROR(VLOOKUP(表格2[[#This Row],[日期]],表格1[],2,FALSE),0)</f>
        <v>0</v>
      </c>
      <c r="D2176" s="13">
        <f>IF(C2175=0,D2175,D2175*(1-C2175/表格2[[#This Row],[收盤]]))</f>
        <v>0.69330828257779586</v>
      </c>
      <c r="E2176" s="1">
        <f>ROUND(表格2[[#This Row],[收盤]]*表格2[[#This Row],[配息乘數]],4)</f>
        <v>74.170100000000005</v>
      </c>
      <c r="F2176" s="1">
        <f>表格2[[#This Row],[配息]]*0.7</f>
        <v>0</v>
      </c>
      <c r="G2176" s="14">
        <f>IF(F2175=0,G2175,G2175*(1-F2175/表格2[[#This Row],[收盤]]))</f>
        <v>0.77394669953433337</v>
      </c>
      <c r="H2176" s="9">
        <f>ROUND(表格2[[#This Row],[收盤]]*表格2[[#This Row],[七成配息
乘數]],4)</f>
        <v>82.796800000000005</v>
      </c>
    </row>
    <row r="2177" spans="1:8" x14ac:dyDescent="0.25">
      <c r="A2177" s="2">
        <v>39463</v>
      </c>
      <c r="B2177" s="1">
        <v>106.480003</v>
      </c>
      <c r="C2177" s="4">
        <f>IFERROR(VLOOKUP(表格2[[#This Row],[日期]],表格1[],2,FALSE),0)</f>
        <v>0</v>
      </c>
      <c r="D2177" s="13">
        <f>IF(C2176=0,D2176,D2176*(1-C2176/表格2[[#This Row],[收盤]]))</f>
        <v>0.69330828257779586</v>
      </c>
      <c r="E2177" s="1">
        <f>ROUND(表格2[[#This Row],[收盤]]*表格2[[#This Row],[配息乘數]],4)</f>
        <v>73.823499999999996</v>
      </c>
      <c r="F2177" s="1">
        <f>表格2[[#This Row],[配息]]*0.7</f>
        <v>0</v>
      </c>
      <c r="G2177" s="14">
        <f>IF(F2176=0,G2176,G2176*(1-F2176/表格2[[#This Row],[收盤]]))</f>
        <v>0.77394669953433337</v>
      </c>
      <c r="H2177" s="9">
        <f>ROUND(表格2[[#This Row],[收盤]]*表格2[[#This Row],[七成配息
乘數]],4)</f>
        <v>82.409800000000004</v>
      </c>
    </row>
    <row r="2178" spans="1:8" x14ac:dyDescent="0.25">
      <c r="A2178" s="2">
        <v>39462</v>
      </c>
      <c r="B2178" s="1">
        <v>106.639999</v>
      </c>
      <c r="C2178" s="4">
        <f>IFERROR(VLOOKUP(表格2[[#This Row],[日期]],表格1[],2,FALSE),0)</f>
        <v>0</v>
      </c>
      <c r="D2178" s="13">
        <f>IF(C2177=0,D2177,D2177*(1-C2177/表格2[[#This Row],[收盤]]))</f>
        <v>0.69330828257779586</v>
      </c>
      <c r="E2178" s="1">
        <f>ROUND(表格2[[#This Row],[收盤]]*表格2[[#This Row],[配息乘數]],4)</f>
        <v>73.934399999999997</v>
      </c>
      <c r="F2178" s="1">
        <f>表格2[[#This Row],[配息]]*0.7</f>
        <v>0</v>
      </c>
      <c r="G2178" s="14">
        <f>IF(F2177=0,G2177,G2177*(1-F2177/表格2[[#This Row],[收盤]]))</f>
        <v>0.77394669953433337</v>
      </c>
      <c r="H2178" s="9">
        <f>ROUND(表格2[[#This Row],[收盤]]*表格2[[#This Row],[七成配息
乘數]],4)</f>
        <v>82.533699999999996</v>
      </c>
    </row>
    <row r="2179" spans="1:8" x14ac:dyDescent="0.25">
      <c r="A2179" s="2">
        <v>39461</v>
      </c>
      <c r="B2179" s="1">
        <v>106.07</v>
      </c>
      <c r="C2179" s="4">
        <f>IFERROR(VLOOKUP(表格2[[#This Row],[日期]],表格1[],2,FALSE),0)</f>
        <v>0</v>
      </c>
      <c r="D2179" s="13">
        <f>IF(C2178=0,D2178,D2178*(1-C2178/表格2[[#This Row],[收盤]]))</f>
        <v>0.69330828257779586</v>
      </c>
      <c r="E2179" s="1">
        <f>ROUND(表格2[[#This Row],[收盤]]*表格2[[#This Row],[配息乘數]],4)</f>
        <v>73.539199999999994</v>
      </c>
      <c r="F2179" s="1">
        <f>表格2[[#This Row],[配息]]*0.7</f>
        <v>0</v>
      </c>
      <c r="G2179" s="14">
        <f>IF(F2178=0,G2178,G2178*(1-F2178/表格2[[#This Row],[收盤]]))</f>
        <v>0.77394669953433337</v>
      </c>
      <c r="H2179" s="9">
        <f>ROUND(表格2[[#This Row],[收盤]]*表格2[[#This Row],[七成配息
乘數]],4)</f>
        <v>82.092500000000001</v>
      </c>
    </row>
    <row r="2180" spans="1:8" x14ac:dyDescent="0.25">
      <c r="A2180" s="2">
        <v>39458</v>
      </c>
      <c r="B2180" s="1">
        <v>106.510002</v>
      </c>
      <c r="C2180" s="4">
        <f>IFERROR(VLOOKUP(表格2[[#This Row],[日期]],表格1[],2,FALSE),0)</f>
        <v>0</v>
      </c>
      <c r="D2180" s="13">
        <f>IF(C2179=0,D2179,D2179*(1-C2179/表格2[[#This Row],[收盤]]))</f>
        <v>0.69330828257779586</v>
      </c>
      <c r="E2180" s="1">
        <f>ROUND(表格2[[#This Row],[收盤]]*表格2[[#This Row],[配息乘數]],4)</f>
        <v>73.844300000000004</v>
      </c>
      <c r="F2180" s="1">
        <f>表格2[[#This Row],[配息]]*0.7</f>
        <v>0</v>
      </c>
      <c r="G2180" s="14">
        <f>IF(F2179=0,G2179,G2179*(1-F2179/表格2[[#This Row],[收盤]]))</f>
        <v>0.77394669953433337</v>
      </c>
      <c r="H2180" s="9">
        <f>ROUND(表格2[[#This Row],[收盤]]*表格2[[#This Row],[七成配息
乘數]],4)</f>
        <v>82.433099999999996</v>
      </c>
    </row>
    <row r="2181" spans="1:8" x14ac:dyDescent="0.25">
      <c r="A2181" s="2">
        <v>39457</v>
      </c>
      <c r="B2181" s="1">
        <v>105.739998</v>
      </c>
      <c r="C2181" s="4">
        <f>IFERROR(VLOOKUP(表格2[[#This Row],[日期]],表格1[],2,FALSE),0)</f>
        <v>0</v>
      </c>
      <c r="D2181" s="13">
        <f>IF(C2180=0,D2180,D2180*(1-C2180/表格2[[#This Row],[收盤]]))</f>
        <v>0.69330828257779586</v>
      </c>
      <c r="E2181" s="1">
        <f>ROUND(表格2[[#This Row],[收盤]]*表格2[[#This Row],[配息乘數]],4)</f>
        <v>73.310400000000001</v>
      </c>
      <c r="F2181" s="1">
        <f>表格2[[#This Row],[配息]]*0.7</f>
        <v>0</v>
      </c>
      <c r="G2181" s="14">
        <f>IF(F2180=0,G2180,G2180*(1-F2180/表格2[[#This Row],[收盤]]))</f>
        <v>0.77394669953433337</v>
      </c>
      <c r="H2181" s="9">
        <f>ROUND(表格2[[#This Row],[收盤]]*表格2[[#This Row],[七成配息
乘數]],4)</f>
        <v>81.837100000000007</v>
      </c>
    </row>
    <row r="2182" spans="1:8" x14ac:dyDescent="0.25">
      <c r="A2182" s="2">
        <v>39456</v>
      </c>
      <c r="B2182" s="1">
        <v>106.050003</v>
      </c>
      <c r="C2182" s="4">
        <f>IFERROR(VLOOKUP(表格2[[#This Row],[日期]],表格1[],2,FALSE),0)</f>
        <v>0</v>
      </c>
      <c r="D2182" s="13">
        <f>IF(C2181=0,D2181,D2181*(1-C2181/表格2[[#This Row],[收盤]]))</f>
        <v>0.69330828257779586</v>
      </c>
      <c r="E2182" s="1">
        <f>ROUND(表格2[[#This Row],[收盤]]*表格2[[#This Row],[配息乘數]],4)</f>
        <v>73.525300000000001</v>
      </c>
      <c r="F2182" s="1">
        <f>表格2[[#This Row],[配息]]*0.7</f>
        <v>0</v>
      </c>
      <c r="G2182" s="14">
        <f>IF(F2181=0,G2181,G2181*(1-F2181/表格2[[#This Row],[收盤]]))</f>
        <v>0.77394669953433337</v>
      </c>
      <c r="H2182" s="9">
        <f>ROUND(表格2[[#This Row],[收盤]]*表格2[[#This Row],[七成配息
乘數]],4)</f>
        <v>82.076999999999998</v>
      </c>
    </row>
    <row r="2183" spans="1:8" x14ac:dyDescent="0.25">
      <c r="A2183" s="2">
        <v>39455</v>
      </c>
      <c r="B2183" s="1">
        <v>106.269997</v>
      </c>
      <c r="C2183" s="4">
        <f>IFERROR(VLOOKUP(表格2[[#This Row],[日期]],表格1[],2,FALSE),0)</f>
        <v>0</v>
      </c>
      <c r="D2183" s="13">
        <f>IF(C2182=0,D2182,D2182*(1-C2182/表格2[[#This Row],[收盤]]))</f>
        <v>0.69330828257779586</v>
      </c>
      <c r="E2183" s="1">
        <f>ROUND(表格2[[#This Row],[收盤]]*表格2[[#This Row],[配息乘數]],4)</f>
        <v>73.677899999999994</v>
      </c>
      <c r="F2183" s="1">
        <f>表格2[[#This Row],[配息]]*0.7</f>
        <v>0</v>
      </c>
      <c r="G2183" s="14">
        <f>IF(F2182=0,G2182,G2182*(1-F2182/表格2[[#This Row],[收盤]]))</f>
        <v>0.77394669953433337</v>
      </c>
      <c r="H2183" s="9">
        <f>ROUND(表格2[[#This Row],[收盤]]*表格2[[#This Row],[七成配息
乘數]],4)</f>
        <v>82.247299999999996</v>
      </c>
    </row>
    <row r="2184" spans="1:8" x14ac:dyDescent="0.25">
      <c r="A2184" s="2">
        <v>39454</v>
      </c>
      <c r="B2184" s="1">
        <v>106.470001</v>
      </c>
      <c r="C2184" s="4">
        <f>IFERROR(VLOOKUP(表格2[[#This Row],[日期]],表格1[],2,FALSE),0)</f>
        <v>0</v>
      </c>
      <c r="D2184" s="13">
        <f>IF(C2183=0,D2183,D2183*(1-C2183/表格2[[#This Row],[收盤]]))</f>
        <v>0.69330828257779586</v>
      </c>
      <c r="E2184" s="1">
        <f>ROUND(表格2[[#This Row],[收盤]]*表格2[[#This Row],[配息乘數]],4)</f>
        <v>73.816500000000005</v>
      </c>
      <c r="F2184" s="1">
        <f>表格2[[#This Row],[配息]]*0.7</f>
        <v>0</v>
      </c>
      <c r="G2184" s="14">
        <f>IF(F2183=0,G2183,G2183*(1-F2183/表格2[[#This Row],[收盤]]))</f>
        <v>0.77394669953433337</v>
      </c>
      <c r="H2184" s="9">
        <f>ROUND(表格2[[#This Row],[收盤]]*表格2[[#This Row],[七成配息
乘數]],4)</f>
        <v>82.402100000000004</v>
      </c>
    </row>
    <row r="2185" spans="1:8" x14ac:dyDescent="0.25">
      <c r="A2185" s="2">
        <v>39451</v>
      </c>
      <c r="B2185" s="1">
        <v>106.599998</v>
      </c>
      <c r="C2185" s="4">
        <f>IFERROR(VLOOKUP(表格2[[#This Row],[日期]],表格1[],2,FALSE),0)</f>
        <v>0</v>
      </c>
      <c r="D2185" s="13">
        <f>IF(C2184=0,D2184,D2184*(1-C2184/表格2[[#This Row],[收盤]]))</f>
        <v>0.69330828257779586</v>
      </c>
      <c r="E2185" s="1">
        <f>ROUND(表格2[[#This Row],[收盤]]*表格2[[#This Row],[配息乘數]],4)</f>
        <v>73.906700000000001</v>
      </c>
      <c r="F2185" s="1">
        <f>表格2[[#This Row],[配息]]*0.7</f>
        <v>0</v>
      </c>
      <c r="G2185" s="14">
        <f>IF(F2184=0,G2184,G2184*(1-F2184/表格2[[#This Row],[收盤]]))</f>
        <v>0.77394669953433337</v>
      </c>
      <c r="H2185" s="9">
        <f>ROUND(表格2[[#This Row],[收盤]]*表格2[[#This Row],[七成配息
乘數]],4)</f>
        <v>82.502700000000004</v>
      </c>
    </row>
    <row r="2186" spans="1:8" x14ac:dyDescent="0.25">
      <c r="A2186" s="2">
        <v>39450</v>
      </c>
      <c r="B2186" s="1">
        <v>105.730003</v>
      </c>
      <c r="C2186" s="4">
        <f>IFERROR(VLOOKUP(表格2[[#This Row],[日期]],表格1[],2,FALSE),0)</f>
        <v>0</v>
      </c>
      <c r="D2186" s="13">
        <f>IF(C2185=0,D2185,D2185*(1-C2185/表格2[[#This Row],[收盤]]))</f>
        <v>0.69330828257779586</v>
      </c>
      <c r="E2186" s="1">
        <f>ROUND(表格2[[#This Row],[收盤]]*表格2[[#This Row],[配息乘數]],4)</f>
        <v>73.3035</v>
      </c>
      <c r="F2186" s="1">
        <f>表格2[[#This Row],[配息]]*0.7</f>
        <v>0</v>
      </c>
      <c r="G2186" s="14">
        <f>IF(F2185=0,G2185,G2185*(1-F2185/表格2[[#This Row],[收盤]]))</f>
        <v>0.77394669953433337</v>
      </c>
      <c r="H2186" s="9">
        <f>ROUND(表格2[[#This Row],[收盤]]*表格2[[#This Row],[七成配息
乘數]],4)</f>
        <v>81.829400000000007</v>
      </c>
    </row>
    <row r="2187" spans="1:8" x14ac:dyDescent="0.25">
      <c r="A2187" s="2">
        <v>39449</v>
      </c>
      <c r="B2187" s="1">
        <v>106.08000199999999</v>
      </c>
      <c r="C2187" s="4">
        <f>IFERROR(VLOOKUP(表格2[[#This Row],[日期]],表格1[],2,FALSE),0)</f>
        <v>0</v>
      </c>
      <c r="D2187" s="13">
        <f>IF(C2186=0,D2186,D2186*(1-C2186/表格2[[#This Row],[收盤]]))</f>
        <v>0.69330828257779586</v>
      </c>
      <c r="E2187" s="1">
        <f>ROUND(表格2[[#This Row],[收盤]]*表格2[[#This Row],[配息乘數]],4)</f>
        <v>73.546099999999996</v>
      </c>
      <c r="F2187" s="1">
        <f>表格2[[#This Row],[配息]]*0.7</f>
        <v>0</v>
      </c>
      <c r="G2187" s="14">
        <f>IF(F2186=0,G2186,G2186*(1-F2186/表格2[[#This Row],[收盤]]))</f>
        <v>0.77394669953433337</v>
      </c>
      <c r="H2187" s="9">
        <f>ROUND(表格2[[#This Row],[收盤]]*表格2[[#This Row],[七成配息
乘數]],4)</f>
        <v>82.100300000000004</v>
      </c>
    </row>
    <row r="2188" spans="1:8" x14ac:dyDescent="0.25">
      <c r="A2188" s="2">
        <v>39447</v>
      </c>
      <c r="B2188" s="1">
        <v>104.839996</v>
      </c>
      <c r="C2188" s="4">
        <f>IFERROR(VLOOKUP(表格2[[#This Row],[日期]],表格1[],2,FALSE),0)</f>
        <v>0</v>
      </c>
      <c r="D2188" s="13">
        <f>IF(C2187=0,D2187,D2187*(1-C2187/表格2[[#This Row],[收盤]]))</f>
        <v>0.69330828257779586</v>
      </c>
      <c r="E2188" s="1">
        <f>ROUND(表格2[[#This Row],[收盤]]*表格2[[#This Row],[配息乘數]],4)</f>
        <v>72.686400000000006</v>
      </c>
      <c r="F2188" s="1">
        <f>表格2[[#This Row],[配息]]*0.7</f>
        <v>0</v>
      </c>
      <c r="G2188" s="14">
        <f>IF(F2187=0,G2187,G2187*(1-F2187/表格2[[#This Row],[收盤]]))</f>
        <v>0.77394669953433337</v>
      </c>
      <c r="H2188" s="9">
        <f>ROUND(表格2[[#This Row],[收盤]]*表格2[[#This Row],[七成配息
乘數]],4)</f>
        <v>81.140600000000006</v>
      </c>
    </row>
    <row r="2189" spans="1:8" x14ac:dyDescent="0.25">
      <c r="A2189" s="2">
        <v>39444</v>
      </c>
      <c r="B2189" s="1">
        <v>104.639999</v>
      </c>
      <c r="C2189" s="4">
        <f>IFERROR(VLOOKUP(表格2[[#This Row],[日期]],表格1[],2,FALSE),0)</f>
        <v>0</v>
      </c>
      <c r="D2189" s="13">
        <f>IF(C2188=0,D2188,D2188*(1-C2188/表格2[[#This Row],[收盤]]))</f>
        <v>0.69330828257779586</v>
      </c>
      <c r="E2189" s="1">
        <f>ROUND(表格2[[#This Row],[收盤]]*表格2[[#This Row],[配息乘數]],4)</f>
        <v>72.547799999999995</v>
      </c>
      <c r="F2189" s="1">
        <f>表格2[[#This Row],[配息]]*0.7</f>
        <v>0</v>
      </c>
      <c r="G2189" s="14">
        <f>IF(F2188=0,G2188,G2188*(1-F2188/表格2[[#This Row],[收盤]]))</f>
        <v>0.77394669953433337</v>
      </c>
      <c r="H2189" s="9">
        <f>ROUND(表格2[[#This Row],[收盤]]*表格2[[#This Row],[七成配息
乘數]],4)</f>
        <v>80.985799999999998</v>
      </c>
    </row>
    <row r="2190" spans="1:8" x14ac:dyDescent="0.25">
      <c r="A2190" s="2">
        <v>39443</v>
      </c>
      <c r="B2190" s="1">
        <v>104.30999799999999</v>
      </c>
      <c r="C2190" s="4">
        <f>IFERROR(VLOOKUP(表格2[[#This Row],[日期]],表格1[],2,FALSE),0)</f>
        <v>0.46500000000000002</v>
      </c>
      <c r="D2190" s="13">
        <f>IF(C2189=0,D2189,D2189*(1-C2189/表格2[[#This Row],[收盤]]))</f>
        <v>0.69330828257779586</v>
      </c>
      <c r="E2190" s="1">
        <f>ROUND(表格2[[#This Row],[收盤]]*表格2[[#This Row],[配息乘數]],4)</f>
        <v>72.319000000000003</v>
      </c>
      <c r="F2190" s="1">
        <f>表格2[[#This Row],[配息]]*0.7</f>
        <v>0.32550000000000001</v>
      </c>
      <c r="G2190" s="14">
        <f>IF(F2189=0,G2189,G2189*(1-F2189/表格2[[#This Row],[收盤]]))</f>
        <v>0.77394669953433337</v>
      </c>
      <c r="H2190" s="9">
        <f>ROUND(表格2[[#This Row],[收盤]]*表格2[[#This Row],[七成配息
乘數]],4)</f>
        <v>80.730400000000003</v>
      </c>
    </row>
    <row r="2191" spans="1:8" x14ac:dyDescent="0.25">
      <c r="A2191" s="2">
        <v>39442</v>
      </c>
      <c r="B2191" s="1">
        <v>104.160004</v>
      </c>
      <c r="C2191" s="4">
        <f>IFERROR(VLOOKUP(表格2[[#This Row],[日期]],表格1[],2,FALSE),0)</f>
        <v>0</v>
      </c>
      <c r="D2191" s="13">
        <f>IF(C2190=0,D2190,D2190*(1-C2190/表格2[[#This Row],[收盤]]))</f>
        <v>0.69021315643514836</v>
      </c>
      <c r="E2191" s="1">
        <f>ROUND(表格2[[#This Row],[收盤]]*表格2[[#This Row],[配息乘數]],4)</f>
        <v>71.892600000000002</v>
      </c>
      <c r="F2191" s="1">
        <f>表格2[[#This Row],[配息]]*0.7</f>
        <v>0</v>
      </c>
      <c r="G2191" s="14">
        <f>IF(F2190=0,G2190,G2190*(1-F2190/表格2[[#This Row],[收盤]]))</f>
        <v>0.77152811619116812</v>
      </c>
      <c r="H2191" s="9">
        <f>ROUND(表格2[[#This Row],[收盤]]*表格2[[#This Row],[七成配息
乘數]],4)</f>
        <v>80.362399999999994</v>
      </c>
    </row>
    <row r="2192" spans="1:8" x14ac:dyDescent="0.25">
      <c r="A2192" s="2">
        <v>39440</v>
      </c>
      <c r="B2192" s="1">
        <v>104.129997</v>
      </c>
      <c r="C2192" s="4">
        <f>IFERROR(VLOOKUP(表格2[[#This Row],[日期]],表格1[],2,FALSE),0)</f>
        <v>0</v>
      </c>
      <c r="D2192" s="13">
        <f>IF(C2191=0,D2191,D2191*(1-C2191/表格2[[#This Row],[收盤]]))</f>
        <v>0.69021315643514836</v>
      </c>
      <c r="E2192" s="1">
        <f>ROUND(表格2[[#This Row],[收盤]]*表格2[[#This Row],[配息乘數]],4)</f>
        <v>71.871899999999997</v>
      </c>
      <c r="F2192" s="1">
        <f>表格2[[#This Row],[配息]]*0.7</f>
        <v>0</v>
      </c>
      <c r="G2192" s="14">
        <f>IF(F2191=0,G2191,G2191*(1-F2191/表格2[[#This Row],[收盤]]))</f>
        <v>0.77152811619116812</v>
      </c>
      <c r="H2192" s="9">
        <f>ROUND(表格2[[#This Row],[收盤]]*表格2[[#This Row],[七成配息
乘數]],4)</f>
        <v>80.339200000000005</v>
      </c>
    </row>
    <row r="2193" spans="1:8" x14ac:dyDescent="0.25">
      <c r="A2193" s="2">
        <v>39437</v>
      </c>
      <c r="B2193" s="1">
        <v>104.660004</v>
      </c>
      <c r="C2193" s="4">
        <f>IFERROR(VLOOKUP(表格2[[#This Row],[日期]],表格1[],2,FALSE),0)</f>
        <v>0</v>
      </c>
      <c r="D2193" s="13">
        <f>IF(C2192=0,D2192,D2192*(1-C2192/表格2[[#This Row],[收盤]]))</f>
        <v>0.69021315643514836</v>
      </c>
      <c r="E2193" s="1">
        <f>ROUND(表格2[[#This Row],[收盤]]*表格2[[#This Row],[配息乘數]],4)</f>
        <v>72.237700000000004</v>
      </c>
      <c r="F2193" s="1">
        <f>表格2[[#This Row],[配息]]*0.7</f>
        <v>0</v>
      </c>
      <c r="G2193" s="14">
        <f>IF(F2192=0,G2192,G2192*(1-F2192/表格2[[#This Row],[收盤]]))</f>
        <v>0.77152811619116812</v>
      </c>
      <c r="H2193" s="9">
        <f>ROUND(表格2[[#This Row],[收盤]]*表格2[[#This Row],[七成配息
乘數]],4)</f>
        <v>80.748099999999994</v>
      </c>
    </row>
    <row r="2194" spans="1:8" x14ac:dyDescent="0.25">
      <c r="A2194" s="2">
        <v>39436</v>
      </c>
      <c r="B2194" s="1">
        <v>104.769997</v>
      </c>
      <c r="C2194" s="4">
        <f>IFERROR(VLOOKUP(表格2[[#This Row],[日期]],表格1[],2,FALSE),0)</f>
        <v>0</v>
      </c>
      <c r="D2194" s="13">
        <f>IF(C2193=0,D2193,D2193*(1-C2193/表格2[[#This Row],[收盤]]))</f>
        <v>0.69021315643514836</v>
      </c>
      <c r="E2194" s="1">
        <f>ROUND(表格2[[#This Row],[收盤]]*表格2[[#This Row],[配息乘數]],4)</f>
        <v>72.313599999999994</v>
      </c>
      <c r="F2194" s="1">
        <f>表格2[[#This Row],[配息]]*0.7</f>
        <v>0</v>
      </c>
      <c r="G2194" s="14">
        <f>IF(F2193=0,G2193,G2193*(1-F2193/表格2[[#This Row],[收盤]]))</f>
        <v>0.77152811619116812</v>
      </c>
      <c r="H2194" s="9">
        <f>ROUND(表格2[[#This Row],[收盤]]*表格2[[#This Row],[七成配息
乘數]],4)</f>
        <v>80.832999999999998</v>
      </c>
    </row>
    <row r="2195" spans="1:8" x14ac:dyDescent="0.25">
      <c r="A2195" s="2">
        <v>39435</v>
      </c>
      <c r="B2195" s="1">
        <v>105.279999</v>
      </c>
      <c r="C2195" s="4">
        <f>IFERROR(VLOOKUP(表格2[[#This Row],[日期]],表格1[],2,FALSE),0)</f>
        <v>0</v>
      </c>
      <c r="D2195" s="13">
        <f>IF(C2194=0,D2194,D2194*(1-C2194/表格2[[#This Row],[收盤]]))</f>
        <v>0.69021315643514836</v>
      </c>
      <c r="E2195" s="1">
        <f>ROUND(表格2[[#This Row],[收盤]]*表格2[[#This Row],[配息乘數]],4)</f>
        <v>72.665599999999998</v>
      </c>
      <c r="F2195" s="1">
        <f>表格2[[#This Row],[配息]]*0.7</f>
        <v>0</v>
      </c>
      <c r="G2195" s="14">
        <f>IF(F2194=0,G2194,G2194*(1-F2194/表格2[[#This Row],[收盤]]))</f>
        <v>0.77152811619116812</v>
      </c>
      <c r="H2195" s="9">
        <f>ROUND(表格2[[#This Row],[收盤]]*表格2[[#This Row],[七成配息
乘數]],4)</f>
        <v>81.226500000000001</v>
      </c>
    </row>
    <row r="2196" spans="1:8" x14ac:dyDescent="0.25">
      <c r="A2196" s="2">
        <v>39434</v>
      </c>
      <c r="B2196" s="1">
        <v>104.459999</v>
      </c>
      <c r="C2196" s="4">
        <f>IFERROR(VLOOKUP(表格2[[#This Row],[日期]],表格1[],2,FALSE),0)</f>
        <v>0</v>
      </c>
      <c r="D2196" s="13">
        <f>IF(C2195=0,D2195,D2195*(1-C2195/表格2[[#This Row],[收盤]]))</f>
        <v>0.69021315643514836</v>
      </c>
      <c r="E2196" s="1">
        <f>ROUND(表格2[[#This Row],[收盤]]*表格2[[#This Row],[配息乘數]],4)</f>
        <v>72.099699999999999</v>
      </c>
      <c r="F2196" s="1">
        <f>表格2[[#This Row],[配息]]*0.7</f>
        <v>0</v>
      </c>
      <c r="G2196" s="14">
        <f>IF(F2195=0,G2195,G2195*(1-F2195/表格2[[#This Row],[收盤]]))</f>
        <v>0.77152811619116812</v>
      </c>
      <c r="H2196" s="9">
        <f>ROUND(表格2[[#This Row],[收盤]]*表格2[[#This Row],[七成配息
乘數]],4)</f>
        <v>80.593800000000002</v>
      </c>
    </row>
    <row r="2197" spans="1:8" x14ac:dyDescent="0.25">
      <c r="A2197" s="2">
        <v>39433</v>
      </c>
      <c r="B2197" s="1">
        <v>104.139999</v>
      </c>
      <c r="C2197" s="4">
        <f>IFERROR(VLOOKUP(表格2[[#This Row],[日期]],表格1[],2,FALSE),0)</f>
        <v>0</v>
      </c>
      <c r="D2197" s="13">
        <f>IF(C2196=0,D2196,D2196*(1-C2196/表格2[[#This Row],[收盤]]))</f>
        <v>0.69021315643514836</v>
      </c>
      <c r="E2197" s="1">
        <f>ROUND(表格2[[#This Row],[收盤]]*表格2[[#This Row],[配息乘數]],4)</f>
        <v>71.878799999999998</v>
      </c>
      <c r="F2197" s="1">
        <f>表格2[[#This Row],[配息]]*0.7</f>
        <v>0</v>
      </c>
      <c r="G2197" s="14">
        <f>IF(F2196=0,G2196,G2196*(1-F2196/表格2[[#This Row],[收盤]]))</f>
        <v>0.77152811619116812</v>
      </c>
      <c r="H2197" s="9">
        <f>ROUND(表格2[[#This Row],[收盤]]*表格2[[#This Row],[七成配息
乘數]],4)</f>
        <v>80.346900000000005</v>
      </c>
    </row>
    <row r="2198" spans="1:8" x14ac:dyDescent="0.25">
      <c r="A2198" s="2">
        <v>39430</v>
      </c>
      <c r="B2198" s="1">
        <v>103.139999</v>
      </c>
      <c r="C2198" s="4">
        <f>IFERROR(VLOOKUP(表格2[[#This Row],[日期]],表格1[],2,FALSE),0)</f>
        <v>0</v>
      </c>
      <c r="D2198" s="13">
        <f>IF(C2197=0,D2197,D2197*(1-C2197/表格2[[#This Row],[收盤]]))</f>
        <v>0.69021315643514836</v>
      </c>
      <c r="E2198" s="1">
        <f>ROUND(表格2[[#This Row],[收盤]]*表格2[[#This Row],[配息乘數]],4)</f>
        <v>71.188599999999994</v>
      </c>
      <c r="F2198" s="1">
        <f>表格2[[#This Row],[配息]]*0.7</f>
        <v>0</v>
      </c>
      <c r="G2198" s="14">
        <f>IF(F2197=0,G2197,G2197*(1-F2197/表格2[[#This Row],[收盤]]))</f>
        <v>0.77152811619116812</v>
      </c>
      <c r="H2198" s="9">
        <f>ROUND(表格2[[#This Row],[收盤]]*表格2[[#This Row],[七成配息
乘數]],4)</f>
        <v>79.575400000000002</v>
      </c>
    </row>
    <row r="2199" spans="1:8" x14ac:dyDescent="0.25">
      <c r="A2199" s="2">
        <v>39429</v>
      </c>
      <c r="B2199" s="1">
        <v>104.32</v>
      </c>
      <c r="C2199" s="4">
        <f>IFERROR(VLOOKUP(表格2[[#This Row],[日期]],表格1[],2,FALSE),0)</f>
        <v>0</v>
      </c>
      <c r="D2199" s="13">
        <f>IF(C2198=0,D2198,D2198*(1-C2198/表格2[[#This Row],[收盤]]))</f>
        <v>0.69021315643514836</v>
      </c>
      <c r="E2199" s="1">
        <f>ROUND(表格2[[#This Row],[收盤]]*表格2[[#This Row],[配息乘數]],4)</f>
        <v>72.003</v>
      </c>
      <c r="F2199" s="1">
        <f>表格2[[#This Row],[配息]]*0.7</f>
        <v>0</v>
      </c>
      <c r="G2199" s="14">
        <f>IF(F2198=0,G2198,G2198*(1-F2198/表格2[[#This Row],[收盤]]))</f>
        <v>0.77152811619116812</v>
      </c>
      <c r="H2199" s="9">
        <f>ROUND(表格2[[#This Row],[收盤]]*表格2[[#This Row],[七成配息
乘數]],4)</f>
        <v>80.485799999999998</v>
      </c>
    </row>
    <row r="2200" spans="1:8" x14ac:dyDescent="0.25">
      <c r="A2200" s="2">
        <v>39428</v>
      </c>
      <c r="B2200" s="1">
        <v>104.91999800000001</v>
      </c>
      <c r="C2200" s="4">
        <f>IFERROR(VLOOKUP(表格2[[#This Row],[日期]],表格1[],2,FALSE),0)</f>
        <v>0</v>
      </c>
      <c r="D2200" s="13">
        <f>IF(C2199=0,D2199,D2199*(1-C2199/表格2[[#This Row],[收盤]]))</f>
        <v>0.69021315643514836</v>
      </c>
      <c r="E2200" s="1">
        <f>ROUND(表格2[[#This Row],[收盤]]*表格2[[#This Row],[配息乘數]],4)</f>
        <v>72.417199999999994</v>
      </c>
      <c r="F2200" s="1">
        <f>表格2[[#This Row],[配息]]*0.7</f>
        <v>0</v>
      </c>
      <c r="G2200" s="14">
        <f>IF(F2199=0,G2199,G2199*(1-F2199/表格2[[#This Row],[收盤]]))</f>
        <v>0.77152811619116812</v>
      </c>
      <c r="H2200" s="9">
        <f>ROUND(表格2[[#This Row],[收盤]]*表格2[[#This Row],[七成配息
乘數]],4)</f>
        <v>80.948700000000002</v>
      </c>
    </row>
    <row r="2201" spans="1:8" x14ac:dyDescent="0.25">
      <c r="A2201" s="2">
        <v>39427</v>
      </c>
      <c r="B2201" s="1">
        <v>105.25</v>
      </c>
      <c r="C2201" s="4">
        <f>IFERROR(VLOOKUP(表格2[[#This Row],[日期]],表格1[],2,FALSE),0)</f>
        <v>0</v>
      </c>
      <c r="D2201" s="13">
        <f>IF(C2200=0,D2200,D2200*(1-C2200/表格2[[#This Row],[收盤]]))</f>
        <v>0.69021315643514836</v>
      </c>
      <c r="E2201" s="1">
        <f>ROUND(表格2[[#This Row],[收盤]]*表格2[[#This Row],[配息乘數]],4)</f>
        <v>72.644900000000007</v>
      </c>
      <c r="F2201" s="1">
        <f>表格2[[#This Row],[配息]]*0.7</f>
        <v>0</v>
      </c>
      <c r="G2201" s="14">
        <f>IF(F2200=0,G2200,G2200*(1-F2200/表格2[[#This Row],[收盤]]))</f>
        <v>0.77152811619116812</v>
      </c>
      <c r="H2201" s="9">
        <f>ROUND(表格2[[#This Row],[收盤]]*表格2[[#This Row],[七成配息
乘數]],4)</f>
        <v>81.203299999999999</v>
      </c>
    </row>
    <row r="2202" spans="1:8" x14ac:dyDescent="0.25">
      <c r="A2202" s="2">
        <v>39426</v>
      </c>
      <c r="B2202" s="1">
        <v>104.239998</v>
      </c>
      <c r="C2202" s="4">
        <f>IFERROR(VLOOKUP(表格2[[#This Row],[日期]],表格1[],2,FALSE),0)</f>
        <v>0</v>
      </c>
      <c r="D2202" s="13">
        <f>IF(C2201=0,D2201,D2201*(1-C2201/表格2[[#This Row],[收盤]]))</f>
        <v>0.69021315643514836</v>
      </c>
      <c r="E2202" s="1">
        <f>ROUND(表格2[[#This Row],[收盤]]*表格2[[#This Row],[配息乘數]],4)</f>
        <v>71.947800000000001</v>
      </c>
      <c r="F2202" s="1">
        <f>表格2[[#This Row],[配息]]*0.7</f>
        <v>0</v>
      </c>
      <c r="G2202" s="14">
        <f>IF(F2201=0,G2201,G2201*(1-F2201/表格2[[#This Row],[收盤]]))</f>
        <v>0.77152811619116812</v>
      </c>
      <c r="H2202" s="9">
        <f>ROUND(表格2[[#This Row],[收盤]]*表格2[[#This Row],[七成配息
乘數]],4)</f>
        <v>80.424099999999996</v>
      </c>
    </row>
    <row r="2203" spans="1:8" x14ac:dyDescent="0.25">
      <c r="A2203" s="2">
        <v>39423</v>
      </c>
      <c r="B2203" s="1">
        <v>104.16999800000001</v>
      </c>
      <c r="C2203" s="4">
        <f>IFERROR(VLOOKUP(表格2[[#This Row],[日期]],表格1[],2,FALSE),0)</f>
        <v>0</v>
      </c>
      <c r="D2203" s="13">
        <f>IF(C2202=0,D2202,D2202*(1-C2202/表格2[[#This Row],[收盤]]))</f>
        <v>0.69021315643514836</v>
      </c>
      <c r="E2203" s="1">
        <f>ROUND(表格2[[#This Row],[收盤]]*表格2[[#This Row],[配息乘數]],4)</f>
        <v>71.899500000000003</v>
      </c>
      <c r="F2203" s="1">
        <f>表格2[[#This Row],[配息]]*0.7</f>
        <v>0</v>
      </c>
      <c r="G2203" s="14">
        <f>IF(F2202=0,G2202,G2202*(1-F2202/表格2[[#This Row],[收盤]]))</f>
        <v>0.77152811619116812</v>
      </c>
      <c r="H2203" s="9">
        <f>ROUND(表格2[[#This Row],[收盤]]*表格2[[#This Row],[七成配息
乘數]],4)</f>
        <v>80.370099999999994</v>
      </c>
    </row>
    <row r="2204" spans="1:8" x14ac:dyDescent="0.25">
      <c r="A2204" s="2">
        <v>39422</v>
      </c>
      <c r="B2204" s="1">
        <v>105.07</v>
      </c>
      <c r="C2204" s="4">
        <f>IFERROR(VLOOKUP(表格2[[#This Row],[日期]],表格1[],2,FALSE),0)</f>
        <v>0</v>
      </c>
      <c r="D2204" s="13">
        <f>IF(C2203=0,D2203,D2203*(1-C2203/表格2[[#This Row],[收盤]]))</f>
        <v>0.69021315643514836</v>
      </c>
      <c r="E2204" s="1">
        <f>ROUND(表格2[[#This Row],[收盤]]*表格2[[#This Row],[配息乘數]],4)</f>
        <v>72.520700000000005</v>
      </c>
      <c r="F2204" s="1">
        <f>表格2[[#This Row],[配息]]*0.7</f>
        <v>0</v>
      </c>
      <c r="G2204" s="14">
        <f>IF(F2203=0,G2203,G2203*(1-F2203/表格2[[#This Row],[收盤]]))</f>
        <v>0.77152811619116812</v>
      </c>
      <c r="H2204" s="9">
        <f>ROUND(表格2[[#This Row],[收盤]]*表格2[[#This Row],[七成配息
乘數]],4)</f>
        <v>81.064499999999995</v>
      </c>
    </row>
    <row r="2205" spans="1:8" x14ac:dyDescent="0.25">
      <c r="A2205" s="2">
        <v>39421</v>
      </c>
      <c r="B2205" s="1">
        <v>105.849998</v>
      </c>
      <c r="C2205" s="4">
        <f>IFERROR(VLOOKUP(表格2[[#This Row],[日期]],表格1[],2,FALSE),0)</f>
        <v>0</v>
      </c>
      <c r="D2205" s="13">
        <f>IF(C2204=0,D2204,D2204*(1-C2204/表格2[[#This Row],[收盤]]))</f>
        <v>0.69021315643514836</v>
      </c>
      <c r="E2205" s="1">
        <f>ROUND(表格2[[#This Row],[收盤]]*表格2[[#This Row],[配息乘數]],4)</f>
        <v>73.059100000000001</v>
      </c>
      <c r="F2205" s="1">
        <f>表格2[[#This Row],[配息]]*0.7</f>
        <v>0</v>
      </c>
      <c r="G2205" s="14">
        <f>IF(F2204=0,G2204,G2204*(1-F2204/表格2[[#This Row],[收盤]]))</f>
        <v>0.77152811619116812</v>
      </c>
      <c r="H2205" s="9">
        <f>ROUND(表格2[[#This Row],[收盤]]*表格2[[#This Row],[七成配息
乘數]],4)</f>
        <v>81.666200000000003</v>
      </c>
    </row>
    <row r="2206" spans="1:8" x14ac:dyDescent="0.25">
      <c r="A2206" s="2">
        <v>39420</v>
      </c>
      <c r="B2206" s="1">
        <v>106.25</v>
      </c>
      <c r="C2206" s="4">
        <f>IFERROR(VLOOKUP(表格2[[#This Row],[日期]],表格1[],2,FALSE),0)</f>
        <v>0</v>
      </c>
      <c r="D2206" s="13">
        <f>IF(C2205=0,D2205,D2205*(1-C2205/表格2[[#This Row],[收盤]]))</f>
        <v>0.69021315643514836</v>
      </c>
      <c r="E2206" s="1">
        <f>ROUND(表格2[[#This Row],[收盤]]*表格2[[#This Row],[配息乘數]],4)</f>
        <v>73.335099999999997</v>
      </c>
      <c r="F2206" s="1">
        <f>表格2[[#This Row],[配息]]*0.7</f>
        <v>0</v>
      </c>
      <c r="G2206" s="14">
        <f>IF(F2205=0,G2205,G2205*(1-F2205/表格2[[#This Row],[收盤]]))</f>
        <v>0.77152811619116812</v>
      </c>
      <c r="H2206" s="9">
        <f>ROUND(表格2[[#This Row],[收盤]]*表格2[[#This Row],[七成配息
乘數]],4)</f>
        <v>81.974900000000005</v>
      </c>
    </row>
    <row r="2207" spans="1:8" x14ac:dyDescent="0.25">
      <c r="A2207" s="2">
        <v>39419</v>
      </c>
      <c r="B2207" s="1">
        <v>106.199997</v>
      </c>
      <c r="C2207" s="4">
        <f>IFERROR(VLOOKUP(表格2[[#This Row],[日期]],表格1[],2,FALSE),0)</f>
        <v>0.45700000000000002</v>
      </c>
      <c r="D2207" s="13">
        <f>IF(C2206=0,D2206,D2206*(1-C2206/表格2[[#This Row],[收盤]]))</f>
        <v>0.69021315643514836</v>
      </c>
      <c r="E2207" s="1">
        <f>ROUND(表格2[[#This Row],[收盤]]*表格2[[#This Row],[配息乘數]],4)</f>
        <v>73.300600000000003</v>
      </c>
      <c r="F2207" s="1">
        <f>表格2[[#This Row],[配息]]*0.7</f>
        <v>0.31990000000000002</v>
      </c>
      <c r="G2207" s="14">
        <f>IF(F2206=0,G2206,G2206*(1-F2206/表格2[[#This Row],[收盤]]))</f>
        <v>0.77152811619116812</v>
      </c>
      <c r="H2207" s="9">
        <f>ROUND(表格2[[#This Row],[收盤]]*表格2[[#This Row],[七成配息
乘數]],4)</f>
        <v>81.936300000000003</v>
      </c>
    </row>
    <row r="2208" spans="1:8" x14ac:dyDescent="0.25">
      <c r="A2208" s="2">
        <v>39416</v>
      </c>
      <c r="B2208" s="1">
        <v>106.620003</v>
      </c>
      <c r="C2208" s="4">
        <f>IFERROR(VLOOKUP(表格2[[#This Row],[日期]],表格1[],2,FALSE),0)</f>
        <v>0</v>
      </c>
      <c r="D2208" s="13">
        <f>IF(C2207=0,D2207,D2207*(1-C2207/表格2[[#This Row],[收盤]]))</f>
        <v>0.68725473021478078</v>
      </c>
      <c r="E2208" s="1">
        <f>ROUND(表格2[[#This Row],[收盤]]*表格2[[#This Row],[配息乘數]],4)</f>
        <v>73.275099999999995</v>
      </c>
      <c r="F2208" s="1">
        <f>表格2[[#This Row],[配息]]*0.7</f>
        <v>0</v>
      </c>
      <c r="G2208" s="14">
        <f>IF(F2207=0,G2207,G2207*(1-F2207/表格2[[#This Row],[收盤]]))</f>
        <v>0.76921324245805112</v>
      </c>
      <c r="H2208" s="9">
        <f>ROUND(表格2[[#This Row],[收盤]]*表格2[[#This Row],[七成配息
乘數]],4)</f>
        <v>82.013499999999993</v>
      </c>
    </row>
    <row r="2209" spans="1:8" x14ac:dyDescent="0.25">
      <c r="A2209" s="2">
        <v>39415</v>
      </c>
      <c r="B2209" s="1">
        <v>106.099998</v>
      </c>
      <c r="C2209" s="4">
        <f>IFERROR(VLOOKUP(表格2[[#This Row],[日期]],表格1[],2,FALSE),0)</f>
        <v>0</v>
      </c>
      <c r="D2209" s="13">
        <f>IF(C2208=0,D2208,D2208*(1-C2208/表格2[[#This Row],[收盤]]))</f>
        <v>0.68725473021478078</v>
      </c>
      <c r="E2209" s="1">
        <f>ROUND(表格2[[#This Row],[收盤]]*表格2[[#This Row],[配息乘數]],4)</f>
        <v>72.917699999999996</v>
      </c>
      <c r="F2209" s="1">
        <f>表格2[[#This Row],[配息]]*0.7</f>
        <v>0</v>
      </c>
      <c r="G2209" s="14">
        <f>IF(F2208=0,G2208,G2208*(1-F2208/表格2[[#This Row],[收盤]]))</f>
        <v>0.76921324245805112</v>
      </c>
      <c r="H2209" s="9">
        <f>ROUND(表格2[[#This Row],[收盤]]*表格2[[#This Row],[七成配息
乘數]],4)</f>
        <v>81.613500000000002</v>
      </c>
    </row>
    <row r="2210" spans="1:8" x14ac:dyDescent="0.25">
      <c r="A2210" s="2">
        <v>39414</v>
      </c>
      <c r="B2210" s="1">
        <v>105.699997</v>
      </c>
      <c r="C2210" s="4">
        <f>IFERROR(VLOOKUP(表格2[[#This Row],[日期]],表格1[],2,FALSE),0)</f>
        <v>0</v>
      </c>
      <c r="D2210" s="13">
        <f>IF(C2209=0,D2209,D2209*(1-C2209/表格2[[#This Row],[收盤]]))</f>
        <v>0.68725473021478078</v>
      </c>
      <c r="E2210" s="1">
        <f>ROUND(表格2[[#This Row],[收盤]]*表格2[[#This Row],[配息乘數]],4)</f>
        <v>72.642799999999994</v>
      </c>
      <c r="F2210" s="1">
        <f>表格2[[#This Row],[配息]]*0.7</f>
        <v>0</v>
      </c>
      <c r="G2210" s="14">
        <f>IF(F2209=0,G2209,G2209*(1-F2209/表格2[[#This Row],[收盤]]))</f>
        <v>0.76921324245805112</v>
      </c>
      <c r="H2210" s="9">
        <f>ROUND(表格2[[#This Row],[收盤]]*表格2[[#This Row],[七成配息
乘數]],4)</f>
        <v>81.305800000000005</v>
      </c>
    </row>
    <row r="2211" spans="1:8" x14ac:dyDescent="0.25">
      <c r="A2211" s="2">
        <v>39413</v>
      </c>
      <c r="B2211" s="1">
        <v>106.44000200000001</v>
      </c>
      <c r="C2211" s="4">
        <f>IFERROR(VLOOKUP(表格2[[#This Row],[日期]],表格1[],2,FALSE),0)</f>
        <v>0</v>
      </c>
      <c r="D2211" s="13">
        <f>IF(C2210=0,D2210,D2210*(1-C2210/表格2[[#This Row],[收盤]]))</f>
        <v>0.68725473021478078</v>
      </c>
      <c r="E2211" s="1">
        <f>ROUND(表格2[[#This Row],[收盤]]*表格2[[#This Row],[配息乘數]],4)</f>
        <v>73.151399999999995</v>
      </c>
      <c r="F2211" s="1">
        <f>表格2[[#This Row],[配息]]*0.7</f>
        <v>0</v>
      </c>
      <c r="G2211" s="14">
        <f>IF(F2210=0,G2210,G2210*(1-F2210/表格2[[#This Row],[收盤]]))</f>
        <v>0.76921324245805112</v>
      </c>
      <c r="H2211" s="9">
        <f>ROUND(表格2[[#This Row],[收盤]]*表格2[[#This Row],[七成配息
乘數]],4)</f>
        <v>81.875100000000003</v>
      </c>
    </row>
    <row r="2212" spans="1:8" x14ac:dyDescent="0.25">
      <c r="A2212" s="2">
        <v>39412</v>
      </c>
      <c r="B2212" s="1">
        <v>107.360001</v>
      </c>
      <c r="C2212" s="4">
        <f>IFERROR(VLOOKUP(表格2[[#This Row],[日期]],表格1[],2,FALSE),0)</f>
        <v>0</v>
      </c>
      <c r="D2212" s="13">
        <f>IF(C2211=0,D2211,D2211*(1-C2211/表格2[[#This Row],[收盤]]))</f>
        <v>0.68725473021478078</v>
      </c>
      <c r="E2212" s="1">
        <f>ROUND(表格2[[#This Row],[收盤]]*表格2[[#This Row],[配息乘數]],4)</f>
        <v>73.783699999999996</v>
      </c>
      <c r="F2212" s="1">
        <f>表格2[[#This Row],[配息]]*0.7</f>
        <v>0</v>
      </c>
      <c r="G2212" s="14">
        <f>IF(F2211=0,G2211,G2211*(1-F2211/表格2[[#This Row],[收盤]]))</f>
        <v>0.76921324245805112</v>
      </c>
      <c r="H2212" s="9">
        <f>ROUND(表格2[[#This Row],[收盤]]*表格2[[#This Row],[七成配息
乘數]],4)</f>
        <v>82.582700000000003</v>
      </c>
    </row>
    <row r="2213" spans="1:8" x14ac:dyDescent="0.25">
      <c r="A2213" s="2">
        <v>39409</v>
      </c>
      <c r="B2213" s="1">
        <v>105.610001</v>
      </c>
      <c r="C2213" s="4">
        <f>IFERROR(VLOOKUP(表格2[[#This Row],[日期]],表格1[],2,FALSE),0)</f>
        <v>0</v>
      </c>
      <c r="D2213" s="13">
        <f>IF(C2212=0,D2212,D2212*(1-C2212/表格2[[#This Row],[收盤]]))</f>
        <v>0.68725473021478078</v>
      </c>
      <c r="E2213" s="1">
        <f>ROUND(表格2[[#This Row],[收盤]]*表格2[[#This Row],[配息乘數]],4)</f>
        <v>72.581000000000003</v>
      </c>
      <c r="F2213" s="1">
        <f>表格2[[#This Row],[配息]]*0.7</f>
        <v>0</v>
      </c>
      <c r="G2213" s="14">
        <f>IF(F2212=0,G2212,G2212*(1-F2212/表格2[[#This Row],[收盤]]))</f>
        <v>0.76921324245805112</v>
      </c>
      <c r="H2213" s="9">
        <f>ROUND(表格2[[#This Row],[收盤]]*表格2[[#This Row],[七成配息
乘數]],4)</f>
        <v>81.236599999999996</v>
      </c>
    </row>
    <row r="2214" spans="1:8" x14ac:dyDescent="0.25">
      <c r="A2214" s="2">
        <v>39407</v>
      </c>
      <c r="B2214" s="1">
        <v>106.139999</v>
      </c>
      <c r="C2214" s="4">
        <f>IFERROR(VLOOKUP(表格2[[#This Row],[日期]],表格1[],2,FALSE),0)</f>
        <v>0</v>
      </c>
      <c r="D2214" s="13">
        <f>IF(C2213=0,D2213,D2213*(1-C2213/表格2[[#This Row],[收盤]]))</f>
        <v>0.68725473021478078</v>
      </c>
      <c r="E2214" s="1">
        <f>ROUND(表格2[[#This Row],[收盤]]*表格2[[#This Row],[配息乘數]],4)</f>
        <v>72.9452</v>
      </c>
      <c r="F2214" s="1">
        <f>表格2[[#This Row],[配息]]*0.7</f>
        <v>0</v>
      </c>
      <c r="G2214" s="14">
        <f>IF(F2213=0,G2213,G2213*(1-F2213/表格2[[#This Row],[收盤]]))</f>
        <v>0.76921324245805112</v>
      </c>
      <c r="H2214" s="9">
        <f>ROUND(表格2[[#This Row],[收盤]]*表格2[[#This Row],[七成配息
乘數]],4)</f>
        <v>81.644300000000001</v>
      </c>
    </row>
    <row r="2215" spans="1:8" x14ac:dyDescent="0.25">
      <c r="A2215" s="2">
        <v>39406</v>
      </c>
      <c r="B2215" s="1">
        <v>105.400002</v>
      </c>
      <c r="C2215" s="4">
        <f>IFERROR(VLOOKUP(表格2[[#This Row],[日期]],表格1[],2,FALSE),0)</f>
        <v>0</v>
      </c>
      <c r="D2215" s="13">
        <f>IF(C2214=0,D2214,D2214*(1-C2214/表格2[[#This Row],[收盤]]))</f>
        <v>0.68725473021478078</v>
      </c>
      <c r="E2215" s="1">
        <f>ROUND(表格2[[#This Row],[收盤]]*表格2[[#This Row],[配息乘數]],4)</f>
        <v>72.436599999999999</v>
      </c>
      <c r="F2215" s="1">
        <f>表格2[[#This Row],[配息]]*0.7</f>
        <v>0</v>
      </c>
      <c r="G2215" s="14">
        <f>IF(F2214=0,G2214,G2214*(1-F2214/表格2[[#This Row],[收盤]]))</f>
        <v>0.76921324245805112</v>
      </c>
      <c r="H2215" s="9">
        <f>ROUND(表格2[[#This Row],[收盤]]*表格2[[#This Row],[七成配息
乘數]],4)</f>
        <v>81.075100000000006</v>
      </c>
    </row>
    <row r="2216" spans="1:8" x14ac:dyDescent="0.25">
      <c r="A2216" s="2">
        <v>39405</v>
      </c>
      <c r="B2216" s="1">
        <v>106.07</v>
      </c>
      <c r="C2216" s="4">
        <f>IFERROR(VLOOKUP(表格2[[#This Row],[日期]],表格1[],2,FALSE),0)</f>
        <v>0</v>
      </c>
      <c r="D2216" s="13">
        <f>IF(C2215=0,D2215,D2215*(1-C2215/表格2[[#This Row],[收盤]]))</f>
        <v>0.68725473021478078</v>
      </c>
      <c r="E2216" s="1">
        <f>ROUND(表格2[[#This Row],[收盤]]*表格2[[#This Row],[配息乘數]],4)</f>
        <v>72.897099999999995</v>
      </c>
      <c r="F2216" s="1">
        <f>表格2[[#This Row],[配息]]*0.7</f>
        <v>0</v>
      </c>
      <c r="G2216" s="14">
        <f>IF(F2215=0,G2215,G2215*(1-F2215/表格2[[#This Row],[收盤]]))</f>
        <v>0.76921324245805112</v>
      </c>
      <c r="H2216" s="9">
        <f>ROUND(表格2[[#This Row],[收盤]]*表格2[[#This Row],[七成配息
乘數]],4)</f>
        <v>81.590400000000002</v>
      </c>
    </row>
    <row r="2217" spans="1:8" x14ac:dyDescent="0.25">
      <c r="A2217" s="2">
        <v>39402</v>
      </c>
      <c r="B2217" s="1">
        <v>105.260002</v>
      </c>
      <c r="C2217" s="4">
        <f>IFERROR(VLOOKUP(表格2[[#This Row],[日期]],表格1[],2,FALSE),0)</f>
        <v>0</v>
      </c>
      <c r="D2217" s="13">
        <f>IF(C2216=0,D2216,D2216*(1-C2216/表格2[[#This Row],[收盤]]))</f>
        <v>0.68725473021478078</v>
      </c>
      <c r="E2217" s="1">
        <f>ROUND(表格2[[#This Row],[收盤]]*表格2[[#This Row],[配息乘數]],4)</f>
        <v>72.340400000000002</v>
      </c>
      <c r="F2217" s="1">
        <f>表格2[[#This Row],[配息]]*0.7</f>
        <v>0</v>
      </c>
      <c r="G2217" s="14">
        <f>IF(F2216=0,G2216,G2216*(1-F2216/表格2[[#This Row],[收盤]]))</f>
        <v>0.76921324245805112</v>
      </c>
      <c r="H2217" s="9">
        <f>ROUND(表格2[[#This Row],[收盤]]*表格2[[#This Row],[七成配息
乘數]],4)</f>
        <v>80.967399999999998</v>
      </c>
    </row>
    <row r="2218" spans="1:8" x14ac:dyDescent="0.25">
      <c r="A2218" s="2">
        <v>39401</v>
      </c>
      <c r="B2218" s="1">
        <v>105.25</v>
      </c>
      <c r="C2218" s="4">
        <f>IFERROR(VLOOKUP(表格2[[#This Row],[日期]],表格1[],2,FALSE),0)</f>
        <v>0</v>
      </c>
      <c r="D2218" s="13">
        <f>IF(C2217=0,D2217,D2217*(1-C2217/表格2[[#This Row],[收盤]]))</f>
        <v>0.68725473021478078</v>
      </c>
      <c r="E2218" s="1">
        <f>ROUND(表格2[[#This Row],[收盤]]*表格2[[#This Row],[配息乘數]],4)</f>
        <v>72.333600000000004</v>
      </c>
      <c r="F2218" s="1">
        <f>表格2[[#This Row],[配息]]*0.7</f>
        <v>0</v>
      </c>
      <c r="G2218" s="14">
        <f>IF(F2217=0,G2217,G2217*(1-F2217/表格2[[#This Row],[收盤]]))</f>
        <v>0.76921324245805112</v>
      </c>
      <c r="H2218" s="9">
        <f>ROUND(表格2[[#This Row],[收盤]]*表格2[[#This Row],[七成配息
乘數]],4)</f>
        <v>80.959699999999998</v>
      </c>
    </row>
    <row r="2219" spans="1:8" x14ac:dyDescent="0.25">
      <c r="A2219" s="2">
        <v>39400</v>
      </c>
      <c r="B2219" s="1">
        <v>104.849998</v>
      </c>
      <c r="C2219" s="4">
        <f>IFERROR(VLOOKUP(表格2[[#This Row],[日期]],表格1[],2,FALSE),0)</f>
        <v>0</v>
      </c>
      <c r="D2219" s="13">
        <f>IF(C2218=0,D2218,D2218*(1-C2218/表格2[[#This Row],[收盤]]))</f>
        <v>0.68725473021478078</v>
      </c>
      <c r="E2219" s="1">
        <f>ROUND(表格2[[#This Row],[收盤]]*表格2[[#This Row],[配息乘數]],4)</f>
        <v>72.058700000000002</v>
      </c>
      <c r="F2219" s="1">
        <f>表格2[[#This Row],[配息]]*0.7</f>
        <v>0</v>
      </c>
      <c r="G2219" s="14">
        <f>IF(F2218=0,G2218,G2218*(1-F2218/表格2[[#This Row],[收盤]]))</f>
        <v>0.76921324245805112</v>
      </c>
      <c r="H2219" s="9">
        <f>ROUND(表格2[[#This Row],[收盤]]*表格2[[#This Row],[七成配息
乘數]],4)</f>
        <v>80.652000000000001</v>
      </c>
    </row>
    <row r="2220" spans="1:8" x14ac:dyDescent="0.25">
      <c r="A2220" s="2">
        <v>39399</v>
      </c>
      <c r="B2220" s="1">
        <v>105.300003</v>
      </c>
      <c r="C2220" s="4">
        <f>IFERROR(VLOOKUP(表格2[[#This Row],[日期]],表格1[],2,FALSE),0)</f>
        <v>0</v>
      </c>
      <c r="D2220" s="13">
        <f>IF(C2219=0,D2219,D2219*(1-C2219/表格2[[#This Row],[收盤]]))</f>
        <v>0.68725473021478078</v>
      </c>
      <c r="E2220" s="1">
        <f>ROUND(表格2[[#This Row],[收盤]]*表格2[[#This Row],[配息乘數]],4)</f>
        <v>72.367900000000006</v>
      </c>
      <c r="F2220" s="1">
        <f>表格2[[#This Row],[配息]]*0.7</f>
        <v>0</v>
      </c>
      <c r="G2220" s="14">
        <f>IF(F2219=0,G2219,G2219*(1-F2219/表格2[[#This Row],[收盤]]))</f>
        <v>0.76921324245805112</v>
      </c>
      <c r="H2220" s="9">
        <f>ROUND(表格2[[#This Row],[收盤]]*表格2[[#This Row],[七成配息
乘數]],4)</f>
        <v>80.998199999999997</v>
      </c>
    </row>
    <row r="2221" spans="1:8" x14ac:dyDescent="0.25">
      <c r="A2221" s="2">
        <v>39398</v>
      </c>
      <c r="B2221" s="1">
        <v>105.83000199999999</v>
      </c>
      <c r="C2221" s="4">
        <f>IFERROR(VLOOKUP(表格2[[#This Row],[日期]],表格1[],2,FALSE),0)</f>
        <v>0</v>
      </c>
      <c r="D2221" s="13">
        <f>IF(C2220=0,D2220,D2220*(1-C2220/表格2[[#This Row],[收盤]]))</f>
        <v>0.68725473021478078</v>
      </c>
      <c r="E2221" s="1">
        <f>ROUND(表格2[[#This Row],[收盤]]*表格2[[#This Row],[配息乘數]],4)</f>
        <v>72.732200000000006</v>
      </c>
      <c r="F2221" s="1">
        <f>表格2[[#This Row],[配息]]*0.7</f>
        <v>0</v>
      </c>
      <c r="G2221" s="14">
        <f>IF(F2220=0,G2220,G2220*(1-F2220/表格2[[#This Row],[收盤]]))</f>
        <v>0.76921324245805112</v>
      </c>
      <c r="H2221" s="9">
        <f>ROUND(表格2[[#This Row],[收盤]]*表格2[[#This Row],[七成配息
乘數]],4)</f>
        <v>81.405799999999999</v>
      </c>
    </row>
    <row r="2222" spans="1:8" x14ac:dyDescent="0.25">
      <c r="A2222" s="2">
        <v>39395</v>
      </c>
      <c r="B2222" s="1">
        <v>105.870003</v>
      </c>
      <c r="C2222" s="4">
        <f>IFERROR(VLOOKUP(表格2[[#This Row],[日期]],表格1[],2,FALSE),0)</f>
        <v>0</v>
      </c>
      <c r="D2222" s="13">
        <f>IF(C2221=0,D2221,D2221*(1-C2221/表格2[[#This Row],[收盤]]))</f>
        <v>0.68725473021478078</v>
      </c>
      <c r="E2222" s="1">
        <f>ROUND(表格2[[#This Row],[收盤]]*表格2[[#This Row],[配息乘數]],4)</f>
        <v>72.759699999999995</v>
      </c>
      <c r="F2222" s="1">
        <f>表格2[[#This Row],[配息]]*0.7</f>
        <v>0</v>
      </c>
      <c r="G2222" s="14">
        <f>IF(F2221=0,G2221,G2221*(1-F2221/表格2[[#This Row],[收盤]]))</f>
        <v>0.76921324245805112</v>
      </c>
      <c r="H2222" s="9">
        <f>ROUND(表格2[[#This Row],[收盤]]*表格2[[#This Row],[七成配息
乘數]],4)</f>
        <v>81.436599999999999</v>
      </c>
    </row>
    <row r="2223" spans="1:8" x14ac:dyDescent="0.25">
      <c r="A2223" s="2">
        <v>39394</v>
      </c>
      <c r="B2223" s="1">
        <v>105.400002</v>
      </c>
      <c r="C2223" s="4">
        <f>IFERROR(VLOOKUP(表格2[[#This Row],[日期]],表格1[],2,FALSE),0)</f>
        <v>0</v>
      </c>
      <c r="D2223" s="13">
        <f>IF(C2222=0,D2222,D2222*(1-C2222/表格2[[#This Row],[收盤]]))</f>
        <v>0.68725473021478078</v>
      </c>
      <c r="E2223" s="1">
        <f>ROUND(表格2[[#This Row],[收盤]]*表格2[[#This Row],[配息乘數]],4)</f>
        <v>72.436599999999999</v>
      </c>
      <c r="F2223" s="1">
        <f>表格2[[#This Row],[配息]]*0.7</f>
        <v>0</v>
      </c>
      <c r="G2223" s="14">
        <f>IF(F2222=0,G2222,G2222*(1-F2222/表格2[[#This Row],[收盤]]))</f>
        <v>0.76921324245805112</v>
      </c>
      <c r="H2223" s="9">
        <f>ROUND(表格2[[#This Row],[收盤]]*表格2[[#This Row],[七成配息
乘數]],4)</f>
        <v>81.075100000000006</v>
      </c>
    </row>
    <row r="2224" spans="1:8" x14ac:dyDescent="0.25">
      <c r="A2224" s="2">
        <v>39393</v>
      </c>
      <c r="B2224" s="1">
        <v>105.230003</v>
      </c>
      <c r="C2224" s="4">
        <f>IFERROR(VLOOKUP(表格2[[#This Row],[日期]],表格1[],2,FALSE),0)</f>
        <v>0</v>
      </c>
      <c r="D2224" s="13">
        <f>IF(C2223=0,D2223,D2223*(1-C2223/表格2[[#This Row],[收盤]]))</f>
        <v>0.68725473021478078</v>
      </c>
      <c r="E2224" s="1">
        <f>ROUND(表格2[[#This Row],[收盤]]*表格2[[#This Row],[配息乘數]],4)</f>
        <v>72.319800000000001</v>
      </c>
      <c r="F2224" s="1">
        <f>表格2[[#This Row],[配息]]*0.7</f>
        <v>0</v>
      </c>
      <c r="G2224" s="14">
        <f>IF(F2223=0,G2223,G2223*(1-F2223/表格2[[#This Row],[收盤]]))</f>
        <v>0.76921324245805112</v>
      </c>
      <c r="H2224" s="9">
        <f>ROUND(表格2[[#This Row],[收盤]]*表格2[[#This Row],[七成配息
乘數]],4)</f>
        <v>80.944299999999998</v>
      </c>
    </row>
    <row r="2225" spans="1:8" x14ac:dyDescent="0.25">
      <c r="A2225" s="2">
        <v>39392</v>
      </c>
      <c r="B2225" s="1">
        <v>105.300003</v>
      </c>
      <c r="C2225" s="4">
        <f>IFERROR(VLOOKUP(表格2[[#This Row],[日期]],表格1[],2,FALSE),0)</f>
        <v>0</v>
      </c>
      <c r="D2225" s="13">
        <f>IF(C2224=0,D2224,D2224*(1-C2224/表格2[[#This Row],[收盤]]))</f>
        <v>0.68725473021478078</v>
      </c>
      <c r="E2225" s="1">
        <f>ROUND(表格2[[#This Row],[收盤]]*表格2[[#This Row],[配息乘數]],4)</f>
        <v>72.367900000000006</v>
      </c>
      <c r="F2225" s="1">
        <f>表格2[[#This Row],[配息]]*0.7</f>
        <v>0</v>
      </c>
      <c r="G2225" s="14">
        <f>IF(F2224=0,G2224,G2224*(1-F2224/表格2[[#This Row],[收盤]]))</f>
        <v>0.76921324245805112</v>
      </c>
      <c r="H2225" s="9">
        <f>ROUND(表格2[[#This Row],[收盤]]*表格2[[#This Row],[七成配息
乘數]],4)</f>
        <v>80.998199999999997</v>
      </c>
    </row>
    <row r="2226" spans="1:8" x14ac:dyDescent="0.25">
      <c r="A2226" s="2">
        <v>39391</v>
      </c>
      <c r="B2226" s="1">
        <v>105.949997</v>
      </c>
      <c r="C2226" s="4">
        <f>IFERROR(VLOOKUP(表格2[[#This Row],[日期]],表格1[],2,FALSE),0)</f>
        <v>0</v>
      </c>
      <c r="D2226" s="13">
        <f>IF(C2225=0,D2225,D2225*(1-C2225/表格2[[#This Row],[收盤]]))</f>
        <v>0.68725473021478078</v>
      </c>
      <c r="E2226" s="1">
        <f>ROUND(表格2[[#This Row],[收盤]]*表格2[[#This Row],[配息乘數]],4)</f>
        <v>72.814599999999999</v>
      </c>
      <c r="F2226" s="1">
        <f>表格2[[#This Row],[配息]]*0.7</f>
        <v>0</v>
      </c>
      <c r="G2226" s="14">
        <f>IF(F2225=0,G2225,G2225*(1-F2225/表格2[[#This Row],[收盤]]))</f>
        <v>0.76921324245805112</v>
      </c>
      <c r="H2226" s="9">
        <f>ROUND(表格2[[#This Row],[收盤]]*表格2[[#This Row],[七成配息
乘數]],4)</f>
        <v>81.498099999999994</v>
      </c>
    </row>
    <row r="2227" spans="1:8" x14ac:dyDescent="0.25">
      <c r="A2227" s="2">
        <v>39388</v>
      </c>
      <c r="B2227" s="1">
        <v>105.69000200000001</v>
      </c>
      <c r="C2227" s="4">
        <f>IFERROR(VLOOKUP(表格2[[#This Row],[日期]],表格1[],2,FALSE),0)</f>
        <v>0</v>
      </c>
      <c r="D2227" s="13">
        <f>IF(C2226=0,D2226,D2226*(1-C2226/表格2[[#This Row],[收盤]]))</f>
        <v>0.68725473021478078</v>
      </c>
      <c r="E2227" s="1">
        <f>ROUND(表格2[[#This Row],[收盤]]*表格2[[#This Row],[配息乘數]],4)</f>
        <v>72.635999999999996</v>
      </c>
      <c r="F2227" s="1">
        <f>表格2[[#This Row],[配息]]*0.7</f>
        <v>0</v>
      </c>
      <c r="G2227" s="14">
        <f>IF(F2226=0,G2226,G2226*(1-F2226/表格2[[#This Row],[收盤]]))</f>
        <v>0.76921324245805112</v>
      </c>
      <c r="H2227" s="9">
        <f>ROUND(表格2[[#This Row],[收盤]]*表格2[[#This Row],[七成配息
乘數]],4)</f>
        <v>81.298100000000005</v>
      </c>
    </row>
    <row r="2228" spans="1:8" x14ac:dyDescent="0.25">
      <c r="A2228" s="2">
        <v>39387</v>
      </c>
      <c r="B2228" s="1">
        <v>106.349998</v>
      </c>
      <c r="C2228" s="4">
        <f>IFERROR(VLOOKUP(表格2[[#This Row],[日期]],表格1[],2,FALSE),0)</f>
        <v>0.47599999999999998</v>
      </c>
      <c r="D2228" s="13">
        <f>IF(C2227=0,D2227,D2227*(1-C2227/表格2[[#This Row],[收盤]]))</f>
        <v>0.68725473021478078</v>
      </c>
      <c r="E2228" s="1">
        <f>ROUND(表格2[[#This Row],[收盤]]*表格2[[#This Row],[配息乘數]],4)</f>
        <v>73.089500000000001</v>
      </c>
      <c r="F2228" s="1">
        <f>表格2[[#This Row],[配息]]*0.7</f>
        <v>0.33319999999999994</v>
      </c>
      <c r="G2228" s="14">
        <f>IF(F2227=0,G2227,G2227*(1-F2227/表格2[[#This Row],[收盤]]))</f>
        <v>0.76921324245805112</v>
      </c>
      <c r="H2228" s="9">
        <f>ROUND(表格2[[#This Row],[收盤]]*表格2[[#This Row],[七成配息
乘數]],4)</f>
        <v>81.805800000000005</v>
      </c>
    </row>
    <row r="2229" spans="1:8" x14ac:dyDescent="0.25">
      <c r="A2229" s="2">
        <v>39386</v>
      </c>
      <c r="B2229" s="1">
        <v>106.019997</v>
      </c>
      <c r="C2229" s="4">
        <f>IFERROR(VLOOKUP(表格2[[#This Row],[日期]],表格1[],2,FALSE),0)</f>
        <v>0</v>
      </c>
      <c r="D2229" s="13">
        <f>IF(C2228=0,D2228,D2228*(1-C2228/表格2[[#This Row],[收盤]]))</f>
        <v>0.68416914956170605</v>
      </c>
      <c r="E2229" s="1">
        <f>ROUND(表格2[[#This Row],[收盤]]*表格2[[#This Row],[配息乘數]],4)</f>
        <v>72.535600000000002</v>
      </c>
      <c r="F2229" s="1">
        <f>表格2[[#This Row],[配息]]*0.7</f>
        <v>0</v>
      </c>
      <c r="G2229" s="14">
        <f>IF(F2228=0,G2228,G2228*(1-F2228/表格2[[#This Row],[收盤]]))</f>
        <v>0.76679575651540366</v>
      </c>
      <c r="H2229" s="9">
        <f>ROUND(表格2[[#This Row],[收盤]]*表格2[[#This Row],[七成配息
乘數]],4)</f>
        <v>81.295699999999997</v>
      </c>
    </row>
    <row r="2230" spans="1:8" x14ac:dyDescent="0.25">
      <c r="A2230" s="2">
        <v>39385</v>
      </c>
      <c r="B2230" s="1">
        <v>106.57</v>
      </c>
      <c r="C2230" s="4">
        <f>IFERROR(VLOOKUP(表格2[[#This Row],[日期]],表格1[],2,FALSE),0)</f>
        <v>0</v>
      </c>
      <c r="D2230" s="13">
        <f>IF(C2229=0,D2229,D2229*(1-C2229/表格2[[#This Row],[收盤]]))</f>
        <v>0.68416914956170605</v>
      </c>
      <c r="E2230" s="1">
        <f>ROUND(表格2[[#This Row],[收盤]]*表格2[[#This Row],[配息乘數]],4)</f>
        <v>72.911900000000003</v>
      </c>
      <c r="F2230" s="1">
        <f>表格2[[#This Row],[配息]]*0.7</f>
        <v>0</v>
      </c>
      <c r="G2230" s="14">
        <f>IF(F2229=0,G2229,G2229*(1-F2229/表格2[[#This Row],[收盤]]))</f>
        <v>0.76679575651540366</v>
      </c>
      <c r="H2230" s="9">
        <f>ROUND(表格2[[#This Row],[收盤]]*表格2[[#This Row],[七成配息
乘數]],4)</f>
        <v>81.717399999999998</v>
      </c>
    </row>
    <row r="2231" spans="1:8" x14ac:dyDescent="0.25">
      <c r="A2231" s="2">
        <v>39384</v>
      </c>
      <c r="B2231" s="1">
        <v>106.58000199999999</v>
      </c>
      <c r="C2231" s="4">
        <f>IFERROR(VLOOKUP(表格2[[#This Row],[日期]],表格1[],2,FALSE),0)</f>
        <v>0</v>
      </c>
      <c r="D2231" s="13">
        <f>IF(C2230=0,D2230,D2230*(1-C2230/表格2[[#This Row],[收盤]]))</f>
        <v>0.68416914956170605</v>
      </c>
      <c r="E2231" s="1">
        <f>ROUND(表格2[[#This Row],[收盤]]*表格2[[#This Row],[配息乘數]],4)</f>
        <v>72.918700000000001</v>
      </c>
      <c r="F2231" s="1">
        <f>表格2[[#This Row],[配息]]*0.7</f>
        <v>0</v>
      </c>
      <c r="G2231" s="14">
        <f>IF(F2230=0,G2230,G2230*(1-F2230/表格2[[#This Row],[收盤]]))</f>
        <v>0.76679575651540366</v>
      </c>
      <c r="H2231" s="9">
        <f>ROUND(表格2[[#This Row],[收盤]]*表格2[[#This Row],[七成配息
乘數]],4)</f>
        <v>81.725099999999998</v>
      </c>
    </row>
    <row r="2232" spans="1:8" x14ac:dyDescent="0.25">
      <c r="A2232" s="2">
        <v>39381</v>
      </c>
      <c r="B2232" s="1">
        <v>106.33000199999999</v>
      </c>
      <c r="C2232" s="4">
        <f>IFERROR(VLOOKUP(表格2[[#This Row],[日期]],表格1[],2,FALSE),0)</f>
        <v>0</v>
      </c>
      <c r="D2232" s="13">
        <f>IF(C2231=0,D2231,D2231*(1-C2231/表格2[[#This Row],[收盤]]))</f>
        <v>0.68416914956170605</v>
      </c>
      <c r="E2232" s="1">
        <f>ROUND(表格2[[#This Row],[收盤]]*表格2[[#This Row],[配息乘數]],4)</f>
        <v>72.747699999999995</v>
      </c>
      <c r="F2232" s="1">
        <f>表格2[[#This Row],[配息]]*0.7</f>
        <v>0</v>
      </c>
      <c r="G2232" s="14">
        <f>IF(F2231=0,G2231,G2231*(1-F2231/表格2[[#This Row],[收盤]]))</f>
        <v>0.76679575651540366</v>
      </c>
      <c r="H2232" s="9">
        <f>ROUND(表格2[[#This Row],[收盤]]*表格2[[#This Row],[七成配息
乘數]],4)</f>
        <v>81.5334</v>
      </c>
    </row>
    <row r="2233" spans="1:8" x14ac:dyDescent="0.25">
      <c r="A2233" s="2">
        <v>39380</v>
      </c>
      <c r="B2233" s="1">
        <v>106.5</v>
      </c>
      <c r="C2233" s="4">
        <f>IFERROR(VLOOKUP(表格2[[#This Row],[日期]],表格1[],2,FALSE),0)</f>
        <v>0</v>
      </c>
      <c r="D2233" s="13">
        <f>IF(C2232=0,D2232,D2232*(1-C2232/表格2[[#This Row],[收盤]]))</f>
        <v>0.68416914956170605</v>
      </c>
      <c r="E2233" s="1">
        <f>ROUND(表格2[[#This Row],[收盤]]*表格2[[#This Row],[配息乘數]],4)</f>
        <v>72.864000000000004</v>
      </c>
      <c r="F2233" s="1">
        <f>表格2[[#This Row],[配息]]*0.7</f>
        <v>0</v>
      </c>
      <c r="G2233" s="14">
        <f>IF(F2232=0,G2232,G2232*(1-F2232/表格2[[#This Row],[收盤]]))</f>
        <v>0.76679575651540366</v>
      </c>
      <c r="H2233" s="9">
        <f>ROUND(表格2[[#This Row],[收盤]]*表格2[[#This Row],[七成配息
乘數]],4)</f>
        <v>81.663700000000006</v>
      </c>
    </row>
    <row r="2234" spans="1:8" x14ac:dyDescent="0.25">
      <c r="A2234" s="2">
        <v>39379</v>
      </c>
      <c r="B2234" s="1">
        <v>106.75</v>
      </c>
      <c r="C2234" s="4">
        <f>IFERROR(VLOOKUP(表格2[[#This Row],[日期]],表格1[],2,FALSE),0)</f>
        <v>0</v>
      </c>
      <c r="D2234" s="13">
        <f>IF(C2233=0,D2233,D2233*(1-C2233/表格2[[#This Row],[收盤]]))</f>
        <v>0.68416914956170605</v>
      </c>
      <c r="E2234" s="1">
        <f>ROUND(表格2[[#This Row],[收盤]]*表格2[[#This Row],[配息乘數]],4)</f>
        <v>73.0351</v>
      </c>
      <c r="F2234" s="1">
        <f>表格2[[#This Row],[配息]]*0.7</f>
        <v>0</v>
      </c>
      <c r="G2234" s="14">
        <f>IF(F2233=0,G2233,G2233*(1-F2233/表格2[[#This Row],[收盤]]))</f>
        <v>0.76679575651540366</v>
      </c>
      <c r="H2234" s="9">
        <f>ROUND(表格2[[#This Row],[收盤]]*表格2[[#This Row],[七成配息
乘數]],4)</f>
        <v>81.855400000000003</v>
      </c>
    </row>
    <row r="2235" spans="1:8" x14ac:dyDescent="0.25">
      <c r="A2235" s="2">
        <v>39378</v>
      </c>
      <c r="B2235" s="1">
        <v>106.099998</v>
      </c>
      <c r="C2235" s="4">
        <f>IFERROR(VLOOKUP(表格2[[#This Row],[日期]],表格1[],2,FALSE),0)</f>
        <v>0</v>
      </c>
      <c r="D2235" s="13">
        <f>IF(C2234=0,D2234,D2234*(1-C2234/表格2[[#This Row],[收盤]]))</f>
        <v>0.68416914956170605</v>
      </c>
      <c r="E2235" s="1">
        <f>ROUND(表格2[[#This Row],[收盤]]*表格2[[#This Row],[配息乘數]],4)</f>
        <v>72.590299999999999</v>
      </c>
      <c r="F2235" s="1">
        <f>表格2[[#This Row],[配息]]*0.7</f>
        <v>0</v>
      </c>
      <c r="G2235" s="14">
        <f>IF(F2234=0,G2234,G2234*(1-F2234/表格2[[#This Row],[收盤]]))</f>
        <v>0.76679575651540366</v>
      </c>
      <c r="H2235" s="9">
        <f>ROUND(表格2[[#This Row],[收盤]]*表格2[[#This Row],[七成配息
乘數]],4)</f>
        <v>81.356999999999999</v>
      </c>
    </row>
    <row r="2236" spans="1:8" x14ac:dyDescent="0.25">
      <c r="A2236" s="2">
        <v>39377</v>
      </c>
      <c r="B2236" s="1">
        <v>106.730003</v>
      </c>
      <c r="C2236" s="4">
        <f>IFERROR(VLOOKUP(表格2[[#This Row],[日期]],表格1[],2,FALSE),0)</f>
        <v>0</v>
      </c>
      <c r="D2236" s="13">
        <f>IF(C2235=0,D2235,D2235*(1-C2235/表格2[[#This Row],[收盤]]))</f>
        <v>0.68416914956170605</v>
      </c>
      <c r="E2236" s="1">
        <f>ROUND(表格2[[#This Row],[收盤]]*表格2[[#This Row],[配息乘數]],4)</f>
        <v>73.0214</v>
      </c>
      <c r="F2236" s="1">
        <f>表格2[[#This Row],[配息]]*0.7</f>
        <v>0</v>
      </c>
      <c r="G2236" s="14">
        <f>IF(F2235=0,G2235,G2235*(1-F2235/表格2[[#This Row],[收盤]]))</f>
        <v>0.76679575651540366</v>
      </c>
      <c r="H2236" s="9">
        <f>ROUND(表格2[[#This Row],[收盤]]*表格2[[#This Row],[七成配息
乘數]],4)</f>
        <v>81.840100000000007</v>
      </c>
    </row>
    <row r="2237" spans="1:8" x14ac:dyDescent="0.25">
      <c r="A2237" s="2">
        <v>39374</v>
      </c>
      <c r="B2237" s="1">
        <v>106.730003</v>
      </c>
      <c r="C2237" s="4">
        <f>IFERROR(VLOOKUP(表格2[[#This Row],[日期]],表格1[],2,FALSE),0)</f>
        <v>0</v>
      </c>
      <c r="D2237" s="13">
        <f>IF(C2236=0,D2236,D2236*(1-C2236/表格2[[#This Row],[收盤]]))</f>
        <v>0.68416914956170605</v>
      </c>
      <c r="E2237" s="1">
        <f>ROUND(表格2[[#This Row],[收盤]]*表格2[[#This Row],[配息乘數]],4)</f>
        <v>73.0214</v>
      </c>
      <c r="F2237" s="1">
        <f>表格2[[#This Row],[配息]]*0.7</f>
        <v>0</v>
      </c>
      <c r="G2237" s="14">
        <f>IF(F2236=0,G2236,G2236*(1-F2236/表格2[[#This Row],[收盤]]))</f>
        <v>0.76679575651540366</v>
      </c>
      <c r="H2237" s="9">
        <f>ROUND(表格2[[#This Row],[收盤]]*表格2[[#This Row],[七成配息
乘數]],4)</f>
        <v>81.840100000000007</v>
      </c>
    </row>
    <row r="2238" spans="1:8" x14ac:dyDescent="0.25">
      <c r="A2238" s="2">
        <v>39373</v>
      </c>
      <c r="B2238" s="1">
        <v>106.040001</v>
      </c>
      <c r="C2238" s="4">
        <f>IFERROR(VLOOKUP(表格2[[#This Row],[日期]],表格1[],2,FALSE),0)</f>
        <v>0</v>
      </c>
      <c r="D2238" s="13">
        <f>IF(C2237=0,D2237,D2237*(1-C2237/表格2[[#This Row],[收盤]]))</f>
        <v>0.68416914956170605</v>
      </c>
      <c r="E2238" s="1">
        <f>ROUND(表格2[[#This Row],[收盤]]*表格2[[#This Row],[配息乘數]],4)</f>
        <v>72.549300000000002</v>
      </c>
      <c r="F2238" s="1">
        <f>表格2[[#This Row],[配息]]*0.7</f>
        <v>0</v>
      </c>
      <c r="G2238" s="14">
        <f>IF(F2237=0,G2237,G2237*(1-F2237/表格2[[#This Row],[收盤]]))</f>
        <v>0.76679575651540366</v>
      </c>
      <c r="H2238" s="9">
        <f>ROUND(表格2[[#This Row],[收盤]]*表格2[[#This Row],[七成配息
乘數]],4)</f>
        <v>81.311000000000007</v>
      </c>
    </row>
    <row r="2239" spans="1:8" x14ac:dyDescent="0.25">
      <c r="A2239" s="2">
        <v>39372</v>
      </c>
      <c r="B2239" s="1">
        <v>106.029999</v>
      </c>
      <c r="C2239" s="4">
        <f>IFERROR(VLOOKUP(表格2[[#This Row],[日期]],表格1[],2,FALSE),0)</f>
        <v>0</v>
      </c>
      <c r="D2239" s="13">
        <f>IF(C2238=0,D2238,D2238*(1-C2238/表格2[[#This Row],[收盤]]))</f>
        <v>0.68416914956170605</v>
      </c>
      <c r="E2239" s="1">
        <f>ROUND(表格2[[#This Row],[收盤]]*表格2[[#This Row],[配息乘數]],4)</f>
        <v>72.542500000000004</v>
      </c>
      <c r="F2239" s="1">
        <f>表格2[[#This Row],[配息]]*0.7</f>
        <v>0</v>
      </c>
      <c r="G2239" s="14">
        <f>IF(F2238=0,G2238,G2238*(1-F2238/表格2[[#This Row],[收盤]]))</f>
        <v>0.76679575651540366</v>
      </c>
      <c r="H2239" s="9">
        <f>ROUND(表格2[[#This Row],[收盤]]*表格2[[#This Row],[七成配息
乘數]],4)</f>
        <v>81.303399999999996</v>
      </c>
    </row>
    <row r="2240" spans="1:8" x14ac:dyDescent="0.25">
      <c r="A2240" s="2">
        <v>39371</v>
      </c>
      <c r="B2240" s="1">
        <v>105.529999</v>
      </c>
      <c r="C2240" s="4">
        <f>IFERROR(VLOOKUP(表格2[[#This Row],[日期]],表格1[],2,FALSE),0)</f>
        <v>0</v>
      </c>
      <c r="D2240" s="13">
        <f>IF(C2239=0,D2239,D2239*(1-C2239/表格2[[#This Row],[收盤]]))</f>
        <v>0.68416914956170605</v>
      </c>
      <c r="E2240" s="1">
        <f>ROUND(表格2[[#This Row],[收盤]]*表格2[[#This Row],[配息乘數]],4)</f>
        <v>72.200400000000002</v>
      </c>
      <c r="F2240" s="1">
        <f>表格2[[#This Row],[配息]]*0.7</f>
        <v>0</v>
      </c>
      <c r="G2240" s="14">
        <f>IF(F2239=0,G2239,G2239*(1-F2239/表格2[[#This Row],[收盤]]))</f>
        <v>0.76679575651540366</v>
      </c>
      <c r="H2240" s="9">
        <f>ROUND(表格2[[#This Row],[收盤]]*表格2[[#This Row],[七成配息
乘數]],4)</f>
        <v>80.92</v>
      </c>
    </row>
    <row r="2241" spans="1:8" x14ac:dyDescent="0.25">
      <c r="A2241" s="2">
        <v>39370</v>
      </c>
      <c r="B2241" s="1">
        <v>105.349998</v>
      </c>
      <c r="C2241" s="4">
        <f>IFERROR(VLOOKUP(表格2[[#This Row],[日期]],表格1[],2,FALSE),0)</f>
        <v>0</v>
      </c>
      <c r="D2241" s="13">
        <f>IF(C2240=0,D2240,D2240*(1-C2240/表格2[[#This Row],[收盤]]))</f>
        <v>0.68416914956170605</v>
      </c>
      <c r="E2241" s="1">
        <f>ROUND(表格2[[#This Row],[收盤]]*表格2[[#This Row],[配息乘數]],4)</f>
        <v>72.077200000000005</v>
      </c>
      <c r="F2241" s="1">
        <f>表格2[[#This Row],[配息]]*0.7</f>
        <v>0</v>
      </c>
      <c r="G2241" s="14">
        <f>IF(F2240=0,G2240,G2240*(1-F2240/表格2[[#This Row],[收盤]]))</f>
        <v>0.76679575651540366</v>
      </c>
      <c r="H2241" s="9">
        <f>ROUND(表格2[[#This Row],[收盤]]*表格2[[#This Row],[七成配息
乘數]],4)</f>
        <v>80.781899999999993</v>
      </c>
    </row>
    <row r="2242" spans="1:8" x14ac:dyDescent="0.25">
      <c r="A2242" s="2">
        <v>39367</v>
      </c>
      <c r="B2242" s="1">
        <v>105.019997</v>
      </c>
      <c r="C2242" s="4">
        <f>IFERROR(VLOOKUP(表格2[[#This Row],[日期]],表格1[],2,FALSE),0)</f>
        <v>0</v>
      </c>
      <c r="D2242" s="13">
        <f>IF(C2241=0,D2241,D2241*(1-C2241/表格2[[#This Row],[收盤]]))</f>
        <v>0.68416914956170605</v>
      </c>
      <c r="E2242" s="1">
        <f>ROUND(表格2[[#This Row],[收盤]]*表格2[[#This Row],[配息乘數]],4)</f>
        <v>71.851399999999998</v>
      </c>
      <c r="F2242" s="1">
        <f>表格2[[#This Row],[配息]]*0.7</f>
        <v>0</v>
      </c>
      <c r="G2242" s="14">
        <f>IF(F2241=0,G2241,G2241*(1-F2241/表格2[[#This Row],[收盤]]))</f>
        <v>0.76679575651540366</v>
      </c>
      <c r="H2242" s="9">
        <f>ROUND(表格2[[#This Row],[收盤]]*表格2[[#This Row],[七成配息
乘數]],4)</f>
        <v>80.528899999999993</v>
      </c>
    </row>
    <row r="2243" spans="1:8" x14ac:dyDescent="0.25">
      <c r="A2243" s="2">
        <v>39366</v>
      </c>
      <c r="B2243" s="1">
        <v>105.599998</v>
      </c>
      <c r="C2243" s="4">
        <f>IFERROR(VLOOKUP(表格2[[#This Row],[日期]],表格1[],2,FALSE),0)</f>
        <v>0</v>
      </c>
      <c r="D2243" s="13">
        <f>IF(C2242=0,D2242,D2242*(1-C2242/表格2[[#This Row],[收盤]]))</f>
        <v>0.68416914956170605</v>
      </c>
      <c r="E2243" s="1">
        <f>ROUND(表格2[[#This Row],[收盤]]*表格2[[#This Row],[配息乘數]],4)</f>
        <v>72.2483</v>
      </c>
      <c r="F2243" s="1">
        <f>表格2[[#This Row],[配息]]*0.7</f>
        <v>0</v>
      </c>
      <c r="G2243" s="14">
        <f>IF(F2242=0,G2242,G2242*(1-F2242/表格2[[#This Row],[收盤]]))</f>
        <v>0.76679575651540366</v>
      </c>
      <c r="H2243" s="9">
        <f>ROUND(表格2[[#This Row],[收盤]]*表格2[[#This Row],[七成配息
乘數]],4)</f>
        <v>80.973600000000005</v>
      </c>
    </row>
    <row r="2244" spans="1:8" x14ac:dyDescent="0.25">
      <c r="A2244" s="2">
        <v>39365</v>
      </c>
      <c r="B2244" s="1">
        <v>105.379997</v>
      </c>
      <c r="C2244" s="4">
        <f>IFERROR(VLOOKUP(表格2[[#This Row],[日期]],表格1[],2,FALSE),0)</f>
        <v>0</v>
      </c>
      <c r="D2244" s="13">
        <f>IF(C2243=0,D2243,D2243*(1-C2243/表格2[[#This Row],[收盤]]))</f>
        <v>0.68416914956170605</v>
      </c>
      <c r="E2244" s="1">
        <f>ROUND(表格2[[#This Row],[收盤]]*表格2[[#This Row],[配息乘數]],4)</f>
        <v>72.097700000000003</v>
      </c>
      <c r="F2244" s="1">
        <f>表格2[[#This Row],[配息]]*0.7</f>
        <v>0</v>
      </c>
      <c r="G2244" s="14">
        <f>IF(F2243=0,G2243,G2243*(1-F2243/表格2[[#This Row],[收盤]]))</f>
        <v>0.76679575651540366</v>
      </c>
      <c r="H2244" s="9">
        <f>ROUND(表格2[[#This Row],[收盤]]*表格2[[#This Row],[七成配息
乘數]],4)</f>
        <v>80.804900000000004</v>
      </c>
    </row>
    <row r="2245" spans="1:8" x14ac:dyDescent="0.25">
      <c r="A2245" s="2">
        <v>39364</v>
      </c>
      <c r="B2245" s="1">
        <v>105.010002</v>
      </c>
      <c r="C2245" s="4">
        <f>IFERROR(VLOOKUP(表格2[[#This Row],[日期]],表格1[],2,FALSE),0)</f>
        <v>0</v>
      </c>
      <c r="D2245" s="13">
        <f>IF(C2244=0,D2244,D2244*(1-C2244/表格2[[#This Row],[收盤]]))</f>
        <v>0.68416914956170605</v>
      </c>
      <c r="E2245" s="1">
        <f>ROUND(表格2[[#This Row],[收盤]]*表格2[[#This Row],[配息乘數]],4)</f>
        <v>71.8446</v>
      </c>
      <c r="F2245" s="1">
        <f>表格2[[#This Row],[配息]]*0.7</f>
        <v>0</v>
      </c>
      <c r="G2245" s="14">
        <f>IF(F2244=0,G2244,G2244*(1-F2244/表格2[[#This Row],[收盤]]))</f>
        <v>0.76679575651540366</v>
      </c>
      <c r="H2245" s="9">
        <f>ROUND(表格2[[#This Row],[收盤]]*表格2[[#This Row],[七成配息
乘數]],4)</f>
        <v>80.521199999999993</v>
      </c>
    </row>
    <row r="2246" spans="1:8" x14ac:dyDescent="0.25">
      <c r="A2246" s="2">
        <v>39363</v>
      </c>
      <c r="B2246" s="1">
        <v>105.470001</v>
      </c>
      <c r="C2246" s="4">
        <f>IFERROR(VLOOKUP(表格2[[#This Row],[日期]],表格1[],2,FALSE),0)</f>
        <v>0</v>
      </c>
      <c r="D2246" s="13">
        <f>IF(C2245=0,D2245,D2245*(1-C2245/表格2[[#This Row],[收盤]]))</f>
        <v>0.68416914956170605</v>
      </c>
      <c r="E2246" s="1">
        <f>ROUND(表格2[[#This Row],[收盤]]*表格2[[#This Row],[配息乘數]],4)</f>
        <v>72.159300000000002</v>
      </c>
      <c r="F2246" s="1">
        <f>表格2[[#This Row],[配息]]*0.7</f>
        <v>0</v>
      </c>
      <c r="G2246" s="14">
        <f>IF(F2245=0,G2245,G2245*(1-F2245/表格2[[#This Row],[收盤]]))</f>
        <v>0.76679575651540366</v>
      </c>
      <c r="H2246" s="9">
        <f>ROUND(表格2[[#This Row],[收盤]]*表格2[[#This Row],[七成配息
乘數]],4)</f>
        <v>80.873900000000006</v>
      </c>
    </row>
    <row r="2247" spans="1:8" x14ac:dyDescent="0.25">
      <c r="A2247" s="2">
        <v>39360</v>
      </c>
      <c r="B2247" s="1">
        <v>105.099998</v>
      </c>
      <c r="C2247" s="4">
        <f>IFERROR(VLOOKUP(表格2[[#This Row],[日期]],表格1[],2,FALSE),0)</f>
        <v>0</v>
      </c>
      <c r="D2247" s="13">
        <f>IF(C2246=0,D2246,D2246*(1-C2246/表格2[[#This Row],[收盤]]))</f>
        <v>0.68416914956170605</v>
      </c>
      <c r="E2247" s="1">
        <f>ROUND(表格2[[#This Row],[收盤]]*表格2[[#This Row],[配息乘數]],4)</f>
        <v>71.906199999999998</v>
      </c>
      <c r="F2247" s="1">
        <f>表格2[[#This Row],[配息]]*0.7</f>
        <v>0</v>
      </c>
      <c r="G2247" s="14">
        <f>IF(F2246=0,G2246,G2246*(1-F2246/表格2[[#This Row],[收盤]]))</f>
        <v>0.76679575651540366</v>
      </c>
      <c r="H2247" s="9">
        <f>ROUND(表格2[[#This Row],[收盤]]*表格2[[#This Row],[七成配息
乘數]],4)</f>
        <v>80.590199999999996</v>
      </c>
    </row>
    <row r="2248" spans="1:8" x14ac:dyDescent="0.25">
      <c r="A2248" s="2">
        <v>39359</v>
      </c>
      <c r="B2248" s="1">
        <v>105.529999</v>
      </c>
      <c r="C2248" s="4">
        <f>IFERROR(VLOOKUP(表格2[[#This Row],[日期]],表格1[],2,FALSE),0)</f>
        <v>0</v>
      </c>
      <c r="D2248" s="13">
        <f>IF(C2247=0,D2247,D2247*(1-C2247/表格2[[#This Row],[收盤]]))</f>
        <v>0.68416914956170605</v>
      </c>
      <c r="E2248" s="1">
        <f>ROUND(表格2[[#This Row],[收盤]]*表格2[[#This Row],[配息乘數]],4)</f>
        <v>72.200400000000002</v>
      </c>
      <c r="F2248" s="1">
        <f>表格2[[#This Row],[配息]]*0.7</f>
        <v>0</v>
      </c>
      <c r="G2248" s="14">
        <f>IF(F2247=0,G2247,G2247*(1-F2247/表格2[[#This Row],[收盤]]))</f>
        <v>0.76679575651540366</v>
      </c>
      <c r="H2248" s="9">
        <f>ROUND(表格2[[#This Row],[收盤]]*表格2[[#This Row],[七成配息
乘數]],4)</f>
        <v>80.92</v>
      </c>
    </row>
    <row r="2249" spans="1:8" x14ac:dyDescent="0.25">
      <c r="A2249" s="2">
        <v>39358</v>
      </c>
      <c r="B2249" s="1">
        <v>104.699997</v>
      </c>
      <c r="C2249" s="4">
        <f>IFERROR(VLOOKUP(表格2[[#This Row],[日期]],表格1[],2,FALSE),0)</f>
        <v>0</v>
      </c>
      <c r="D2249" s="13">
        <f>IF(C2248=0,D2248,D2248*(1-C2248/表格2[[#This Row],[收盤]]))</f>
        <v>0.68416914956170605</v>
      </c>
      <c r="E2249" s="1">
        <f>ROUND(表格2[[#This Row],[收盤]]*表格2[[#This Row],[配息乘數]],4)</f>
        <v>71.632499999999993</v>
      </c>
      <c r="F2249" s="1">
        <f>表格2[[#This Row],[配息]]*0.7</f>
        <v>0</v>
      </c>
      <c r="G2249" s="14">
        <f>IF(F2248=0,G2248,G2248*(1-F2248/表格2[[#This Row],[收盤]]))</f>
        <v>0.76679575651540366</v>
      </c>
      <c r="H2249" s="9">
        <f>ROUND(表格2[[#This Row],[收盤]]*表格2[[#This Row],[七成配息
乘數]],4)</f>
        <v>80.283500000000004</v>
      </c>
    </row>
    <row r="2250" spans="1:8" x14ac:dyDescent="0.25">
      <c r="A2250" s="2">
        <v>39357</v>
      </c>
      <c r="B2250" s="1">
        <v>104.230003</v>
      </c>
      <c r="C2250" s="4">
        <f>IFERROR(VLOOKUP(表格2[[#This Row],[日期]],表格1[],2,FALSE),0)</f>
        <v>0</v>
      </c>
      <c r="D2250" s="13">
        <f>IF(C2249=0,D2249,D2249*(1-C2249/表格2[[#This Row],[收盤]]))</f>
        <v>0.68416914956170605</v>
      </c>
      <c r="E2250" s="1">
        <f>ROUND(表格2[[#This Row],[收盤]]*表格2[[#This Row],[配息乘數]],4)</f>
        <v>71.311000000000007</v>
      </c>
      <c r="F2250" s="1">
        <f>表格2[[#This Row],[配息]]*0.7</f>
        <v>0</v>
      </c>
      <c r="G2250" s="14">
        <f>IF(F2249=0,G2249,G2249*(1-F2249/表格2[[#This Row],[收盤]]))</f>
        <v>0.76679575651540366</v>
      </c>
      <c r="H2250" s="9">
        <f>ROUND(表格2[[#This Row],[收盤]]*表格2[[#This Row],[七成配息
乘數]],4)</f>
        <v>79.923100000000005</v>
      </c>
    </row>
    <row r="2251" spans="1:8" x14ac:dyDescent="0.25">
      <c r="A2251" s="2">
        <v>39356</v>
      </c>
      <c r="B2251" s="1">
        <v>104.33000199999999</v>
      </c>
      <c r="C2251" s="4">
        <f>IFERROR(VLOOKUP(表格2[[#This Row],[日期]],表格1[],2,FALSE),0)</f>
        <v>0.48299999999999998</v>
      </c>
      <c r="D2251" s="13">
        <f>IF(C2250=0,D2250,D2250*(1-C2250/表格2[[#This Row],[收盤]]))</f>
        <v>0.68416914956170605</v>
      </c>
      <c r="E2251" s="1">
        <f>ROUND(表格2[[#This Row],[收盤]]*表格2[[#This Row],[配息乘數]],4)</f>
        <v>71.379400000000004</v>
      </c>
      <c r="F2251" s="1">
        <f>表格2[[#This Row],[配息]]*0.7</f>
        <v>0.33809999999999996</v>
      </c>
      <c r="G2251" s="14">
        <f>IF(F2250=0,G2250,G2250*(1-F2250/表格2[[#This Row],[收盤]]))</f>
        <v>0.76679575651540366</v>
      </c>
      <c r="H2251" s="9">
        <f>ROUND(表格2[[#This Row],[收盤]]*表格2[[#This Row],[七成配息
乘數]],4)</f>
        <v>79.999799999999993</v>
      </c>
    </row>
    <row r="2252" spans="1:8" x14ac:dyDescent="0.25">
      <c r="A2252" s="2">
        <v>39353</v>
      </c>
      <c r="B2252" s="1">
        <v>105.489998</v>
      </c>
      <c r="C2252" s="4">
        <f>IFERROR(VLOOKUP(表格2[[#This Row],[日期]],表格1[],2,FALSE),0)</f>
        <v>0</v>
      </c>
      <c r="D2252" s="13">
        <f>IF(C2251=0,D2251,D2251*(1-C2251/表格2[[#This Row],[收盤]]))</f>
        <v>0.68103659002522465</v>
      </c>
      <c r="E2252" s="1">
        <f>ROUND(表格2[[#This Row],[收盤]]*表格2[[#This Row],[配息乘數]],4)</f>
        <v>71.842500000000001</v>
      </c>
      <c r="F2252" s="1">
        <f>表格2[[#This Row],[配息]]*0.7</f>
        <v>0</v>
      </c>
      <c r="G2252" s="14">
        <f>IF(F2251=0,G2251,G2251*(1-F2251/表格2[[#This Row],[收盤]]))</f>
        <v>0.76433814299570424</v>
      </c>
      <c r="H2252" s="9">
        <f>ROUND(表格2[[#This Row],[收盤]]*表格2[[#This Row],[七成配息
乘數]],4)</f>
        <v>80.63</v>
      </c>
    </row>
    <row r="2253" spans="1:8" x14ac:dyDescent="0.25">
      <c r="A2253" s="2">
        <v>39352</v>
      </c>
      <c r="B2253" s="1">
        <v>105.55999799999999</v>
      </c>
      <c r="C2253" s="4">
        <f>IFERROR(VLOOKUP(表格2[[#This Row],[日期]],表格1[],2,FALSE),0)</f>
        <v>0</v>
      </c>
      <c r="D2253" s="13">
        <f>IF(C2252=0,D2252,D2252*(1-C2252/表格2[[#This Row],[收盤]]))</f>
        <v>0.68103659002522465</v>
      </c>
      <c r="E2253" s="1">
        <f>ROUND(表格2[[#This Row],[收盤]]*表格2[[#This Row],[配息乘數]],4)</f>
        <v>71.890199999999993</v>
      </c>
      <c r="F2253" s="1">
        <f>表格2[[#This Row],[配息]]*0.7</f>
        <v>0</v>
      </c>
      <c r="G2253" s="14">
        <f>IF(F2252=0,G2252,G2252*(1-F2252/表格2[[#This Row],[收盤]]))</f>
        <v>0.76433814299570424</v>
      </c>
      <c r="H2253" s="9">
        <f>ROUND(表格2[[#This Row],[收盤]]*表格2[[#This Row],[七成配息
乘數]],4)</f>
        <v>80.683499999999995</v>
      </c>
    </row>
    <row r="2254" spans="1:8" x14ac:dyDescent="0.25">
      <c r="A2254" s="2">
        <v>39351</v>
      </c>
      <c r="B2254" s="1">
        <v>105.290001</v>
      </c>
      <c r="C2254" s="4">
        <f>IFERROR(VLOOKUP(表格2[[#This Row],[日期]],表格1[],2,FALSE),0)</f>
        <v>0</v>
      </c>
      <c r="D2254" s="13">
        <f>IF(C2253=0,D2253,D2253*(1-C2253/表格2[[#This Row],[收盤]]))</f>
        <v>0.68103659002522465</v>
      </c>
      <c r="E2254" s="1">
        <f>ROUND(表格2[[#This Row],[收盤]]*表格2[[#This Row],[配息乘數]],4)</f>
        <v>71.706299999999999</v>
      </c>
      <c r="F2254" s="1">
        <f>表格2[[#This Row],[配息]]*0.7</f>
        <v>0</v>
      </c>
      <c r="G2254" s="14">
        <f>IF(F2253=0,G2253,G2253*(1-F2253/表格2[[#This Row],[收盤]]))</f>
        <v>0.76433814299570424</v>
      </c>
      <c r="H2254" s="9">
        <f>ROUND(表格2[[#This Row],[收盤]]*表格2[[#This Row],[七成配息
乘數]],4)</f>
        <v>80.477199999999996</v>
      </c>
    </row>
    <row r="2255" spans="1:8" x14ac:dyDescent="0.25">
      <c r="A2255" s="2">
        <v>39350</v>
      </c>
      <c r="B2255" s="1">
        <v>105.029999</v>
      </c>
      <c r="C2255" s="4">
        <f>IFERROR(VLOOKUP(表格2[[#This Row],[日期]],表格1[],2,FALSE),0)</f>
        <v>0</v>
      </c>
      <c r="D2255" s="13">
        <f>IF(C2254=0,D2254,D2254*(1-C2254/表格2[[#This Row],[收盤]]))</f>
        <v>0.68103659002522465</v>
      </c>
      <c r="E2255" s="1">
        <f>ROUND(表格2[[#This Row],[收盤]]*表格2[[#This Row],[配息乘數]],4)</f>
        <v>71.529300000000006</v>
      </c>
      <c r="F2255" s="1">
        <f>表格2[[#This Row],[配息]]*0.7</f>
        <v>0</v>
      </c>
      <c r="G2255" s="14">
        <f>IF(F2254=0,G2254,G2254*(1-F2254/表格2[[#This Row],[收盤]]))</f>
        <v>0.76433814299570424</v>
      </c>
      <c r="H2255" s="9">
        <f>ROUND(表格2[[#This Row],[收盤]]*表格2[[#This Row],[七成配息
乘數]],4)</f>
        <v>80.278400000000005</v>
      </c>
    </row>
    <row r="2256" spans="1:8" x14ac:dyDescent="0.25">
      <c r="A2256" s="2">
        <v>39349</v>
      </c>
      <c r="B2256" s="1">
        <v>105.089996</v>
      </c>
      <c r="C2256" s="4">
        <f>IFERROR(VLOOKUP(表格2[[#This Row],[日期]],表格1[],2,FALSE),0)</f>
        <v>0</v>
      </c>
      <c r="D2256" s="13">
        <f>IF(C2255=0,D2255,D2255*(1-C2255/表格2[[#This Row],[收盤]]))</f>
        <v>0.68103659002522465</v>
      </c>
      <c r="E2256" s="1">
        <f>ROUND(表格2[[#This Row],[收盤]]*表格2[[#This Row],[配息乘數]],4)</f>
        <v>71.570099999999996</v>
      </c>
      <c r="F2256" s="1">
        <f>表格2[[#This Row],[配息]]*0.7</f>
        <v>0</v>
      </c>
      <c r="G2256" s="14">
        <f>IF(F2255=0,G2255,G2255*(1-F2255/表格2[[#This Row],[收盤]]))</f>
        <v>0.76433814299570424</v>
      </c>
      <c r="H2256" s="9">
        <f>ROUND(表格2[[#This Row],[收盤]]*表格2[[#This Row],[七成配息
乘數]],4)</f>
        <v>80.324299999999994</v>
      </c>
    </row>
    <row r="2257" spans="1:8" x14ac:dyDescent="0.25">
      <c r="A2257" s="2">
        <v>39346</v>
      </c>
      <c r="B2257" s="1">
        <v>104.57</v>
      </c>
      <c r="C2257" s="4">
        <f>IFERROR(VLOOKUP(表格2[[#This Row],[日期]],表格1[],2,FALSE),0)</f>
        <v>0</v>
      </c>
      <c r="D2257" s="13">
        <f>IF(C2256=0,D2256,D2256*(1-C2256/表格2[[#This Row],[收盤]]))</f>
        <v>0.68103659002522465</v>
      </c>
      <c r="E2257" s="1">
        <f>ROUND(表格2[[#This Row],[收盤]]*表格2[[#This Row],[配息乘數]],4)</f>
        <v>71.215999999999994</v>
      </c>
      <c r="F2257" s="1">
        <f>表格2[[#This Row],[配息]]*0.7</f>
        <v>0</v>
      </c>
      <c r="G2257" s="14">
        <f>IF(F2256=0,G2256,G2256*(1-F2256/表格2[[#This Row],[收盤]]))</f>
        <v>0.76433814299570424</v>
      </c>
      <c r="H2257" s="9">
        <f>ROUND(表格2[[#This Row],[收盤]]*表格2[[#This Row],[七成配息
乘數]],4)</f>
        <v>79.9268</v>
      </c>
    </row>
    <row r="2258" spans="1:8" x14ac:dyDescent="0.25">
      <c r="A2258" s="2">
        <v>39345</v>
      </c>
      <c r="B2258" s="1">
        <v>104.08000199999999</v>
      </c>
      <c r="C2258" s="4">
        <f>IFERROR(VLOOKUP(表格2[[#This Row],[日期]],表格1[],2,FALSE),0)</f>
        <v>0</v>
      </c>
      <c r="D2258" s="13">
        <f>IF(C2257=0,D2257,D2257*(1-C2257/表格2[[#This Row],[收盤]]))</f>
        <v>0.68103659002522465</v>
      </c>
      <c r="E2258" s="1">
        <f>ROUND(表格2[[#This Row],[收盤]]*表格2[[#This Row],[配息乘數]],4)</f>
        <v>70.882300000000001</v>
      </c>
      <c r="F2258" s="1">
        <f>表格2[[#This Row],[配息]]*0.7</f>
        <v>0</v>
      </c>
      <c r="G2258" s="14">
        <f>IF(F2257=0,G2257,G2257*(1-F2257/表格2[[#This Row],[收盤]]))</f>
        <v>0.76433814299570424</v>
      </c>
      <c r="H2258" s="9">
        <f>ROUND(表格2[[#This Row],[收盤]]*表格2[[#This Row],[七成配息
乘數]],4)</f>
        <v>79.552300000000002</v>
      </c>
    </row>
    <row r="2259" spans="1:8" x14ac:dyDescent="0.25">
      <c r="A2259" s="2">
        <v>39344</v>
      </c>
      <c r="B2259" s="1">
        <v>104.269997</v>
      </c>
      <c r="C2259" s="4">
        <f>IFERROR(VLOOKUP(表格2[[#This Row],[日期]],表格1[],2,FALSE),0)</f>
        <v>0</v>
      </c>
      <c r="D2259" s="13">
        <f>IF(C2258=0,D2258,D2258*(1-C2258/表格2[[#This Row],[收盤]]))</f>
        <v>0.68103659002522465</v>
      </c>
      <c r="E2259" s="1">
        <f>ROUND(表格2[[#This Row],[收盤]]*表格2[[#This Row],[配息乘數]],4)</f>
        <v>71.011700000000005</v>
      </c>
      <c r="F2259" s="1">
        <f>表格2[[#This Row],[配息]]*0.7</f>
        <v>0</v>
      </c>
      <c r="G2259" s="14">
        <f>IF(F2258=0,G2258,G2258*(1-F2258/表格2[[#This Row],[收盤]]))</f>
        <v>0.76433814299570424</v>
      </c>
      <c r="H2259" s="9">
        <f>ROUND(表格2[[#This Row],[收盤]]*表格2[[#This Row],[七成配息
乘數]],4)</f>
        <v>79.697500000000005</v>
      </c>
    </row>
    <row r="2260" spans="1:8" x14ac:dyDescent="0.25">
      <c r="A2260" s="2">
        <v>39343</v>
      </c>
      <c r="B2260" s="1">
        <v>104.849998</v>
      </c>
      <c r="C2260" s="4">
        <f>IFERROR(VLOOKUP(表格2[[#This Row],[日期]],表格1[],2,FALSE),0)</f>
        <v>0</v>
      </c>
      <c r="D2260" s="13">
        <f>IF(C2259=0,D2259,D2259*(1-C2259/表格2[[#This Row],[收盤]]))</f>
        <v>0.68103659002522465</v>
      </c>
      <c r="E2260" s="1">
        <f>ROUND(表格2[[#This Row],[收盤]]*表格2[[#This Row],[配息乘數]],4)</f>
        <v>71.406700000000001</v>
      </c>
      <c r="F2260" s="1">
        <f>表格2[[#This Row],[配息]]*0.7</f>
        <v>0</v>
      </c>
      <c r="G2260" s="14">
        <f>IF(F2259=0,G2259,G2259*(1-F2259/表格2[[#This Row],[收盤]]))</f>
        <v>0.76433814299570424</v>
      </c>
      <c r="H2260" s="9">
        <f>ROUND(表格2[[#This Row],[收盤]]*表格2[[#This Row],[七成配息
乘數]],4)</f>
        <v>80.140900000000002</v>
      </c>
    </row>
    <row r="2261" spans="1:8" x14ac:dyDescent="0.25">
      <c r="A2261" s="2">
        <v>39342</v>
      </c>
      <c r="B2261" s="1">
        <v>104.599998</v>
      </c>
      <c r="C2261" s="4">
        <f>IFERROR(VLOOKUP(表格2[[#This Row],[日期]],表格1[],2,FALSE),0)</f>
        <v>0</v>
      </c>
      <c r="D2261" s="13">
        <f>IF(C2260=0,D2260,D2260*(1-C2260/表格2[[#This Row],[收盤]]))</f>
        <v>0.68103659002522465</v>
      </c>
      <c r="E2261" s="1">
        <f>ROUND(表格2[[#This Row],[收盤]]*表格2[[#This Row],[配息乘數]],4)</f>
        <v>71.236400000000003</v>
      </c>
      <c r="F2261" s="1">
        <f>表格2[[#This Row],[配息]]*0.7</f>
        <v>0</v>
      </c>
      <c r="G2261" s="14">
        <f>IF(F2260=0,G2260,G2260*(1-F2260/表格2[[#This Row],[收盤]]))</f>
        <v>0.76433814299570424</v>
      </c>
      <c r="H2261" s="9">
        <f>ROUND(表格2[[#This Row],[收盤]]*表格2[[#This Row],[七成配息
乘數]],4)</f>
        <v>79.949799999999996</v>
      </c>
    </row>
    <row r="2262" spans="1:8" x14ac:dyDescent="0.25">
      <c r="A2262" s="2">
        <v>39339</v>
      </c>
      <c r="B2262" s="1">
        <v>104.639999</v>
      </c>
      <c r="C2262" s="4">
        <f>IFERROR(VLOOKUP(表格2[[#This Row],[日期]],表格1[],2,FALSE),0)</f>
        <v>0</v>
      </c>
      <c r="D2262" s="13">
        <f>IF(C2261=0,D2261,D2261*(1-C2261/表格2[[#This Row],[收盤]]))</f>
        <v>0.68103659002522465</v>
      </c>
      <c r="E2262" s="1">
        <f>ROUND(表格2[[#This Row],[收盤]]*表格2[[#This Row],[配息乘數]],4)</f>
        <v>71.2637</v>
      </c>
      <c r="F2262" s="1">
        <f>表格2[[#This Row],[配息]]*0.7</f>
        <v>0</v>
      </c>
      <c r="G2262" s="14">
        <f>IF(F2261=0,G2261,G2261*(1-F2261/表格2[[#This Row],[收盤]]))</f>
        <v>0.76433814299570424</v>
      </c>
      <c r="H2262" s="9">
        <f>ROUND(表格2[[#This Row],[收盤]]*表格2[[#This Row],[七成配息
乘數]],4)</f>
        <v>79.9803</v>
      </c>
    </row>
    <row r="2263" spans="1:8" x14ac:dyDescent="0.25">
      <c r="A2263" s="2">
        <v>39338</v>
      </c>
      <c r="B2263" s="1">
        <v>104.349998</v>
      </c>
      <c r="C2263" s="4">
        <f>IFERROR(VLOOKUP(表格2[[#This Row],[日期]],表格1[],2,FALSE),0)</f>
        <v>0</v>
      </c>
      <c r="D2263" s="13">
        <f>IF(C2262=0,D2262,D2262*(1-C2262/表格2[[#This Row],[收盤]]))</f>
        <v>0.68103659002522465</v>
      </c>
      <c r="E2263" s="1">
        <f>ROUND(表格2[[#This Row],[收盤]]*表格2[[#This Row],[配息乘數]],4)</f>
        <v>71.066199999999995</v>
      </c>
      <c r="F2263" s="1">
        <f>表格2[[#This Row],[配息]]*0.7</f>
        <v>0</v>
      </c>
      <c r="G2263" s="14">
        <f>IF(F2262=0,G2262,G2262*(1-F2262/表格2[[#This Row],[收盤]]))</f>
        <v>0.76433814299570424</v>
      </c>
      <c r="H2263" s="9">
        <f>ROUND(表格2[[#This Row],[收盤]]*表格2[[#This Row],[七成配息
乘數]],4)</f>
        <v>79.758700000000005</v>
      </c>
    </row>
    <row r="2264" spans="1:8" x14ac:dyDescent="0.25">
      <c r="A2264" s="2">
        <v>39337</v>
      </c>
      <c r="B2264" s="1">
        <v>104.5</v>
      </c>
      <c r="C2264" s="4">
        <f>IFERROR(VLOOKUP(表格2[[#This Row],[日期]],表格1[],2,FALSE),0)</f>
        <v>0</v>
      </c>
      <c r="D2264" s="13">
        <f>IF(C2263=0,D2263,D2263*(1-C2263/表格2[[#This Row],[收盤]]))</f>
        <v>0.68103659002522465</v>
      </c>
      <c r="E2264" s="1">
        <f>ROUND(表格2[[#This Row],[收盤]]*表格2[[#This Row],[配息乘數]],4)</f>
        <v>71.168300000000002</v>
      </c>
      <c r="F2264" s="1">
        <f>表格2[[#This Row],[配息]]*0.7</f>
        <v>0</v>
      </c>
      <c r="G2264" s="14">
        <f>IF(F2263=0,G2263,G2263*(1-F2263/表格2[[#This Row],[收盤]]))</f>
        <v>0.76433814299570424</v>
      </c>
      <c r="H2264" s="9">
        <f>ROUND(表格2[[#This Row],[收盤]]*表格2[[#This Row],[七成配息
乘數]],4)</f>
        <v>79.8733</v>
      </c>
    </row>
    <row r="2265" spans="1:8" x14ac:dyDescent="0.25">
      <c r="A2265" s="2">
        <v>39336</v>
      </c>
      <c r="B2265" s="1">
        <v>104.93</v>
      </c>
      <c r="C2265" s="4">
        <f>IFERROR(VLOOKUP(表格2[[#This Row],[日期]],表格1[],2,FALSE),0)</f>
        <v>0</v>
      </c>
      <c r="D2265" s="13">
        <f>IF(C2264=0,D2264,D2264*(1-C2264/表格2[[#This Row],[收盤]]))</f>
        <v>0.68103659002522465</v>
      </c>
      <c r="E2265" s="1">
        <f>ROUND(表格2[[#This Row],[收盤]]*表格2[[#This Row],[配息乘數]],4)</f>
        <v>71.461200000000005</v>
      </c>
      <c r="F2265" s="1">
        <f>表格2[[#This Row],[配息]]*0.7</f>
        <v>0</v>
      </c>
      <c r="G2265" s="14">
        <f>IF(F2264=0,G2264,G2264*(1-F2264/表格2[[#This Row],[收盤]]))</f>
        <v>0.76433814299570424</v>
      </c>
      <c r="H2265" s="9">
        <f>ROUND(表格2[[#This Row],[收盤]]*表格2[[#This Row],[七成配息
乘數]],4)</f>
        <v>80.201999999999998</v>
      </c>
    </row>
    <row r="2266" spans="1:8" x14ac:dyDescent="0.25">
      <c r="A2266" s="2">
        <v>39335</v>
      </c>
      <c r="B2266" s="1">
        <v>105.540001</v>
      </c>
      <c r="C2266" s="4">
        <f>IFERROR(VLOOKUP(表格2[[#This Row],[日期]],表格1[],2,FALSE),0)</f>
        <v>0</v>
      </c>
      <c r="D2266" s="13">
        <f>IF(C2265=0,D2265,D2265*(1-C2265/表格2[[#This Row],[收盤]]))</f>
        <v>0.68103659002522465</v>
      </c>
      <c r="E2266" s="1">
        <f>ROUND(表格2[[#This Row],[收盤]]*表格2[[#This Row],[配息乘數]],4)</f>
        <v>71.876599999999996</v>
      </c>
      <c r="F2266" s="1">
        <f>表格2[[#This Row],[配息]]*0.7</f>
        <v>0</v>
      </c>
      <c r="G2266" s="14">
        <f>IF(F2265=0,G2265,G2265*(1-F2265/表格2[[#This Row],[收盤]]))</f>
        <v>0.76433814299570424</v>
      </c>
      <c r="H2266" s="9">
        <f>ROUND(表格2[[#This Row],[收盤]]*表格2[[#This Row],[七成配息
乘數]],4)</f>
        <v>80.668199999999999</v>
      </c>
    </row>
    <row r="2267" spans="1:8" x14ac:dyDescent="0.25">
      <c r="A2267" s="2">
        <v>39332</v>
      </c>
      <c r="B2267" s="1">
        <v>105.230003</v>
      </c>
      <c r="C2267" s="4">
        <f>IFERROR(VLOOKUP(表格2[[#This Row],[日期]],表格1[],2,FALSE),0)</f>
        <v>0</v>
      </c>
      <c r="D2267" s="13">
        <f>IF(C2266=0,D2266,D2266*(1-C2266/表格2[[#This Row],[收盤]]))</f>
        <v>0.68103659002522465</v>
      </c>
      <c r="E2267" s="1">
        <f>ROUND(表格2[[#This Row],[收盤]]*表格2[[#This Row],[配息乘數]],4)</f>
        <v>71.665499999999994</v>
      </c>
      <c r="F2267" s="1">
        <f>表格2[[#This Row],[配息]]*0.7</f>
        <v>0</v>
      </c>
      <c r="G2267" s="14">
        <f>IF(F2266=0,G2266,G2266*(1-F2266/表格2[[#This Row],[收盤]]))</f>
        <v>0.76433814299570424</v>
      </c>
      <c r="H2267" s="9">
        <f>ROUND(表格2[[#This Row],[收盤]]*表格2[[#This Row],[七成配息
乘數]],4)</f>
        <v>80.431299999999993</v>
      </c>
    </row>
    <row r="2268" spans="1:8" x14ac:dyDescent="0.25">
      <c r="A2268" s="2">
        <v>39331</v>
      </c>
      <c r="B2268" s="1">
        <v>104.660004</v>
      </c>
      <c r="C2268" s="4">
        <f>IFERROR(VLOOKUP(表格2[[#This Row],[日期]],表格1[],2,FALSE),0)</f>
        <v>0</v>
      </c>
      <c r="D2268" s="13">
        <f>IF(C2267=0,D2267,D2267*(1-C2267/表格2[[#This Row],[收盤]]))</f>
        <v>0.68103659002522465</v>
      </c>
      <c r="E2268" s="1">
        <f>ROUND(表格2[[#This Row],[收盤]]*表格2[[#This Row],[配息乘數]],4)</f>
        <v>71.277299999999997</v>
      </c>
      <c r="F2268" s="1">
        <f>表格2[[#This Row],[配息]]*0.7</f>
        <v>0</v>
      </c>
      <c r="G2268" s="14">
        <f>IF(F2267=0,G2267,G2267*(1-F2267/表格2[[#This Row],[收盤]]))</f>
        <v>0.76433814299570424</v>
      </c>
      <c r="H2268" s="9">
        <f>ROUND(表格2[[#This Row],[收盤]]*表格2[[#This Row],[七成配息
乘數]],4)</f>
        <v>79.995599999999996</v>
      </c>
    </row>
    <row r="2269" spans="1:8" x14ac:dyDescent="0.25">
      <c r="A2269" s="2">
        <v>39330</v>
      </c>
      <c r="B2269" s="1">
        <v>104.900002</v>
      </c>
      <c r="C2269" s="4">
        <f>IFERROR(VLOOKUP(表格2[[#This Row],[日期]],表格1[],2,FALSE),0)</f>
        <v>0</v>
      </c>
      <c r="D2269" s="13">
        <f>IF(C2268=0,D2268,D2268*(1-C2268/表格2[[#This Row],[收盤]]))</f>
        <v>0.68103659002522465</v>
      </c>
      <c r="E2269" s="1">
        <f>ROUND(表格2[[#This Row],[收盤]]*表格2[[#This Row],[配息乘數]],4)</f>
        <v>71.440700000000007</v>
      </c>
      <c r="F2269" s="1">
        <f>表格2[[#This Row],[配息]]*0.7</f>
        <v>0</v>
      </c>
      <c r="G2269" s="14">
        <f>IF(F2268=0,G2268,G2268*(1-F2268/表格2[[#This Row],[收盤]]))</f>
        <v>0.76433814299570424</v>
      </c>
      <c r="H2269" s="9">
        <f>ROUND(表格2[[#This Row],[收盤]]*表格2[[#This Row],[七成配息
乘數]],4)</f>
        <v>80.179100000000005</v>
      </c>
    </row>
    <row r="2270" spans="1:8" x14ac:dyDescent="0.25">
      <c r="A2270" s="2">
        <v>39329</v>
      </c>
      <c r="B2270" s="1">
        <v>104.489998</v>
      </c>
      <c r="C2270" s="4">
        <f>IFERROR(VLOOKUP(表格2[[#This Row],[日期]],表格1[],2,FALSE),0)</f>
        <v>0.48799999999999999</v>
      </c>
      <c r="D2270" s="13">
        <f>IF(C2269=0,D2269,D2269*(1-C2269/表格2[[#This Row],[收盤]]))</f>
        <v>0.68103659002522465</v>
      </c>
      <c r="E2270" s="1">
        <f>ROUND(表格2[[#This Row],[收盤]]*表格2[[#This Row],[配息乘數]],4)</f>
        <v>71.161500000000004</v>
      </c>
      <c r="F2270" s="1">
        <f>表格2[[#This Row],[配息]]*0.7</f>
        <v>0.34159999999999996</v>
      </c>
      <c r="G2270" s="14">
        <f>IF(F2269=0,G2269,G2269*(1-F2269/表格2[[#This Row],[收盤]]))</f>
        <v>0.76433814299570424</v>
      </c>
      <c r="H2270" s="9">
        <f>ROUND(表格2[[#This Row],[收盤]]*表格2[[#This Row],[七成配息
乘數]],4)</f>
        <v>79.865700000000004</v>
      </c>
    </row>
    <row r="2271" spans="1:8" x14ac:dyDescent="0.25">
      <c r="A2271" s="2">
        <v>39325</v>
      </c>
      <c r="B2271" s="1">
        <v>105.209999</v>
      </c>
      <c r="C2271" s="4">
        <f>IFERROR(VLOOKUP(表格2[[#This Row],[日期]],表格1[],2,FALSE),0)</f>
        <v>0</v>
      </c>
      <c r="D2271" s="13">
        <f>IF(C2270=0,D2270,D2270*(1-C2270/表格2[[#This Row],[收盤]]))</f>
        <v>0.67787770912900569</v>
      </c>
      <c r="E2271" s="1">
        <f>ROUND(表格2[[#This Row],[收盤]]*表格2[[#This Row],[配息乘數]],4)</f>
        <v>71.319500000000005</v>
      </c>
      <c r="F2271" s="1">
        <f>表格2[[#This Row],[配息]]*0.7</f>
        <v>0</v>
      </c>
      <c r="G2271" s="14">
        <f>IF(F2270=0,G2270,G2270*(1-F2270/表格2[[#This Row],[收盤]]))</f>
        <v>0.76185645958035386</v>
      </c>
      <c r="H2271" s="9">
        <f>ROUND(表格2[[#This Row],[收盤]]*表格2[[#This Row],[七成配息
乘數]],4)</f>
        <v>80.154899999999998</v>
      </c>
    </row>
    <row r="2272" spans="1:8" x14ac:dyDescent="0.25">
      <c r="A2272" s="2">
        <v>39324</v>
      </c>
      <c r="B2272" s="1">
        <v>104.720001</v>
      </c>
      <c r="C2272" s="4">
        <f>IFERROR(VLOOKUP(表格2[[#This Row],[日期]],表格1[],2,FALSE),0)</f>
        <v>0</v>
      </c>
      <c r="D2272" s="13">
        <f>IF(C2271=0,D2271,D2271*(1-C2271/表格2[[#This Row],[收盤]]))</f>
        <v>0.67787770912900569</v>
      </c>
      <c r="E2272" s="1">
        <f>ROUND(表格2[[#This Row],[收盤]]*表格2[[#This Row],[配息乘數]],4)</f>
        <v>70.987399999999994</v>
      </c>
      <c r="F2272" s="1">
        <f>表格2[[#This Row],[配息]]*0.7</f>
        <v>0</v>
      </c>
      <c r="G2272" s="14">
        <f>IF(F2271=0,G2271,G2271*(1-F2271/表格2[[#This Row],[收盤]]))</f>
        <v>0.76185645958035386</v>
      </c>
      <c r="H2272" s="9">
        <f>ROUND(表格2[[#This Row],[收盤]]*表格2[[#This Row],[七成配息
乘數]],4)</f>
        <v>79.781599999999997</v>
      </c>
    </row>
    <row r="2273" spans="1:8" x14ac:dyDescent="0.25">
      <c r="A2273" s="2">
        <v>39323</v>
      </c>
      <c r="B2273" s="1">
        <v>104.410004</v>
      </c>
      <c r="C2273" s="4">
        <f>IFERROR(VLOOKUP(表格2[[#This Row],[日期]],表格1[],2,FALSE),0)</f>
        <v>0</v>
      </c>
      <c r="D2273" s="13">
        <f>IF(C2272=0,D2272,D2272*(1-C2272/表格2[[#This Row],[收盤]]))</f>
        <v>0.67787770912900569</v>
      </c>
      <c r="E2273" s="1">
        <f>ROUND(表格2[[#This Row],[收盤]]*表格2[[#This Row],[配息乘數]],4)</f>
        <v>70.777199999999993</v>
      </c>
      <c r="F2273" s="1">
        <f>表格2[[#This Row],[配息]]*0.7</f>
        <v>0</v>
      </c>
      <c r="G2273" s="14">
        <f>IF(F2272=0,G2272,G2272*(1-F2272/表格2[[#This Row],[收盤]]))</f>
        <v>0.76185645958035386</v>
      </c>
      <c r="H2273" s="9">
        <f>ROUND(表格2[[#This Row],[收盤]]*表格2[[#This Row],[七成配息
乘數]],4)</f>
        <v>79.545400000000001</v>
      </c>
    </row>
    <row r="2274" spans="1:8" x14ac:dyDescent="0.25">
      <c r="A2274" s="2">
        <v>39322</v>
      </c>
      <c r="B2274" s="1">
        <v>104.889999</v>
      </c>
      <c r="C2274" s="4">
        <f>IFERROR(VLOOKUP(表格2[[#This Row],[日期]],表格1[],2,FALSE),0)</f>
        <v>0</v>
      </c>
      <c r="D2274" s="13">
        <f>IF(C2273=0,D2273,D2273*(1-C2273/表格2[[#This Row],[收盤]]))</f>
        <v>0.67787770912900569</v>
      </c>
      <c r="E2274" s="1">
        <f>ROUND(表格2[[#This Row],[收盤]]*表格2[[#This Row],[配息乘數]],4)</f>
        <v>71.102599999999995</v>
      </c>
      <c r="F2274" s="1">
        <f>表格2[[#This Row],[配息]]*0.7</f>
        <v>0</v>
      </c>
      <c r="G2274" s="14">
        <f>IF(F2273=0,G2273,G2273*(1-F2273/表格2[[#This Row],[收盤]]))</f>
        <v>0.76185645958035386</v>
      </c>
      <c r="H2274" s="9">
        <f>ROUND(表格2[[#This Row],[收盤]]*表格2[[#This Row],[七成配息
乘數]],4)</f>
        <v>79.911100000000005</v>
      </c>
    </row>
    <row r="2275" spans="1:8" x14ac:dyDescent="0.25">
      <c r="A2275" s="2">
        <v>39321</v>
      </c>
      <c r="B2275" s="1">
        <v>104</v>
      </c>
      <c r="C2275" s="4">
        <f>IFERROR(VLOOKUP(表格2[[#This Row],[日期]],表格1[],2,FALSE),0)</f>
        <v>0</v>
      </c>
      <c r="D2275" s="13">
        <f>IF(C2274=0,D2274,D2274*(1-C2274/表格2[[#This Row],[收盤]]))</f>
        <v>0.67787770912900569</v>
      </c>
      <c r="E2275" s="1">
        <f>ROUND(表格2[[#This Row],[收盤]]*表格2[[#This Row],[配息乘數]],4)</f>
        <v>70.499300000000005</v>
      </c>
      <c r="F2275" s="1">
        <f>表格2[[#This Row],[配息]]*0.7</f>
        <v>0</v>
      </c>
      <c r="G2275" s="14">
        <f>IF(F2274=0,G2274,G2274*(1-F2274/表格2[[#This Row],[收盤]]))</f>
        <v>0.76185645958035386</v>
      </c>
      <c r="H2275" s="9">
        <f>ROUND(表格2[[#This Row],[收盤]]*表格2[[#This Row],[七成配息
乘數]],4)</f>
        <v>79.233099999999993</v>
      </c>
    </row>
    <row r="2276" spans="1:8" x14ac:dyDescent="0.25">
      <c r="A2276" s="2">
        <v>39318</v>
      </c>
      <c r="B2276" s="1">
        <v>104.279999</v>
      </c>
      <c r="C2276" s="4">
        <f>IFERROR(VLOOKUP(表格2[[#This Row],[日期]],表格1[],2,FALSE),0)</f>
        <v>0</v>
      </c>
      <c r="D2276" s="13">
        <f>IF(C2275=0,D2275,D2275*(1-C2275/表格2[[#This Row],[收盤]]))</f>
        <v>0.67787770912900569</v>
      </c>
      <c r="E2276" s="1">
        <f>ROUND(表格2[[#This Row],[收盤]]*表格2[[#This Row],[配息乘數]],4)</f>
        <v>70.689099999999996</v>
      </c>
      <c r="F2276" s="1">
        <f>表格2[[#This Row],[配息]]*0.7</f>
        <v>0</v>
      </c>
      <c r="G2276" s="14">
        <f>IF(F2275=0,G2275,G2275*(1-F2275/表格2[[#This Row],[收盤]]))</f>
        <v>0.76185645958035386</v>
      </c>
      <c r="H2276" s="9">
        <f>ROUND(表格2[[#This Row],[收盤]]*表格2[[#This Row],[七成配息
乘數]],4)</f>
        <v>79.446399999999997</v>
      </c>
    </row>
    <row r="2277" spans="1:8" x14ac:dyDescent="0.25">
      <c r="A2277" s="2">
        <v>39317</v>
      </c>
      <c r="B2277" s="1">
        <v>104.050003</v>
      </c>
      <c r="C2277" s="4">
        <f>IFERROR(VLOOKUP(表格2[[#This Row],[日期]],表格1[],2,FALSE),0)</f>
        <v>0</v>
      </c>
      <c r="D2277" s="13">
        <f>IF(C2276=0,D2276,D2276*(1-C2276/表格2[[#This Row],[收盤]]))</f>
        <v>0.67787770912900569</v>
      </c>
      <c r="E2277" s="1">
        <f>ROUND(表格2[[#This Row],[收盤]]*表格2[[#This Row],[配息乘數]],4)</f>
        <v>70.533199999999994</v>
      </c>
      <c r="F2277" s="1">
        <f>表格2[[#This Row],[配息]]*0.7</f>
        <v>0</v>
      </c>
      <c r="G2277" s="14">
        <f>IF(F2276=0,G2276,G2276*(1-F2276/表格2[[#This Row],[收盤]]))</f>
        <v>0.76185645958035386</v>
      </c>
      <c r="H2277" s="9">
        <f>ROUND(表格2[[#This Row],[收盤]]*表格2[[#This Row],[七成配息
乘數]],4)</f>
        <v>79.271199999999993</v>
      </c>
    </row>
    <row r="2278" spans="1:8" x14ac:dyDescent="0.25">
      <c r="A2278" s="2">
        <v>39316</v>
      </c>
      <c r="B2278" s="1">
        <v>104</v>
      </c>
      <c r="C2278" s="4">
        <f>IFERROR(VLOOKUP(表格2[[#This Row],[日期]],表格1[],2,FALSE),0)</f>
        <v>0</v>
      </c>
      <c r="D2278" s="13">
        <f>IF(C2277=0,D2277,D2277*(1-C2277/表格2[[#This Row],[收盤]]))</f>
        <v>0.67787770912900569</v>
      </c>
      <c r="E2278" s="1">
        <f>ROUND(表格2[[#This Row],[收盤]]*表格2[[#This Row],[配息乘數]],4)</f>
        <v>70.499300000000005</v>
      </c>
      <c r="F2278" s="1">
        <f>表格2[[#This Row],[配息]]*0.7</f>
        <v>0</v>
      </c>
      <c r="G2278" s="14">
        <f>IF(F2277=0,G2277,G2277*(1-F2277/表格2[[#This Row],[收盤]]))</f>
        <v>0.76185645958035386</v>
      </c>
      <c r="H2278" s="9">
        <f>ROUND(表格2[[#This Row],[收盤]]*表格2[[#This Row],[七成配息
乘數]],4)</f>
        <v>79.233099999999993</v>
      </c>
    </row>
    <row r="2279" spans="1:8" x14ac:dyDescent="0.25">
      <c r="A2279" s="2">
        <v>39315</v>
      </c>
      <c r="B2279" s="1">
        <v>103.790001</v>
      </c>
      <c r="C2279" s="4">
        <f>IFERROR(VLOOKUP(表格2[[#This Row],[日期]],表格1[],2,FALSE),0)</f>
        <v>0</v>
      </c>
      <c r="D2279" s="13">
        <f>IF(C2278=0,D2278,D2278*(1-C2278/表格2[[#This Row],[收盤]]))</f>
        <v>0.67787770912900569</v>
      </c>
      <c r="E2279" s="1">
        <f>ROUND(表格2[[#This Row],[收盤]]*表格2[[#This Row],[配息乘數]],4)</f>
        <v>70.356899999999996</v>
      </c>
      <c r="F2279" s="1">
        <f>表格2[[#This Row],[配息]]*0.7</f>
        <v>0</v>
      </c>
      <c r="G2279" s="14">
        <f>IF(F2278=0,G2278,G2278*(1-F2278/表格2[[#This Row],[收盤]]))</f>
        <v>0.76185645958035386</v>
      </c>
      <c r="H2279" s="9">
        <f>ROUND(表格2[[#This Row],[收盤]]*表格2[[#This Row],[七成配息
乘數]],4)</f>
        <v>79.073099999999997</v>
      </c>
    </row>
    <row r="2280" spans="1:8" x14ac:dyDescent="0.25">
      <c r="A2280" s="2">
        <v>39314</v>
      </c>
      <c r="B2280" s="1">
        <v>103.58000199999999</v>
      </c>
      <c r="C2280" s="4">
        <f>IFERROR(VLOOKUP(表格2[[#This Row],[日期]],表格1[],2,FALSE),0)</f>
        <v>0</v>
      </c>
      <c r="D2280" s="13">
        <f>IF(C2279=0,D2279,D2279*(1-C2279/表格2[[#This Row],[收盤]]))</f>
        <v>0.67787770912900569</v>
      </c>
      <c r="E2280" s="1">
        <f>ROUND(表格2[[#This Row],[收盤]]*表格2[[#This Row],[配息乘數]],4)</f>
        <v>70.214600000000004</v>
      </c>
      <c r="F2280" s="1">
        <f>表格2[[#This Row],[配息]]*0.7</f>
        <v>0</v>
      </c>
      <c r="G2280" s="14">
        <f>IF(F2279=0,G2279,G2279*(1-F2279/表格2[[#This Row],[收盤]]))</f>
        <v>0.76185645958035386</v>
      </c>
      <c r="H2280" s="9">
        <f>ROUND(表格2[[#This Row],[收盤]]*表格2[[#This Row],[七成配息
乘數]],4)</f>
        <v>78.9131</v>
      </c>
    </row>
    <row r="2281" spans="1:8" x14ac:dyDescent="0.25">
      <c r="A2281" s="2">
        <v>39311</v>
      </c>
      <c r="B2281" s="1">
        <v>102.839996</v>
      </c>
      <c r="C2281" s="4">
        <f>IFERROR(VLOOKUP(表格2[[#This Row],[日期]],表格1[],2,FALSE),0)</f>
        <v>0</v>
      </c>
      <c r="D2281" s="13">
        <f>IF(C2280=0,D2280,D2280*(1-C2280/表格2[[#This Row],[收盤]]))</f>
        <v>0.67787770912900569</v>
      </c>
      <c r="E2281" s="1">
        <f>ROUND(表格2[[#This Row],[收盤]]*表格2[[#This Row],[配息乘數]],4)</f>
        <v>69.712900000000005</v>
      </c>
      <c r="F2281" s="1">
        <f>表格2[[#This Row],[配息]]*0.7</f>
        <v>0</v>
      </c>
      <c r="G2281" s="14">
        <f>IF(F2280=0,G2280,G2280*(1-F2280/表格2[[#This Row],[收盤]]))</f>
        <v>0.76185645958035386</v>
      </c>
      <c r="H2281" s="9">
        <f>ROUND(表格2[[#This Row],[收盤]]*表格2[[#This Row],[七成配息
乘數]],4)</f>
        <v>78.349299999999999</v>
      </c>
    </row>
    <row r="2282" spans="1:8" x14ac:dyDescent="0.25">
      <c r="A2282" s="2">
        <v>39310</v>
      </c>
      <c r="B2282" s="1">
        <v>102.660004</v>
      </c>
      <c r="C2282" s="4">
        <f>IFERROR(VLOOKUP(表格2[[#This Row],[日期]],表格1[],2,FALSE),0)</f>
        <v>0</v>
      </c>
      <c r="D2282" s="13">
        <f>IF(C2281=0,D2281,D2281*(1-C2281/表格2[[#This Row],[收盤]]))</f>
        <v>0.67787770912900569</v>
      </c>
      <c r="E2282" s="1">
        <f>ROUND(表格2[[#This Row],[收盤]]*表格2[[#This Row],[配息乘數]],4)</f>
        <v>69.590900000000005</v>
      </c>
      <c r="F2282" s="1">
        <f>表格2[[#This Row],[配息]]*0.7</f>
        <v>0</v>
      </c>
      <c r="G2282" s="14">
        <f>IF(F2281=0,G2281,G2281*(1-F2281/表格2[[#This Row],[收盤]]))</f>
        <v>0.76185645958035386</v>
      </c>
      <c r="H2282" s="9">
        <f>ROUND(表格2[[#This Row],[收盤]]*表格2[[#This Row],[七成配息
乘數]],4)</f>
        <v>78.212199999999996</v>
      </c>
    </row>
    <row r="2283" spans="1:8" x14ac:dyDescent="0.25">
      <c r="A2283" s="2">
        <v>39309</v>
      </c>
      <c r="B2283" s="1">
        <v>103.66999800000001</v>
      </c>
      <c r="C2283" s="4">
        <f>IFERROR(VLOOKUP(表格2[[#This Row],[日期]],表格1[],2,FALSE),0)</f>
        <v>0</v>
      </c>
      <c r="D2283" s="13">
        <f>IF(C2282=0,D2282,D2282*(1-C2282/表格2[[#This Row],[收盤]]))</f>
        <v>0.67787770912900569</v>
      </c>
      <c r="E2283" s="1">
        <f>ROUND(表格2[[#This Row],[收盤]]*表格2[[#This Row],[配息乘數]],4)</f>
        <v>70.275599999999997</v>
      </c>
      <c r="F2283" s="1">
        <f>表格2[[#This Row],[配息]]*0.7</f>
        <v>0</v>
      </c>
      <c r="G2283" s="14">
        <f>IF(F2282=0,G2282,G2282*(1-F2282/表格2[[#This Row],[收盤]]))</f>
        <v>0.76185645958035386</v>
      </c>
      <c r="H2283" s="9">
        <f>ROUND(表格2[[#This Row],[收盤]]*表格2[[#This Row],[七成配息
乘數]],4)</f>
        <v>78.981700000000004</v>
      </c>
    </row>
    <row r="2284" spans="1:8" x14ac:dyDescent="0.25">
      <c r="A2284" s="2">
        <v>39308</v>
      </c>
      <c r="B2284" s="1">
        <v>103.949997</v>
      </c>
      <c r="C2284" s="4">
        <f>IFERROR(VLOOKUP(表格2[[#This Row],[日期]],表格1[],2,FALSE),0)</f>
        <v>0</v>
      </c>
      <c r="D2284" s="13">
        <f>IF(C2283=0,D2283,D2283*(1-C2283/表格2[[#This Row],[收盤]]))</f>
        <v>0.67787770912900569</v>
      </c>
      <c r="E2284" s="1">
        <f>ROUND(表格2[[#This Row],[收盤]]*表格2[[#This Row],[配息乘數]],4)</f>
        <v>70.465400000000002</v>
      </c>
      <c r="F2284" s="1">
        <f>表格2[[#This Row],[配息]]*0.7</f>
        <v>0</v>
      </c>
      <c r="G2284" s="14">
        <f>IF(F2283=0,G2283,G2283*(1-F2283/表格2[[#This Row],[收盤]]))</f>
        <v>0.76185645958035386</v>
      </c>
      <c r="H2284" s="9">
        <f>ROUND(表格2[[#This Row],[收盤]]*表格2[[#This Row],[七成配息
乘數]],4)</f>
        <v>79.194999999999993</v>
      </c>
    </row>
    <row r="2285" spans="1:8" x14ac:dyDescent="0.25">
      <c r="A2285" s="2">
        <v>39307</v>
      </c>
      <c r="B2285" s="1">
        <v>103.300003</v>
      </c>
      <c r="C2285" s="4">
        <f>IFERROR(VLOOKUP(表格2[[#This Row],[日期]],表格1[],2,FALSE),0)</f>
        <v>0</v>
      </c>
      <c r="D2285" s="13">
        <f>IF(C2284=0,D2284,D2284*(1-C2284/表格2[[#This Row],[收盤]]))</f>
        <v>0.67787770912900569</v>
      </c>
      <c r="E2285" s="1">
        <f>ROUND(表格2[[#This Row],[收盤]]*表格2[[#This Row],[配息乘數]],4)</f>
        <v>70.024799999999999</v>
      </c>
      <c r="F2285" s="1">
        <f>表格2[[#This Row],[配息]]*0.7</f>
        <v>0</v>
      </c>
      <c r="G2285" s="14">
        <f>IF(F2284=0,G2284,G2284*(1-F2284/表格2[[#This Row],[收盤]]))</f>
        <v>0.76185645958035386</v>
      </c>
      <c r="H2285" s="9">
        <f>ROUND(表格2[[#This Row],[收盤]]*表格2[[#This Row],[七成配息
乘數]],4)</f>
        <v>78.699799999999996</v>
      </c>
    </row>
    <row r="2286" spans="1:8" x14ac:dyDescent="0.25">
      <c r="A2286" s="2">
        <v>39304</v>
      </c>
      <c r="B2286" s="1">
        <v>102.94000200000001</v>
      </c>
      <c r="C2286" s="4">
        <f>IFERROR(VLOOKUP(表格2[[#This Row],[日期]],表格1[],2,FALSE),0)</f>
        <v>0</v>
      </c>
      <c r="D2286" s="13">
        <f>IF(C2285=0,D2285,D2285*(1-C2285/表格2[[#This Row],[收盤]]))</f>
        <v>0.67787770912900569</v>
      </c>
      <c r="E2286" s="1">
        <f>ROUND(表格2[[#This Row],[收盤]]*表格2[[#This Row],[配息乘數]],4)</f>
        <v>69.780699999999996</v>
      </c>
      <c r="F2286" s="1">
        <f>表格2[[#This Row],[配息]]*0.7</f>
        <v>0</v>
      </c>
      <c r="G2286" s="14">
        <f>IF(F2285=0,G2285,G2285*(1-F2285/表格2[[#This Row],[收盤]]))</f>
        <v>0.76185645958035386</v>
      </c>
      <c r="H2286" s="9">
        <f>ROUND(表格2[[#This Row],[收盤]]*表格2[[#This Row],[七成配息
乘數]],4)</f>
        <v>78.4255</v>
      </c>
    </row>
    <row r="2287" spans="1:8" x14ac:dyDescent="0.25">
      <c r="A2287" s="2">
        <v>39303</v>
      </c>
      <c r="B2287" s="1">
        <v>103.400002</v>
      </c>
      <c r="C2287" s="4">
        <f>IFERROR(VLOOKUP(表格2[[#This Row],[日期]],表格1[],2,FALSE),0)</f>
        <v>0</v>
      </c>
      <c r="D2287" s="13">
        <f>IF(C2286=0,D2286,D2286*(1-C2286/表格2[[#This Row],[收盤]]))</f>
        <v>0.67787770912900569</v>
      </c>
      <c r="E2287" s="1">
        <f>ROUND(表格2[[#This Row],[收盤]]*表格2[[#This Row],[配息乘數]],4)</f>
        <v>70.092600000000004</v>
      </c>
      <c r="F2287" s="1">
        <f>表格2[[#This Row],[配息]]*0.7</f>
        <v>0</v>
      </c>
      <c r="G2287" s="14">
        <f>IF(F2286=0,G2286,G2286*(1-F2286/表格2[[#This Row],[收盤]]))</f>
        <v>0.76185645958035386</v>
      </c>
      <c r="H2287" s="9">
        <f>ROUND(表格2[[#This Row],[收盤]]*表格2[[#This Row],[七成配息
乘數]],4)</f>
        <v>78.775999999999996</v>
      </c>
    </row>
    <row r="2288" spans="1:8" x14ac:dyDescent="0.25">
      <c r="A2288" s="2">
        <v>39302</v>
      </c>
      <c r="B2288" s="1">
        <v>103.489998</v>
      </c>
      <c r="C2288" s="4">
        <f>IFERROR(VLOOKUP(表格2[[#This Row],[日期]],表格1[],2,FALSE),0)</f>
        <v>0</v>
      </c>
      <c r="D2288" s="13">
        <f>IF(C2287=0,D2287,D2287*(1-C2287/表格2[[#This Row],[收盤]]))</f>
        <v>0.67787770912900569</v>
      </c>
      <c r="E2288" s="1">
        <f>ROUND(表格2[[#This Row],[收盤]]*表格2[[#This Row],[配息乘數]],4)</f>
        <v>70.153599999999997</v>
      </c>
      <c r="F2288" s="1">
        <f>表格2[[#This Row],[配息]]*0.7</f>
        <v>0</v>
      </c>
      <c r="G2288" s="14">
        <f>IF(F2287=0,G2287,G2287*(1-F2287/表格2[[#This Row],[收盤]]))</f>
        <v>0.76185645958035386</v>
      </c>
      <c r="H2288" s="9">
        <f>ROUND(表格2[[#This Row],[收盤]]*表格2[[#This Row],[七成配息
乘數]],4)</f>
        <v>78.844499999999996</v>
      </c>
    </row>
    <row r="2289" spans="1:8" x14ac:dyDescent="0.25">
      <c r="A2289" s="2">
        <v>39301</v>
      </c>
      <c r="B2289" s="1">
        <v>103.379997</v>
      </c>
      <c r="C2289" s="4">
        <f>IFERROR(VLOOKUP(表格2[[#This Row],[日期]],表格1[],2,FALSE),0)</f>
        <v>0</v>
      </c>
      <c r="D2289" s="13">
        <f>IF(C2288=0,D2288,D2288*(1-C2288/表格2[[#This Row],[收盤]]))</f>
        <v>0.67787770912900569</v>
      </c>
      <c r="E2289" s="1">
        <f>ROUND(表格2[[#This Row],[收盤]]*表格2[[#This Row],[配息乘數]],4)</f>
        <v>70.078999999999994</v>
      </c>
      <c r="F2289" s="1">
        <f>表格2[[#This Row],[配息]]*0.7</f>
        <v>0</v>
      </c>
      <c r="G2289" s="14">
        <f>IF(F2288=0,G2288,G2288*(1-F2288/表格2[[#This Row],[收盤]]))</f>
        <v>0.76185645958035386</v>
      </c>
      <c r="H2289" s="9">
        <f>ROUND(表格2[[#This Row],[收盤]]*表格2[[#This Row],[七成配息
乘數]],4)</f>
        <v>78.7607</v>
      </c>
    </row>
    <row r="2290" spans="1:8" x14ac:dyDescent="0.25">
      <c r="A2290" s="2">
        <v>39300</v>
      </c>
      <c r="B2290" s="1">
        <v>103.099998</v>
      </c>
      <c r="C2290" s="4">
        <f>IFERROR(VLOOKUP(表格2[[#This Row],[日期]],表格1[],2,FALSE),0)</f>
        <v>0</v>
      </c>
      <c r="D2290" s="13">
        <f>IF(C2289=0,D2289,D2289*(1-C2289/表格2[[#This Row],[收盤]]))</f>
        <v>0.67787770912900569</v>
      </c>
      <c r="E2290" s="1">
        <f>ROUND(表格2[[#This Row],[收盤]]*表格2[[#This Row],[配息乘數]],4)</f>
        <v>69.889200000000002</v>
      </c>
      <c r="F2290" s="1">
        <f>表格2[[#This Row],[配息]]*0.7</f>
        <v>0</v>
      </c>
      <c r="G2290" s="14">
        <f>IF(F2289=0,G2289,G2289*(1-F2289/表格2[[#This Row],[收盤]]))</f>
        <v>0.76185645958035386</v>
      </c>
      <c r="H2290" s="9">
        <f>ROUND(表格2[[#This Row],[收盤]]*表格2[[#This Row],[七成配息
乘數]],4)</f>
        <v>78.547399999999996</v>
      </c>
    </row>
    <row r="2291" spans="1:8" x14ac:dyDescent="0.25">
      <c r="A2291" s="2">
        <v>39297</v>
      </c>
      <c r="B2291" s="1">
        <v>103.459999</v>
      </c>
      <c r="C2291" s="4">
        <f>IFERROR(VLOOKUP(表格2[[#This Row],[日期]],表格1[],2,FALSE),0)</f>
        <v>0</v>
      </c>
      <c r="D2291" s="13">
        <f>IF(C2290=0,D2290,D2290*(1-C2290/表格2[[#This Row],[收盤]]))</f>
        <v>0.67787770912900569</v>
      </c>
      <c r="E2291" s="1">
        <f>ROUND(表格2[[#This Row],[收盤]]*表格2[[#This Row],[配息乘數]],4)</f>
        <v>70.133200000000002</v>
      </c>
      <c r="F2291" s="1">
        <f>表格2[[#This Row],[配息]]*0.7</f>
        <v>0</v>
      </c>
      <c r="G2291" s="14">
        <f>IF(F2290=0,G2290,G2290*(1-F2290/表格2[[#This Row],[收盤]]))</f>
        <v>0.76185645958035386</v>
      </c>
      <c r="H2291" s="9">
        <f>ROUND(表格2[[#This Row],[收盤]]*表格2[[#This Row],[七成配息
乘數]],4)</f>
        <v>78.821700000000007</v>
      </c>
    </row>
    <row r="2292" spans="1:8" x14ac:dyDescent="0.25">
      <c r="A2292" s="2">
        <v>39296</v>
      </c>
      <c r="B2292" s="1">
        <v>102.949997</v>
      </c>
      <c r="C2292" s="4">
        <f>IFERROR(VLOOKUP(表格2[[#This Row],[日期]],表格1[],2,FALSE),0)</f>
        <v>0</v>
      </c>
      <c r="D2292" s="13">
        <f>IF(C2291=0,D2291,D2291*(1-C2291/表格2[[#This Row],[收盤]]))</f>
        <v>0.67787770912900569</v>
      </c>
      <c r="E2292" s="1">
        <f>ROUND(表格2[[#This Row],[收盤]]*表格2[[#This Row],[配息乘數]],4)</f>
        <v>69.787499999999994</v>
      </c>
      <c r="F2292" s="1">
        <f>表格2[[#This Row],[配息]]*0.7</f>
        <v>0</v>
      </c>
      <c r="G2292" s="14">
        <f>IF(F2291=0,G2291,G2291*(1-F2291/表格2[[#This Row],[收盤]]))</f>
        <v>0.76185645958035386</v>
      </c>
      <c r="H2292" s="9">
        <f>ROUND(表格2[[#This Row],[收盤]]*表格2[[#This Row],[七成配息
乘數]],4)</f>
        <v>78.433099999999996</v>
      </c>
    </row>
    <row r="2293" spans="1:8" x14ac:dyDescent="0.25">
      <c r="A2293" s="2">
        <v>39295</v>
      </c>
      <c r="B2293" s="1">
        <v>103.089996</v>
      </c>
      <c r="C2293" s="4">
        <f>IFERROR(VLOOKUP(表格2[[#This Row],[日期]],表格1[],2,FALSE),0)</f>
        <v>0.49199999999999999</v>
      </c>
      <c r="D2293" s="13">
        <f>IF(C2292=0,D2292,D2292*(1-C2292/表格2[[#This Row],[收盤]]))</f>
        <v>0.67787770912900569</v>
      </c>
      <c r="E2293" s="1">
        <f>ROUND(表格2[[#This Row],[收盤]]*表格2[[#This Row],[配息乘數]],4)</f>
        <v>69.882400000000004</v>
      </c>
      <c r="F2293" s="1">
        <f>表格2[[#This Row],[配息]]*0.7</f>
        <v>0.34439999999999998</v>
      </c>
      <c r="G2293" s="14">
        <f>IF(F2292=0,G2292,G2292*(1-F2292/表格2[[#This Row],[收盤]]))</f>
        <v>0.76185645958035386</v>
      </c>
      <c r="H2293" s="9">
        <f>ROUND(表格2[[#This Row],[收盤]]*表格2[[#This Row],[七成配息
乘數]],4)</f>
        <v>78.5398</v>
      </c>
    </row>
    <row r="2294" spans="1:8" x14ac:dyDescent="0.25">
      <c r="A2294" s="2">
        <v>39294</v>
      </c>
      <c r="B2294" s="1">
        <v>103.25</v>
      </c>
      <c r="C2294" s="4">
        <f>IFERROR(VLOOKUP(表格2[[#This Row],[日期]],表格1[],2,FALSE),0)</f>
        <v>0</v>
      </c>
      <c r="D2294" s="13">
        <f>IF(C2293=0,D2293,D2293*(1-C2293/表格2[[#This Row],[收盤]]))</f>
        <v>0.67464753157073476</v>
      </c>
      <c r="E2294" s="1">
        <f>ROUND(表格2[[#This Row],[收盤]]*表格2[[#This Row],[配息乘數]],4)</f>
        <v>69.657399999999996</v>
      </c>
      <c r="F2294" s="1">
        <f>表格2[[#This Row],[配息]]*0.7</f>
        <v>0</v>
      </c>
      <c r="G2294" s="14">
        <f>IF(F2293=0,G2293,G2293*(1-F2293/表格2[[#This Row],[收盤]]))</f>
        <v>0.7593152163389062</v>
      </c>
      <c r="H2294" s="9">
        <f>ROUND(表格2[[#This Row],[收盤]]*表格2[[#This Row],[七成配息
乘數]],4)</f>
        <v>78.399299999999997</v>
      </c>
    </row>
    <row r="2295" spans="1:8" x14ac:dyDescent="0.25">
      <c r="A2295" s="2">
        <v>39293</v>
      </c>
      <c r="B2295" s="1">
        <v>103.300003</v>
      </c>
      <c r="C2295" s="4">
        <f>IFERROR(VLOOKUP(表格2[[#This Row],[日期]],表格1[],2,FALSE),0)</f>
        <v>0</v>
      </c>
      <c r="D2295" s="13">
        <f>IF(C2294=0,D2294,D2294*(1-C2294/表格2[[#This Row],[收盤]]))</f>
        <v>0.67464753157073476</v>
      </c>
      <c r="E2295" s="1">
        <f>ROUND(表格2[[#This Row],[收盤]]*表格2[[#This Row],[配息乘數]],4)</f>
        <v>69.691100000000006</v>
      </c>
      <c r="F2295" s="1">
        <f>表格2[[#This Row],[配息]]*0.7</f>
        <v>0</v>
      </c>
      <c r="G2295" s="14">
        <f>IF(F2294=0,G2294,G2294*(1-F2294/表格2[[#This Row],[收盤]]))</f>
        <v>0.7593152163389062</v>
      </c>
      <c r="H2295" s="9">
        <f>ROUND(表格2[[#This Row],[收盤]]*表格2[[#This Row],[七成配息
乘數]],4)</f>
        <v>78.437299999999993</v>
      </c>
    </row>
    <row r="2296" spans="1:8" x14ac:dyDescent="0.25">
      <c r="A2296" s="2">
        <v>39290</v>
      </c>
      <c r="B2296" s="1">
        <v>103.139999</v>
      </c>
      <c r="C2296" s="4">
        <f>IFERROR(VLOOKUP(表格2[[#This Row],[日期]],表格1[],2,FALSE),0)</f>
        <v>0</v>
      </c>
      <c r="D2296" s="13">
        <f>IF(C2295=0,D2295,D2295*(1-C2295/表格2[[#This Row],[收盤]]))</f>
        <v>0.67464753157073476</v>
      </c>
      <c r="E2296" s="1">
        <f>ROUND(表格2[[#This Row],[收盤]]*表格2[[#This Row],[配息乘數]],4)</f>
        <v>69.583100000000002</v>
      </c>
      <c r="F2296" s="1">
        <f>表格2[[#This Row],[配息]]*0.7</f>
        <v>0</v>
      </c>
      <c r="G2296" s="14">
        <f>IF(F2295=0,G2295,G2295*(1-F2295/表格2[[#This Row],[收盤]]))</f>
        <v>0.7593152163389062</v>
      </c>
      <c r="H2296" s="9">
        <f>ROUND(表格2[[#This Row],[收盤]]*表格2[[#This Row],[七成配息
乘數]],4)</f>
        <v>78.315799999999996</v>
      </c>
    </row>
    <row r="2297" spans="1:8" x14ac:dyDescent="0.25">
      <c r="A2297" s="2">
        <v>39289</v>
      </c>
      <c r="B2297" s="1">
        <v>103.519997</v>
      </c>
      <c r="C2297" s="4">
        <f>IFERROR(VLOOKUP(表格2[[#This Row],[日期]],表格1[],2,FALSE),0)</f>
        <v>0</v>
      </c>
      <c r="D2297" s="13">
        <f>IF(C2296=0,D2296,D2296*(1-C2296/表格2[[#This Row],[收盤]]))</f>
        <v>0.67464753157073476</v>
      </c>
      <c r="E2297" s="1">
        <f>ROUND(表格2[[#This Row],[收盤]]*表格2[[#This Row],[配息乘數]],4)</f>
        <v>69.839500000000001</v>
      </c>
      <c r="F2297" s="1">
        <f>表格2[[#This Row],[配息]]*0.7</f>
        <v>0</v>
      </c>
      <c r="G2297" s="14">
        <f>IF(F2296=0,G2296,G2296*(1-F2296/表格2[[#This Row],[收盤]]))</f>
        <v>0.7593152163389062</v>
      </c>
      <c r="H2297" s="9">
        <f>ROUND(表格2[[#This Row],[收盤]]*表格2[[#This Row],[七成配息
乘數]],4)</f>
        <v>78.604299999999995</v>
      </c>
    </row>
    <row r="2298" spans="1:8" x14ac:dyDescent="0.25">
      <c r="A2298" s="2">
        <v>39288</v>
      </c>
      <c r="B2298" s="1">
        <v>103.739998</v>
      </c>
      <c r="C2298" s="4">
        <f>IFERROR(VLOOKUP(表格2[[#This Row],[日期]],表格1[],2,FALSE),0)</f>
        <v>0</v>
      </c>
      <c r="D2298" s="13">
        <f>IF(C2297=0,D2297,D2297*(1-C2297/表格2[[#This Row],[收盤]]))</f>
        <v>0.67464753157073476</v>
      </c>
      <c r="E2298" s="1">
        <f>ROUND(表格2[[#This Row],[收盤]]*表格2[[#This Row],[配息乘數]],4)</f>
        <v>69.987899999999996</v>
      </c>
      <c r="F2298" s="1">
        <f>表格2[[#This Row],[配息]]*0.7</f>
        <v>0</v>
      </c>
      <c r="G2298" s="14">
        <f>IF(F2297=0,G2297,G2297*(1-F2297/表格2[[#This Row],[收盤]]))</f>
        <v>0.7593152163389062</v>
      </c>
      <c r="H2298" s="9">
        <f>ROUND(表格2[[#This Row],[收盤]]*表格2[[#This Row],[七成配息
乘數]],4)</f>
        <v>78.7714</v>
      </c>
    </row>
    <row r="2299" spans="1:8" x14ac:dyDescent="0.25">
      <c r="A2299" s="2">
        <v>39287</v>
      </c>
      <c r="B2299" s="1">
        <v>103.660004</v>
      </c>
      <c r="C2299" s="4">
        <f>IFERROR(VLOOKUP(表格2[[#This Row],[日期]],表格1[],2,FALSE),0)</f>
        <v>0</v>
      </c>
      <c r="D2299" s="13">
        <f>IF(C2298=0,D2298,D2298*(1-C2298/表格2[[#This Row],[收盤]]))</f>
        <v>0.67464753157073476</v>
      </c>
      <c r="E2299" s="1">
        <f>ROUND(表格2[[#This Row],[收盤]]*表格2[[#This Row],[配息乘數]],4)</f>
        <v>69.933999999999997</v>
      </c>
      <c r="F2299" s="1">
        <f>表格2[[#This Row],[配息]]*0.7</f>
        <v>0</v>
      </c>
      <c r="G2299" s="14">
        <f>IF(F2298=0,G2298,G2298*(1-F2298/表格2[[#This Row],[收盤]]))</f>
        <v>0.7593152163389062</v>
      </c>
      <c r="H2299" s="9">
        <f>ROUND(表格2[[#This Row],[收盤]]*表格2[[#This Row],[七成配息
乘數]],4)</f>
        <v>78.710599999999999</v>
      </c>
    </row>
    <row r="2300" spans="1:8" x14ac:dyDescent="0.25">
      <c r="A2300" s="2">
        <v>39286</v>
      </c>
      <c r="B2300" s="1">
        <v>103.790001</v>
      </c>
      <c r="C2300" s="4">
        <f>IFERROR(VLOOKUP(表格2[[#This Row],[日期]],表格1[],2,FALSE),0)</f>
        <v>0</v>
      </c>
      <c r="D2300" s="13">
        <f>IF(C2299=0,D2299,D2299*(1-C2299/表格2[[#This Row],[收盤]]))</f>
        <v>0.67464753157073476</v>
      </c>
      <c r="E2300" s="1">
        <f>ROUND(表格2[[#This Row],[收盤]]*表格2[[#This Row],[配息乘數]],4)</f>
        <v>70.021699999999996</v>
      </c>
      <c r="F2300" s="1">
        <f>表格2[[#This Row],[配息]]*0.7</f>
        <v>0</v>
      </c>
      <c r="G2300" s="14">
        <f>IF(F2299=0,G2299,G2299*(1-F2299/表格2[[#This Row],[收盤]]))</f>
        <v>0.7593152163389062</v>
      </c>
      <c r="H2300" s="9">
        <f>ROUND(表格2[[#This Row],[收盤]]*表格2[[#This Row],[七成配息
乘數]],4)</f>
        <v>78.809299999999993</v>
      </c>
    </row>
    <row r="2301" spans="1:8" x14ac:dyDescent="0.25">
      <c r="A2301" s="2">
        <v>39283</v>
      </c>
      <c r="B2301" s="1">
        <v>103.910004</v>
      </c>
      <c r="C2301" s="4">
        <f>IFERROR(VLOOKUP(表格2[[#This Row],[日期]],表格1[],2,FALSE),0)</f>
        <v>0</v>
      </c>
      <c r="D2301" s="13">
        <f>IF(C2300=0,D2300,D2300*(1-C2300/表格2[[#This Row],[收盤]]))</f>
        <v>0.67464753157073476</v>
      </c>
      <c r="E2301" s="1">
        <f>ROUND(表格2[[#This Row],[收盤]]*表格2[[#This Row],[配息乘數]],4)</f>
        <v>70.102599999999995</v>
      </c>
      <c r="F2301" s="1">
        <f>表格2[[#This Row],[配息]]*0.7</f>
        <v>0</v>
      </c>
      <c r="G2301" s="14">
        <f>IF(F2300=0,G2300,G2300*(1-F2300/表格2[[#This Row],[收盤]]))</f>
        <v>0.7593152163389062</v>
      </c>
      <c r="H2301" s="9">
        <f>ROUND(表格2[[#This Row],[收盤]]*表格2[[#This Row],[七成配息
乘數]],4)</f>
        <v>78.900400000000005</v>
      </c>
    </row>
    <row r="2302" spans="1:8" x14ac:dyDescent="0.25">
      <c r="A2302" s="2">
        <v>39282</v>
      </c>
      <c r="B2302" s="1">
        <v>103.620003</v>
      </c>
      <c r="C2302" s="4">
        <f>IFERROR(VLOOKUP(表格2[[#This Row],[日期]],表格1[],2,FALSE),0)</f>
        <v>0</v>
      </c>
      <c r="D2302" s="13">
        <f>IF(C2301=0,D2301,D2301*(1-C2301/表格2[[#This Row],[收盤]]))</f>
        <v>0.67464753157073476</v>
      </c>
      <c r="E2302" s="1">
        <f>ROUND(表格2[[#This Row],[收盤]]*表格2[[#This Row],[配息乘數]],4)</f>
        <v>69.906999999999996</v>
      </c>
      <c r="F2302" s="1">
        <f>表格2[[#This Row],[配息]]*0.7</f>
        <v>0</v>
      </c>
      <c r="G2302" s="14">
        <f>IF(F2301=0,G2301,G2301*(1-F2301/表格2[[#This Row],[收盤]]))</f>
        <v>0.7593152163389062</v>
      </c>
      <c r="H2302" s="9">
        <f>ROUND(表格2[[#This Row],[收盤]]*表格2[[#This Row],[七成配息
乘數]],4)</f>
        <v>78.680199999999999</v>
      </c>
    </row>
    <row r="2303" spans="1:8" x14ac:dyDescent="0.25">
      <c r="A2303" s="2">
        <v>39281</v>
      </c>
      <c r="B2303" s="1">
        <v>103.839996</v>
      </c>
      <c r="C2303" s="4">
        <f>IFERROR(VLOOKUP(表格2[[#This Row],[日期]],表格1[],2,FALSE),0)</f>
        <v>0</v>
      </c>
      <c r="D2303" s="13">
        <f>IF(C2302=0,D2302,D2302*(1-C2302/表格2[[#This Row],[收盤]]))</f>
        <v>0.67464753157073476</v>
      </c>
      <c r="E2303" s="1">
        <f>ROUND(表格2[[#This Row],[收盤]]*表格2[[#This Row],[配息乘數]],4)</f>
        <v>70.055400000000006</v>
      </c>
      <c r="F2303" s="1">
        <f>表格2[[#This Row],[配息]]*0.7</f>
        <v>0</v>
      </c>
      <c r="G2303" s="14">
        <f>IF(F2302=0,G2302,G2302*(1-F2302/表格2[[#This Row],[收盤]]))</f>
        <v>0.7593152163389062</v>
      </c>
      <c r="H2303" s="9">
        <f>ROUND(表格2[[#This Row],[收盤]]*表格2[[#This Row],[七成配息
乘數]],4)</f>
        <v>78.847300000000004</v>
      </c>
    </row>
    <row r="2304" spans="1:8" x14ac:dyDescent="0.25">
      <c r="A2304" s="2">
        <v>39280</v>
      </c>
      <c r="B2304" s="1">
        <v>103.540001</v>
      </c>
      <c r="C2304" s="4">
        <f>IFERROR(VLOOKUP(表格2[[#This Row],[日期]],表格1[],2,FALSE),0)</f>
        <v>0</v>
      </c>
      <c r="D2304" s="13">
        <f>IF(C2303=0,D2303,D2303*(1-C2303/表格2[[#This Row],[收盤]]))</f>
        <v>0.67464753157073476</v>
      </c>
      <c r="E2304" s="1">
        <f>ROUND(表格2[[#This Row],[收盤]]*表格2[[#This Row],[配息乘數]],4)</f>
        <v>69.852999999999994</v>
      </c>
      <c r="F2304" s="1">
        <f>表格2[[#This Row],[配息]]*0.7</f>
        <v>0</v>
      </c>
      <c r="G2304" s="14">
        <f>IF(F2303=0,G2303,G2303*(1-F2303/表格2[[#This Row],[收盤]]))</f>
        <v>0.7593152163389062</v>
      </c>
      <c r="H2304" s="9">
        <f>ROUND(表格2[[#This Row],[收盤]]*表格2[[#This Row],[七成配息
乘數]],4)</f>
        <v>78.619500000000002</v>
      </c>
    </row>
    <row r="2305" spans="1:8" x14ac:dyDescent="0.25">
      <c r="A2305" s="2">
        <v>39279</v>
      </c>
      <c r="B2305" s="1">
        <v>103.760002</v>
      </c>
      <c r="C2305" s="4">
        <f>IFERROR(VLOOKUP(表格2[[#This Row],[日期]],表格1[],2,FALSE),0)</f>
        <v>0</v>
      </c>
      <c r="D2305" s="13">
        <f>IF(C2304=0,D2304,D2304*(1-C2304/表格2[[#This Row],[收盤]]))</f>
        <v>0.67464753157073476</v>
      </c>
      <c r="E2305" s="1">
        <f>ROUND(表格2[[#This Row],[收盤]]*表格2[[#This Row],[配息乘數]],4)</f>
        <v>70.001400000000004</v>
      </c>
      <c r="F2305" s="1">
        <f>表格2[[#This Row],[配息]]*0.7</f>
        <v>0</v>
      </c>
      <c r="G2305" s="14">
        <f>IF(F2304=0,G2304,G2304*(1-F2304/表格2[[#This Row],[收盤]]))</f>
        <v>0.7593152163389062</v>
      </c>
      <c r="H2305" s="9">
        <f>ROUND(表格2[[#This Row],[收盤]]*表格2[[#This Row],[七成配息
乘數]],4)</f>
        <v>78.786500000000004</v>
      </c>
    </row>
    <row r="2306" spans="1:8" x14ac:dyDescent="0.25">
      <c r="A2306" s="2">
        <v>39276</v>
      </c>
      <c r="B2306" s="1">
        <v>103.489998</v>
      </c>
      <c r="C2306" s="4">
        <f>IFERROR(VLOOKUP(表格2[[#This Row],[日期]],表格1[],2,FALSE),0)</f>
        <v>0</v>
      </c>
      <c r="D2306" s="13">
        <f>IF(C2305=0,D2305,D2305*(1-C2305/表格2[[#This Row],[收盤]]))</f>
        <v>0.67464753157073476</v>
      </c>
      <c r="E2306" s="1">
        <f>ROUND(表格2[[#This Row],[收盤]]*表格2[[#This Row],[配息乘數]],4)</f>
        <v>69.819299999999998</v>
      </c>
      <c r="F2306" s="1">
        <f>表格2[[#This Row],[配息]]*0.7</f>
        <v>0</v>
      </c>
      <c r="G2306" s="14">
        <f>IF(F2305=0,G2305,G2305*(1-F2305/表格2[[#This Row],[收盤]]))</f>
        <v>0.7593152163389062</v>
      </c>
      <c r="H2306" s="9">
        <f>ROUND(表格2[[#This Row],[收盤]]*表格2[[#This Row],[七成配息
乘數]],4)</f>
        <v>78.581500000000005</v>
      </c>
    </row>
    <row r="2307" spans="1:8" x14ac:dyDescent="0.25">
      <c r="A2307" s="2">
        <v>39275</v>
      </c>
      <c r="B2307" s="1">
        <v>103.040001</v>
      </c>
      <c r="C2307" s="4">
        <f>IFERROR(VLOOKUP(表格2[[#This Row],[日期]],表格1[],2,FALSE),0)</f>
        <v>0</v>
      </c>
      <c r="D2307" s="13">
        <f>IF(C2306=0,D2306,D2306*(1-C2306/表格2[[#This Row],[收盤]]))</f>
        <v>0.67464753157073476</v>
      </c>
      <c r="E2307" s="1">
        <f>ROUND(表格2[[#This Row],[收盤]]*表格2[[#This Row],[配息乘數]],4)</f>
        <v>69.515699999999995</v>
      </c>
      <c r="F2307" s="1">
        <f>表格2[[#This Row],[配息]]*0.7</f>
        <v>0</v>
      </c>
      <c r="G2307" s="14">
        <f>IF(F2306=0,G2306,G2306*(1-F2306/表格2[[#This Row],[收盤]]))</f>
        <v>0.7593152163389062</v>
      </c>
      <c r="H2307" s="9">
        <f>ROUND(表格2[[#This Row],[收盤]]*表格2[[#This Row],[七成配息
乘數]],4)</f>
        <v>78.239800000000002</v>
      </c>
    </row>
    <row r="2308" spans="1:8" x14ac:dyDescent="0.25">
      <c r="A2308" s="2">
        <v>39274</v>
      </c>
      <c r="B2308" s="1">
        <v>103.449997</v>
      </c>
      <c r="C2308" s="4">
        <f>IFERROR(VLOOKUP(表格2[[#This Row],[日期]],表格1[],2,FALSE),0)</f>
        <v>0</v>
      </c>
      <c r="D2308" s="13">
        <f>IF(C2307=0,D2307,D2307*(1-C2307/表格2[[#This Row],[收盤]]))</f>
        <v>0.67464753157073476</v>
      </c>
      <c r="E2308" s="1">
        <f>ROUND(表格2[[#This Row],[收盤]]*表格2[[#This Row],[配息乘數]],4)</f>
        <v>69.792299999999997</v>
      </c>
      <c r="F2308" s="1">
        <f>表格2[[#This Row],[配息]]*0.7</f>
        <v>0</v>
      </c>
      <c r="G2308" s="14">
        <f>IF(F2307=0,G2307,G2307*(1-F2307/表格2[[#This Row],[收盤]]))</f>
        <v>0.7593152163389062</v>
      </c>
      <c r="H2308" s="9">
        <f>ROUND(表格2[[#This Row],[收盤]]*表格2[[#This Row],[七成配息
乘數]],4)</f>
        <v>78.551199999999994</v>
      </c>
    </row>
    <row r="2309" spans="1:8" x14ac:dyDescent="0.25">
      <c r="A2309" s="2">
        <v>39273</v>
      </c>
      <c r="B2309" s="1">
        <v>103.91999800000001</v>
      </c>
      <c r="C2309" s="4">
        <f>IFERROR(VLOOKUP(表格2[[#This Row],[日期]],表格1[],2,FALSE),0)</f>
        <v>0</v>
      </c>
      <c r="D2309" s="13">
        <f>IF(C2308=0,D2308,D2308*(1-C2308/表格2[[#This Row],[收盤]]))</f>
        <v>0.67464753157073476</v>
      </c>
      <c r="E2309" s="1">
        <f>ROUND(表格2[[#This Row],[收盤]]*表格2[[#This Row],[配息乘數]],4)</f>
        <v>70.109399999999994</v>
      </c>
      <c r="F2309" s="1">
        <f>表格2[[#This Row],[配息]]*0.7</f>
        <v>0</v>
      </c>
      <c r="G2309" s="14">
        <f>IF(F2308=0,G2308,G2308*(1-F2308/表格2[[#This Row],[收盤]]))</f>
        <v>0.7593152163389062</v>
      </c>
      <c r="H2309" s="9">
        <f>ROUND(表格2[[#This Row],[收盤]]*表格2[[#This Row],[七成配息
乘數]],4)</f>
        <v>78.908000000000001</v>
      </c>
    </row>
    <row r="2310" spans="1:8" x14ac:dyDescent="0.25">
      <c r="A2310" s="2">
        <v>39272</v>
      </c>
      <c r="B2310" s="1">
        <v>103.209999</v>
      </c>
      <c r="C2310" s="4">
        <f>IFERROR(VLOOKUP(表格2[[#This Row],[日期]],表格1[],2,FALSE),0)</f>
        <v>0</v>
      </c>
      <c r="D2310" s="13">
        <f>IF(C2309=0,D2309,D2309*(1-C2309/表格2[[#This Row],[收盤]]))</f>
        <v>0.67464753157073476</v>
      </c>
      <c r="E2310" s="1">
        <f>ROUND(表格2[[#This Row],[收盤]]*表格2[[#This Row],[配息乘數]],4)</f>
        <v>69.630399999999995</v>
      </c>
      <c r="F2310" s="1">
        <f>表格2[[#This Row],[配息]]*0.7</f>
        <v>0</v>
      </c>
      <c r="G2310" s="14">
        <f>IF(F2309=0,G2309,G2309*(1-F2309/表格2[[#This Row],[收盤]]))</f>
        <v>0.7593152163389062</v>
      </c>
      <c r="H2310" s="9">
        <f>ROUND(表格2[[#This Row],[收盤]]*表格2[[#This Row],[七成配息
乘數]],4)</f>
        <v>78.368899999999996</v>
      </c>
    </row>
    <row r="2311" spans="1:8" x14ac:dyDescent="0.25">
      <c r="A2311" s="2">
        <v>39269</v>
      </c>
      <c r="B2311" s="1">
        <v>103</v>
      </c>
      <c r="C2311" s="4">
        <f>IFERROR(VLOOKUP(表格2[[#This Row],[日期]],表格1[],2,FALSE),0)</f>
        <v>0</v>
      </c>
      <c r="D2311" s="13">
        <f>IF(C2310=0,D2310,D2310*(1-C2310/表格2[[#This Row],[收盤]]))</f>
        <v>0.67464753157073476</v>
      </c>
      <c r="E2311" s="1">
        <f>ROUND(表格2[[#This Row],[收盤]]*表格2[[#This Row],[配息乘數]],4)</f>
        <v>69.488699999999994</v>
      </c>
      <c r="F2311" s="1">
        <f>表格2[[#This Row],[配息]]*0.7</f>
        <v>0</v>
      </c>
      <c r="G2311" s="14">
        <f>IF(F2310=0,G2310,G2310*(1-F2310/表格2[[#This Row],[收盤]]))</f>
        <v>0.7593152163389062</v>
      </c>
      <c r="H2311" s="9">
        <f>ROUND(表格2[[#This Row],[收盤]]*表格2[[#This Row],[七成配息
乘數]],4)</f>
        <v>78.209500000000006</v>
      </c>
    </row>
    <row r="2312" spans="1:8" x14ac:dyDescent="0.25">
      <c r="A2312" s="2">
        <v>39268</v>
      </c>
      <c r="B2312" s="1">
        <v>103.199997</v>
      </c>
      <c r="C2312" s="4">
        <f>IFERROR(VLOOKUP(表格2[[#This Row],[日期]],表格1[],2,FALSE),0)</f>
        <v>0</v>
      </c>
      <c r="D2312" s="13">
        <f>IF(C2311=0,D2311,D2311*(1-C2311/表格2[[#This Row],[收盤]]))</f>
        <v>0.67464753157073476</v>
      </c>
      <c r="E2312" s="1">
        <f>ROUND(表格2[[#This Row],[收盤]]*表格2[[#This Row],[配息乘數]],4)</f>
        <v>69.623599999999996</v>
      </c>
      <c r="F2312" s="1">
        <f>表格2[[#This Row],[配息]]*0.7</f>
        <v>0</v>
      </c>
      <c r="G2312" s="14">
        <f>IF(F2311=0,G2311,G2311*(1-F2311/表格2[[#This Row],[收盤]]))</f>
        <v>0.7593152163389062</v>
      </c>
      <c r="H2312" s="9">
        <f>ROUND(表格2[[#This Row],[收盤]]*表格2[[#This Row],[七成配息
乘數]],4)</f>
        <v>78.3613</v>
      </c>
    </row>
    <row r="2313" spans="1:8" x14ac:dyDescent="0.25">
      <c r="A2313" s="2">
        <v>39266</v>
      </c>
      <c r="B2313" s="1">
        <v>103.870003</v>
      </c>
      <c r="C2313" s="4">
        <f>IFERROR(VLOOKUP(表格2[[#This Row],[日期]],表格1[],2,FALSE),0)</f>
        <v>0</v>
      </c>
      <c r="D2313" s="13">
        <f>IF(C2312=0,D2312,D2312*(1-C2312/表格2[[#This Row],[收盤]]))</f>
        <v>0.67464753157073476</v>
      </c>
      <c r="E2313" s="1">
        <f>ROUND(表格2[[#This Row],[收盤]]*表格2[[#This Row],[配息乘數]],4)</f>
        <v>70.075599999999994</v>
      </c>
      <c r="F2313" s="1">
        <f>表格2[[#This Row],[配息]]*0.7</f>
        <v>0</v>
      </c>
      <c r="G2313" s="14">
        <f>IF(F2312=0,G2312,G2312*(1-F2312/表格2[[#This Row],[收盤]]))</f>
        <v>0.7593152163389062</v>
      </c>
      <c r="H2313" s="9">
        <f>ROUND(表格2[[#This Row],[收盤]]*表格2[[#This Row],[七成配息
乘數]],4)</f>
        <v>78.870099999999994</v>
      </c>
    </row>
    <row r="2314" spans="1:8" x14ac:dyDescent="0.25">
      <c r="A2314" s="2">
        <v>39265</v>
      </c>
      <c r="B2314" s="1">
        <v>103.849998</v>
      </c>
      <c r="C2314" s="4">
        <f>IFERROR(VLOOKUP(表格2[[#This Row],[日期]],表格1[],2,FALSE),0)</f>
        <v>0.47199999999999998</v>
      </c>
      <c r="D2314" s="13">
        <f>IF(C2313=0,D2313,D2313*(1-C2313/表格2[[#This Row],[收盤]]))</f>
        <v>0.67464753157073476</v>
      </c>
      <c r="E2314" s="1">
        <f>ROUND(表格2[[#This Row],[收盤]]*表格2[[#This Row],[配息乘數]],4)</f>
        <v>70.062100000000001</v>
      </c>
      <c r="F2314" s="1">
        <f>表格2[[#This Row],[配息]]*0.7</f>
        <v>0.33039999999999997</v>
      </c>
      <c r="G2314" s="14">
        <f>IF(F2313=0,G2313,G2313*(1-F2313/表格2[[#This Row],[收盤]]))</f>
        <v>0.7593152163389062</v>
      </c>
      <c r="H2314" s="9">
        <f>ROUND(表格2[[#This Row],[收盤]]*表格2[[#This Row],[七成配息
乘數]],4)</f>
        <v>78.854900000000001</v>
      </c>
    </row>
    <row r="2315" spans="1:8" x14ac:dyDescent="0.25">
      <c r="A2315" s="2">
        <v>39262</v>
      </c>
      <c r="B2315" s="1">
        <v>104.58000199999999</v>
      </c>
      <c r="C2315" s="4">
        <f>IFERROR(VLOOKUP(表格2[[#This Row],[日期]],表格1[],2,FALSE),0)</f>
        <v>0</v>
      </c>
      <c r="D2315" s="13">
        <f>IF(C2314=0,D2314,D2314*(1-C2314/表格2[[#This Row],[收盤]]))</f>
        <v>0.67160265082095827</v>
      </c>
      <c r="E2315" s="1">
        <f>ROUND(表格2[[#This Row],[收盤]]*表格2[[#This Row],[配息乘數]],4)</f>
        <v>70.236199999999997</v>
      </c>
      <c r="F2315" s="1">
        <f>表格2[[#This Row],[配息]]*0.7</f>
        <v>0</v>
      </c>
      <c r="G2315" s="14">
        <f>IF(F2314=0,G2314,G2314*(1-F2314/表格2[[#This Row],[收盤]]))</f>
        <v>0.75691630887399364</v>
      </c>
      <c r="H2315" s="9">
        <f>ROUND(表格2[[#This Row],[收盤]]*表格2[[#This Row],[七成配息
乘數]],4)</f>
        <v>79.158299999999997</v>
      </c>
    </row>
    <row r="2316" spans="1:8" x14ac:dyDescent="0.25">
      <c r="A2316" s="2">
        <v>39261</v>
      </c>
      <c r="B2316" s="1">
        <v>103.989998</v>
      </c>
      <c r="C2316" s="4">
        <f>IFERROR(VLOOKUP(表格2[[#This Row],[日期]],表格1[],2,FALSE),0)</f>
        <v>0</v>
      </c>
      <c r="D2316" s="13">
        <f>IF(C2315=0,D2315,D2315*(1-C2315/表格2[[#This Row],[收盤]]))</f>
        <v>0.67160265082095827</v>
      </c>
      <c r="E2316" s="1">
        <f>ROUND(表格2[[#This Row],[收盤]]*表格2[[#This Row],[配息乘數]],4)</f>
        <v>69.84</v>
      </c>
      <c r="F2316" s="1">
        <f>表格2[[#This Row],[配息]]*0.7</f>
        <v>0</v>
      </c>
      <c r="G2316" s="14">
        <f>IF(F2315=0,G2315,G2315*(1-F2315/表格2[[#This Row],[收盤]]))</f>
        <v>0.75691630887399364</v>
      </c>
      <c r="H2316" s="9">
        <f>ROUND(表格2[[#This Row],[收盤]]*表格2[[#This Row],[七成配息
乘數]],4)</f>
        <v>78.711699999999993</v>
      </c>
    </row>
    <row r="2317" spans="1:8" x14ac:dyDescent="0.25">
      <c r="A2317" s="2">
        <v>39260</v>
      </c>
      <c r="B2317" s="1">
        <v>104.099998</v>
      </c>
      <c r="C2317" s="4">
        <f>IFERROR(VLOOKUP(表格2[[#This Row],[日期]],表格1[],2,FALSE),0)</f>
        <v>0</v>
      </c>
      <c r="D2317" s="13">
        <f>IF(C2316=0,D2316,D2316*(1-C2316/表格2[[#This Row],[收盤]]))</f>
        <v>0.67160265082095827</v>
      </c>
      <c r="E2317" s="1">
        <f>ROUND(表格2[[#This Row],[收盤]]*表格2[[#This Row],[配息乘數]],4)</f>
        <v>69.913799999999995</v>
      </c>
      <c r="F2317" s="1">
        <f>表格2[[#This Row],[配息]]*0.7</f>
        <v>0</v>
      </c>
      <c r="G2317" s="14">
        <f>IF(F2316=0,G2316,G2316*(1-F2316/表格2[[#This Row],[收盤]]))</f>
        <v>0.75691630887399364</v>
      </c>
      <c r="H2317" s="9">
        <f>ROUND(表格2[[#This Row],[收盤]]*表格2[[#This Row],[七成配息
乘數]],4)</f>
        <v>78.795000000000002</v>
      </c>
    </row>
    <row r="2318" spans="1:8" x14ac:dyDescent="0.25">
      <c r="A2318" s="2">
        <v>39259</v>
      </c>
      <c r="B2318" s="1">
        <v>104.099998</v>
      </c>
      <c r="C2318" s="4">
        <f>IFERROR(VLOOKUP(表格2[[#This Row],[日期]],表格1[],2,FALSE),0)</f>
        <v>0</v>
      </c>
      <c r="D2318" s="13">
        <f>IF(C2317=0,D2317,D2317*(1-C2317/表格2[[#This Row],[收盤]]))</f>
        <v>0.67160265082095827</v>
      </c>
      <c r="E2318" s="1">
        <f>ROUND(表格2[[#This Row],[收盤]]*表格2[[#This Row],[配息乘數]],4)</f>
        <v>69.913799999999995</v>
      </c>
      <c r="F2318" s="1">
        <f>表格2[[#This Row],[配息]]*0.7</f>
        <v>0</v>
      </c>
      <c r="G2318" s="14">
        <f>IF(F2317=0,G2317,G2317*(1-F2317/表格2[[#This Row],[收盤]]))</f>
        <v>0.75691630887399364</v>
      </c>
      <c r="H2318" s="9">
        <f>ROUND(表格2[[#This Row],[收盤]]*表格2[[#This Row],[七成配息
乘數]],4)</f>
        <v>78.795000000000002</v>
      </c>
    </row>
    <row r="2319" spans="1:8" x14ac:dyDescent="0.25">
      <c r="A2319" s="2">
        <v>39258</v>
      </c>
      <c r="B2319" s="1">
        <v>104.120003</v>
      </c>
      <c r="C2319" s="4">
        <f>IFERROR(VLOOKUP(表格2[[#This Row],[日期]],表格1[],2,FALSE),0)</f>
        <v>0</v>
      </c>
      <c r="D2319" s="13">
        <f>IF(C2318=0,D2318,D2318*(1-C2318/表格2[[#This Row],[收盤]]))</f>
        <v>0.67160265082095827</v>
      </c>
      <c r="E2319" s="1">
        <f>ROUND(表格2[[#This Row],[收盤]]*表格2[[#This Row],[配息乘數]],4)</f>
        <v>69.927300000000002</v>
      </c>
      <c r="F2319" s="1">
        <f>表格2[[#This Row],[配息]]*0.7</f>
        <v>0</v>
      </c>
      <c r="G2319" s="14">
        <f>IF(F2318=0,G2318,G2318*(1-F2318/表格2[[#This Row],[收盤]]))</f>
        <v>0.75691630887399364</v>
      </c>
      <c r="H2319" s="9">
        <f>ROUND(表格2[[#This Row],[收盤]]*表格2[[#This Row],[七成配息
乘數]],4)</f>
        <v>78.810100000000006</v>
      </c>
    </row>
    <row r="2320" spans="1:8" x14ac:dyDescent="0.25">
      <c r="A2320" s="2">
        <v>39255</v>
      </c>
      <c r="B2320" s="1">
        <v>104</v>
      </c>
      <c r="C2320" s="4">
        <f>IFERROR(VLOOKUP(表格2[[#This Row],[日期]],表格1[],2,FALSE),0)</f>
        <v>0</v>
      </c>
      <c r="D2320" s="13">
        <f>IF(C2319=0,D2319,D2319*(1-C2319/表格2[[#This Row],[收盤]]))</f>
        <v>0.67160265082095827</v>
      </c>
      <c r="E2320" s="1">
        <f>ROUND(表格2[[#This Row],[收盤]]*表格2[[#This Row],[配息乘數]],4)</f>
        <v>69.846699999999998</v>
      </c>
      <c r="F2320" s="1">
        <f>表格2[[#This Row],[配息]]*0.7</f>
        <v>0</v>
      </c>
      <c r="G2320" s="14">
        <f>IF(F2319=0,G2319,G2319*(1-F2319/表格2[[#This Row],[收盤]]))</f>
        <v>0.75691630887399364</v>
      </c>
      <c r="H2320" s="9">
        <f>ROUND(表格2[[#This Row],[收盤]]*表格2[[#This Row],[七成配息
乘數]],4)</f>
        <v>78.719300000000004</v>
      </c>
    </row>
    <row r="2321" spans="1:8" x14ac:dyDescent="0.25">
      <c r="A2321" s="2">
        <v>39254</v>
      </c>
      <c r="B2321" s="1">
        <v>103.720001</v>
      </c>
      <c r="C2321" s="4">
        <f>IFERROR(VLOOKUP(表格2[[#This Row],[日期]],表格1[],2,FALSE),0)</f>
        <v>0</v>
      </c>
      <c r="D2321" s="13">
        <f>IF(C2320=0,D2320,D2320*(1-C2320/表格2[[#This Row],[收盤]]))</f>
        <v>0.67160265082095827</v>
      </c>
      <c r="E2321" s="1">
        <f>ROUND(表格2[[#This Row],[收盤]]*表格2[[#This Row],[配息乘數]],4)</f>
        <v>69.658600000000007</v>
      </c>
      <c r="F2321" s="1">
        <f>表格2[[#This Row],[配息]]*0.7</f>
        <v>0</v>
      </c>
      <c r="G2321" s="14">
        <f>IF(F2320=0,G2320,G2320*(1-F2320/表格2[[#This Row],[收盤]]))</f>
        <v>0.75691630887399364</v>
      </c>
      <c r="H2321" s="9">
        <f>ROUND(表格2[[#This Row],[收盤]]*表格2[[#This Row],[七成配息
乘數]],4)</f>
        <v>78.507400000000004</v>
      </c>
    </row>
    <row r="2322" spans="1:8" x14ac:dyDescent="0.25">
      <c r="A2322" s="2">
        <v>39253</v>
      </c>
      <c r="B2322" s="1">
        <v>103.989998</v>
      </c>
      <c r="C2322" s="4">
        <f>IFERROR(VLOOKUP(表格2[[#This Row],[日期]],表格1[],2,FALSE),0)</f>
        <v>0</v>
      </c>
      <c r="D2322" s="13">
        <f>IF(C2321=0,D2321,D2321*(1-C2321/表格2[[#This Row],[收盤]]))</f>
        <v>0.67160265082095827</v>
      </c>
      <c r="E2322" s="1">
        <f>ROUND(表格2[[#This Row],[收盤]]*表格2[[#This Row],[配息乘數]],4)</f>
        <v>69.84</v>
      </c>
      <c r="F2322" s="1">
        <f>表格2[[#This Row],[配息]]*0.7</f>
        <v>0</v>
      </c>
      <c r="G2322" s="14">
        <f>IF(F2321=0,G2321,G2321*(1-F2321/表格2[[#This Row],[收盤]]))</f>
        <v>0.75691630887399364</v>
      </c>
      <c r="H2322" s="9">
        <f>ROUND(表格2[[#This Row],[收盤]]*表格2[[#This Row],[七成配息
乘數]],4)</f>
        <v>78.711699999999993</v>
      </c>
    </row>
    <row r="2323" spans="1:8" x14ac:dyDescent="0.25">
      <c r="A2323" s="2">
        <v>39252</v>
      </c>
      <c r="B2323" s="1">
        <v>104.489998</v>
      </c>
      <c r="C2323" s="4">
        <f>IFERROR(VLOOKUP(表格2[[#This Row],[日期]],表格1[],2,FALSE),0)</f>
        <v>0</v>
      </c>
      <c r="D2323" s="13">
        <f>IF(C2322=0,D2322,D2322*(1-C2322/表格2[[#This Row],[收盤]]))</f>
        <v>0.67160265082095827</v>
      </c>
      <c r="E2323" s="1">
        <f>ROUND(表格2[[#This Row],[收盤]]*表格2[[#This Row],[配息乘數]],4)</f>
        <v>70.175799999999995</v>
      </c>
      <c r="F2323" s="1">
        <f>表格2[[#This Row],[配息]]*0.7</f>
        <v>0</v>
      </c>
      <c r="G2323" s="14">
        <f>IF(F2322=0,G2322,G2322*(1-F2322/表格2[[#This Row],[收盤]]))</f>
        <v>0.75691630887399364</v>
      </c>
      <c r="H2323" s="9">
        <f>ROUND(表格2[[#This Row],[收盤]]*表格2[[#This Row],[七成配息
乘數]],4)</f>
        <v>79.090199999999996</v>
      </c>
    </row>
    <row r="2324" spans="1:8" x14ac:dyDescent="0.25">
      <c r="A2324" s="2">
        <v>39251</v>
      </c>
      <c r="B2324" s="1">
        <v>103.82</v>
      </c>
      <c r="C2324" s="4">
        <f>IFERROR(VLOOKUP(表格2[[#This Row],[日期]],表格1[],2,FALSE),0)</f>
        <v>0</v>
      </c>
      <c r="D2324" s="13">
        <f>IF(C2323=0,D2323,D2323*(1-C2323/表格2[[#This Row],[收盤]]))</f>
        <v>0.67160265082095827</v>
      </c>
      <c r="E2324" s="1">
        <f>ROUND(表格2[[#This Row],[收盤]]*表格2[[#This Row],[配息乘數]],4)</f>
        <v>69.725800000000007</v>
      </c>
      <c r="F2324" s="1">
        <f>表格2[[#This Row],[配息]]*0.7</f>
        <v>0</v>
      </c>
      <c r="G2324" s="14">
        <f>IF(F2323=0,G2323,G2323*(1-F2323/表格2[[#This Row],[收盤]]))</f>
        <v>0.75691630887399364</v>
      </c>
      <c r="H2324" s="9">
        <f>ROUND(表格2[[#This Row],[收盤]]*表格2[[#This Row],[七成配息
乘數]],4)</f>
        <v>78.583100000000002</v>
      </c>
    </row>
    <row r="2325" spans="1:8" x14ac:dyDescent="0.25">
      <c r="A2325" s="2">
        <v>39248</v>
      </c>
      <c r="B2325" s="1">
        <v>103.83000199999999</v>
      </c>
      <c r="C2325" s="4">
        <f>IFERROR(VLOOKUP(表格2[[#This Row],[日期]],表格1[],2,FALSE),0)</f>
        <v>0</v>
      </c>
      <c r="D2325" s="13">
        <f>IF(C2324=0,D2324,D2324*(1-C2324/表格2[[#This Row],[收盤]]))</f>
        <v>0.67160265082095827</v>
      </c>
      <c r="E2325" s="1">
        <f>ROUND(表格2[[#This Row],[收盤]]*表格2[[#This Row],[配息乘數]],4)</f>
        <v>69.732500000000002</v>
      </c>
      <c r="F2325" s="1">
        <f>表格2[[#This Row],[配息]]*0.7</f>
        <v>0</v>
      </c>
      <c r="G2325" s="14">
        <f>IF(F2324=0,G2324,G2324*(1-F2324/表格2[[#This Row],[收盤]]))</f>
        <v>0.75691630887399364</v>
      </c>
      <c r="H2325" s="9">
        <f>ROUND(表格2[[#This Row],[收盤]]*表格2[[#This Row],[七成配息
乘數]],4)</f>
        <v>78.590599999999995</v>
      </c>
    </row>
    <row r="2326" spans="1:8" x14ac:dyDescent="0.25">
      <c r="A2326" s="2">
        <v>39247</v>
      </c>
      <c r="B2326" s="1">
        <v>103.41999800000001</v>
      </c>
      <c r="C2326" s="4">
        <f>IFERROR(VLOOKUP(表格2[[#This Row],[日期]],表格1[],2,FALSE),0)</f>
        <v>0</v>
      </c>
      <c r="D2326" s="13">
        <f>IF(C2325=0,D2325,D2325*(1-C2325/表格2[[#This Row],[收盤]]))</f>
        <v>0.67160265082095827</v>
      </c>
      <c r="E2326" s="1">
        <f>ROUND(表格2[[#This Row],[收盤]]*表格2[[#This Row],[配息乘數]],4)</f>
        <v>69.457099999999997</v>
      </c>
      <c r="F2326" s="1">
        <f>表格2[[#This Row],[配息]]*0.7</f>
        <v>0</v>
      </c>
      <c r="G2326" s="14">
        <f>IF(F2325=0,G2325,G2325*(1-F2325/表格2[[#This Row],[收盤]]))</f>
        <v>0.75691630887399364</v>
      </c>
      <c r="H2326" s="9">
        <f>ROUND(表格2[[#This Row],[收盤]]*表格2[[#This Row],[七成配息
乘數]],4)</f>
        <v>78.280299999999997</v>
      </c>
    </row>
    <row r="2327" spans="1:8" x14ac:dyDescent="0.25">
      <c r="A2327" s="2">
        <v>39246</v>
      </c>
      <c r="B2327" s="1">
        <v>103.449997</v>
      </c>
      <c r="C2327" s="4">
        <f>IFERROR(VLOOKUP(表格2[[#This Row],[日期]],表格1[],2,FALSE),0)</f>
        <v>0</v>
      </c>
      <c r="D2327" s="13">
        <f>IF(C2326=0,D2326,D2326*(1-C2326/表格2[[#This Row],[收盤]]))</f>
        <v>0.67160265082095827</v>
      </c>
      <c r="E2327" s="1">
        <f>ROUND(表格2[[#This Row],[收盤]]*表格2[[#This Row],[配息乘數]],4)</f>
        <v>69.4773</v>
      </c>
      <c r="F2327" s="1">
        <f>表格2[[#This Row],[配息]]*0.7</f>
        <v>0</v>
      </c>
      <c r="G2327" s="14">
        <f>IF(F2326=0,G2326,G2326*(1-F2326/表格2[[#This Row],[收盤]]))</f>
        <v>0.75691630887399364</v>
      </c>
      <c r="H2327" s="9">
        <f>ROUND(表格2[[#This Row],[收盤]]*表格2[[#This Row],[七成配息
乘數]],4)</f>
        <v>78.302999999999997</v>
      </c>
    </row>
    <row r="2328" spans="1:8" x14ac:dyDescent="0.25">
      <c r="A2328" s="2">
        <v>39245</v>
      </c>
      <c r="B2328" s="1">
        <v>103</v>
      </c>
      <c r="C2328" s="4">
        <f>IFERROR(VLOOKUP(表格2[[#This Row],[日期]],表格1[],2,FALSE),0)</f>
        <v>0</v>
      </c>
      <c r="D2328" s="13">
        <f>IF(C2327=0,D2327,D2327*(1-C2327/表格2[[#This Row],[收盤]]))</f>
        <v>0.67160265082095827</v>
      </c>
      <c r="E2328" s="1">
        <f>ROUND(表格2[[#This Row],[收盤]]*表格2[[#This Row],[配息乘數]],4)</f>
        <v>69.1751</v>
      </c>
      <c r="F2328" s="1">
        <f>表格2[[#This Row],[配息]]*0.7</f>
        <v>0</v>
      </c>
      <c r="G2328" s="14">
        <f>IF(F2327=0,G2327,G2327*(1-F2327/表格2[[#This Row],[收盤]]))</f>
        <v>0.75691630887399364</v>
      </c>
      <c r="H2328" s="9">
        <f>ROUND(表格2[[#This Row],[收盤]]*表格2[[#This Row],[七成配息
乘數]],4)</f>
        <v>77.962400000000002</v>
      </c>
    </row>
    <row r="2329" spans="1:8" x14ac:dyDescent="0.25">
      <c r="A2329" s="2">
        <v>39244</v>
      </c>
      <c r="B2329" s="1">
        <v>103.55999799999999</v>
      </c>
      <c r="C2329" s="4">
        <f>IFERROR(VLOOKUP(表格2[[#This Row],[日期]],表格1[],2,FALSE),0)</f>
        <v>0</v>
      </c>
      <c r="D2329" s="13">
        <f>IF(C2328=0,D2328,D2328*(1-C2328/表格2[[#This Row],[收盤]]))</f>
        <v>0.67160265082095827</v>
      </c>
      <c r="E2329" s="1">
        <f>ROUND(表格2[[#This Row],[收盤]]*表格2[[#This Row],[配息乘數]],4)</f>
        <v>69.551199999999994</v>
      </c>
      <c r="F2329" s="1">
        <f>表格2[[#This Row],[配息]]*0.7</f>
        <v>0</v>
      </c>
      <c r="G2329" s="14">
        <f>IF(F2328=0,G2328,G2328*(1-F2328/表格2[[#This Row],[收盤]]))</f>
        <v>0.75691630887399364</v>
      </c>
      <c r="H2329" s="9">
        <f>ROUND(表格2[[#This Row],[收盤]]*表格2[[#This Row],[七成配息
乘數]],4)</f>
        <v>78.386300000000006</v>
      </c>
    </row>
    <row r="2330" spans="1:8" x14ac:dyDescent="0.25">
      <c r="A2330" s="2">
        <v>39241</v>
      </c>
      <c r="B2330" s="1">
        <v>103.879997</v>
      </c>
      <c r="C2330" s="4">
        <f>IFERROR(VLOOKUP(表格2[[#This Row],[日期]],表格1[],2,FALSE),0)</f>
        <v>0</v>
      </c>
      <c r="D2330" s="13">
        <f>IF(C2329=0,D2329,D2329*(1-C2329/表格2[[#This Row],[收盤]]))</f>
        <v>0.67160265082095827</v>
      </c>
      <c r="E2330" s="1">
        <f>ROUND(表格2[[#This Row],[收盤]]*表格2[[#This Row],[配息乘數]],4)</f>
        <v>69.766099999999994</v>
      </c>
      <c r="F2330" s="1">
        <f>表格2[[#This Row],[配息]]*0.7</f>
        <v>0</v>
      </c>
      <c r="G2330" s="14">
        <f>IF(F2329=0,G2329,G2329*(1-F2329/表格2[[#This Row],[收盤]]))</f>
        <v>0.75691630887399364</v>
      </c>
      <c r="H2330" s="9">
        <f>ROUND(表格2[[#This Row],[收盤]]*表格2[[#This Row],[七成配息
乘數]],4)</f>
        <v>78.628500000000003</v>
      </c>
    </row>
    <row r="2331" spans="1:8" x14ac:dyDescent="0.25">
      <c r="A2331" s="2">
        <v>39240</v>
      </c>
      <c r="B2331" s="1">
        <v>103.83000199999999</v>
      </c>
      <c r="C2331" s="4">
        <f>IFERROR(VLOOKUP(表格2[[#This Row],[日期]],表格1[],2,FALSE),0)</f>
        <v>0</v>
      </c>
      <c r="D2331" s="13">
        <f>IF(C2330=0,D2330,D2330*(1-C2330/表格2[[#This Row],[收盤]]))</f>
        <v>0.67160265082095827</v>
      </c>
      <c r="E2331" s="1">
        <f>ROUND(表格2[[#This Row],[收盤]]*表格2[[#This Row],[配息乘數]],4)</f>
        <v>69.732500000000002</v>
      </c>
      <c r="F2331" s="1">
        <f>表格2[[#This Row],[配息]]*0.7</f>
        <v>0</v>
      </c>
      <c r="G2331" s="14">
        <f>IF(F2330=0,G2330,G2330*(1-F2330/表格2[[#This Row],[收盤]]))</f>
        <v>0.75691630887399364</v>
      </c>
      <c r="H2331" s="9">
        <f>ROUND(表格2[[#This Row],[收盤]]*表格2[[#This Row],[七成配息
乘數]],4)</f>
        <v>78.590599999999995</v>
      </c>
    </row>
    <row r="2332" spans="1:8" x14ac:dyDescent="0.25">
      <c r="A2332" s="2">
        <v>39239</v>
      </c>
      <c r="B2332" s="1">
        <v>104.949997</v>
      </c>
      <c r="C2332" s="4">
        <f>IFERROR(VLOOKUP(表格2[[#This Row],[日期]],表格1[],2,FALSE),0)</f>
        <v>0</v>
      </c>
      <c r="D2332" s="13">
        <f>IF(C2331=0,D2331,D2331*(1-C2331/表格2[[#This Row],[收盤]]))</f>
        <v>0.67160265082095827</v>
      </c>
      <c r="E2332" s="1">
        <f>ROUND(表格2[[#This Row],[收盤]]*表格2[[#This Row],[配息乘數]],4)</f>
        <v>70.484700000000004</v>
      </c>
      <c r="F2332" s="1">
        <f>表格2[[#This Row],[配息]]*0.7</f>
        <v>0</v>
      </c>
      <c r="G2332" s="14">
        <f>IF(F2331=0,G2331,G2331*(1-F2331/表格2[[#This Row],[收盤]]))</f>
        <v>0.75691630887399364</v>
      </c>
      <c r="H2332" s="9">
        <f>ROUND(表格2[[#This Row],[收盤]]*表格2[[#This Row],[七成配息
乘數]],4)</f>
        <v>79.438400000000001</v>
      </c>
    </row>
    <row r="2333" spans="1:8" x14ac:dyDescent="0.25">
      <c r="A2333" s="2">
        <v>39238</v>
      </c>
      <c r="B2333" s="1">
        <v>104.860001</v>
      </c>
      <c r="C2333" s="4">
        <f>IFERROR(VLOOKUP(表格2[[#This Row],[日期]],表格1[],2,FALSE),0)</f>
        <v>0</v>
      </c>
      <c r="D2333" s="13">
        <f>IF(C2332=0,D2332,D2332*(1-C2332/表格2[[#This Row],[收盤]]))</f>
        <v>0.67160265082095827</v>
      </c>
      <c r="E2333" s="1">
        <f>ROUND(表格2[[#This Row],[收盤]]*表格2[[#This Row],[配息乘數]],4)</f>
        <v>70.424300000000002</v>
      </c>
      <c r="F2333" s="1">
        <f>表格2[[#This Row],[配息]]*0.7</f>
        <v>0</v>
      </c>
      <c r="G2333" s="14">
        <f>IF(F2332=0,G2332,G2332*(1-F2332/表格2[[#This Row],[收盤]]))</f>
        <v>0.75691630887399364</v>
      </c>
      <c r="H2333" s="9">
        <f>ROUND(表格2[[#This Row],[收盤]]*表格2[[#This Row],[七成配息
乘數]],4)</f>
        <v>79.370199999999997</v>
      </c>
    </row>
    <row r="2334" spans="1:8" x14ac:dyDescent="0.25">
      <c r="A2334" s="2">
        <v>39237</v>
      </c>
      <c r="B2334" s="1">
        <v>105.199997</v>
      </c>
      <c r="C2334" s="4">
        <f>IFERROR(VLOOKUP(表格2[[#This Row],[日期]],表格1[],2,FALSE),0)</f>
        <v>0</v>
      </c>
      <c r="D2334" s="13">
        <f>IF(C2333=0,D2333,D2333*(1-C2333/表格2[[#This Row],[收盤]]))</f>
        <v>0.67160265082095827</v>
      </c>
      <c r="E2334" s="1">
        <f>ROUND(表格2[[#This Row],[收盤]]*表格2[[#This Row],[配息乘數]],4)</f>
        <v>70.652600000000007</v>
      </c>
      <c r="F2334" s="1">
        <f>表格2[[#This Row],[配息]]*0.7</f>
        <v>0</v>
      </c>
      <c r="G2334" s="14">
        <f>IF(F2333=0,G2333,G2333*(1-F2333/表格2[[#This Row],[收盤]]))</f>
        <v>0.75691630887399364</v>
      </c>
      <c r="H2334" s="9">
        <f>ROUND(表格2[[#This Row],[收盤]]*表格2[[#This Row],[七成配息
乘數]],4)</f>
        <v>79.627600000000001</v>
      </c>
    </row>
    <row r="2335" spans="1:8" x14ac:dyDescent="0.25">
      <c r="A2335" s="2">
        <v>39234</v>
      </c>
      <c r="B2335" s="1">
        <v>105.029999</v>
      </c>
      <c r="C2335" s="4">
        <f>IFERROR(VLOOKUP(表格2[[#This Row],[日期]],表格1[],2,FALSE),0)</f>
        <v>0.496</v>
      </c>
      <c r="D2335" s="13">
        <f>IF(C2334=0,D2334,D2334*(1-C2334/表格2[[#This Row],[收盤]]))</f>
        <v>0.67160265082095827</v>
      </c>
      <c r="E2335" s="1">
        <f>ROUND(表格2[[#This Row],[收盤]]*表格2[[#This Row],[配息乘數]],4)</f>
        <v>70.538399999999996</v>
      </c>
      <c r="F2335" s="1">
        <f>表格2[[#This Row],[配息]]*0.7</f>
        <v>0.34719999999999995</v>
      </c>
      <c r="G2335" s="14">
        <f>IF(F2334=0,G2334,G2334*(1-F2334/表格2[[#This Row],[收盤]]))</f>
        <v>0.75691630887399364</v>
      </c>
      <c r="H2335" s="9">
        <f>ROUND(表格2[[#This Row],[收盤]]*表格2[[#This Row],[七成配息
乘數]],4)</f>
        <v>79.498900000000006</v>
      </c>
    </row>
    <row r="2336" spans="1:8" x14ac:dyDescent="0.25">
      <c r="A2336" s="2">
        <v>39233</v>
      </c>
      <c r="B2336" s="1">
        <v>105.93</v>
      </c>
      <c r="C2336" s="4">
        <f>IFERROR(VLOOKUP(表格2[[#This Row],[日期]],表格1[],2,FALSE),0)</f>
        <v>0</v>
      </c>
      <c r="D2336" s="13">
        <f>IF(C2335=0,D2335,D2335*(1-C2335/表格2[[#This Row],[收盤]]))</f>
        <v>0.66845798061603801</v>
      </c>
      <c r="E2336" s="1">
        <f>ROUND(表格2[[#This Row],[收盤]]*表格2[[#This Row],[配息乘數]],4)</f>
        <v>70.809799999999996</v>
      </c>
      <c r="F2336" s="1">
        <f>表格2[[#This Row],[配息]]*0.7</f>
        <v>0</v>
      </c>
      <c r="G2336" s="14">
        <f>IF(F2335=0,G2335,G2335*(1-F2335/表格2[[#This Row],[收盤]]))</f>
        <v>0.75443541259870761</v>
      </c>
      <c r="H2336" s="9">
        <f>ROUND(表格2[[#This Row],[收盤]]*表格2[[#This Row],[七成配息
乘數]],4)</f>
        <v>79.917299999999997</v>
      </c>
    </row>
    <row r="2337" spans="1:8" x14ac:dyDescent="0.25">
      <c r="A2337" s="2">
        <v>39232</v>
      </c>
      <c r="B2337" s="1">
        <v>106.019997</v>
      </c>
      <c r="C2337" s="4">
        <f>IFERROR(VLOOKUP(表格2[[#This Row],[日期]],表格1[],2,FALSE),0)</f>
        <v>0</v>
      </c>
      <c r="D2337" s="13">
        <f>IF(C2336=0,D2336,D2336*(1-C2336/表格2[[#This Row],[收盤]]))</f>
        <v>0.66845798061603801</v>
      </c>
      <c r="E2337" s="1">
        <f>ROUND(表格2[[#This Row],[收盤]]*表格2[[#This Row],[配息乘數]],4)</f>
        <v>70.869900000000001</v>
      </c>
      <c r="F2337" s="1">
        <f>表格2[[#This Row],[配息]]*0.7</f>
        <v>0</v>
      </c>
      <c r="G2337" s="14">
        <f>IF(F2336=0,G2336,G2336*(1-F2336/表格2[[#This Row],[收盤]]))</f>
        <v>0.75443541259870761</v>
      </c>
      <c r="H2337" s="9">
        <f>ROUND(表格2[[#This Row],[收盤]]*表格2[[#This Row],[七成配息
乘數]],4)</f>
        <v>79.985200000000006</v>
      </c>
    </row>
    <row r="2338" spans="1:8" x14ac:dyDescent="0.25">
      <c r="A2338" s="2">
        <v>39231</v>
      </c>
      <c r="B2338" s="1">
        <v>105.94000200000001</v>
      </c>
      <c r="C2338" s="4">
        <f>IFERROR(VLOOKUP(表格2[[#This Row],[日期]],表格1[],2,FALSE),0)</f>
        <v>0</v>
      </c>
      <c r="D2338" s="13">
        <f>IF(C2337=0,D2337,D2337*(1-C2337/表格2[[#This Row],[收盤]]))</f>
        <v>0.66845798061603801</v>
      </c>
      <c r="E2338" s="1">
        <f>ROUND(表格2[[#This Row],[收盤]]*表格2[[#This Row],[配息乘數]],4)</f>
        <v>70.816400000000002</v>
      </c>
      <c r="F2338" s="1">
        <f>表格2[[#This Row],[配息]]*0.7</f>
        <v>0</v>
      </c>
      <c r="G2338" s="14">
        <f>IF(F2337=0,G2337,G2337*(1-F2337/表格2[[#This Row],[收盤]]))</f>
        <v>0.75443541259870761</v>
      </c>
      <c r="H2338" s="9">
        <f>ROUND(表格2[[#This Row],[收盤]]*表格2[[#This Row],[七成配息
乘數]],4)</f>
        <v>79.924899999999994</v>
      </c>
    </row>
    <row r="2339" spans="1:8" x14ac:dyDescent="0.25">
      <c r="A2339" s="2">
        <v>39227</v>
      </c>
      <c r="B2339" s="1">
        <v>106.150002</v>
      </c>
      <c r="C2339" s="4">
        <f>IFERROR(VLOOKUP(表格2[[#This Row],[日期]],表格1[],2,FALSE),0)</f>
        <v>0</v>
      </c>
      <c r="D2339" s="13">
        <f>IF(C2338=0,D2338,D2338*(1-C2338/表格2[[#This Row],[收盤]]))</f>
        <v>0.66845798061603801</v>
      </c>
      <c r="E2339" s="1">
        <f>ROUND(表格2[[#This Row],[收盤]]*表格2[[#This Row],[配息乘數]],4)</f>
        <v>70.956800000000001</v>
      </c>
      <c r="F2339" s="1">
        <f>表格2[[#This Row],[配息]]*0.7</f>
        <v>0</v>
      </c>
      <c r="G2339" s="14">
        <f>IF(F2338=0,G2338,G2338*(1-F2338/表格2[[#This Row],[收盤]]))</f>
        <v>0.75443541259870761</v>
      </c>
      <c r="H2339" s="9">
        <f>ROUND(表格2[[#This Row],[收盤]]*表格2[[#This Row],[七成配息
乘數]],4)</f>
        <v>80.083299999999994</v>
      </c>
    </row>
    <row r="2340" spans="1:8" x14ac:dyDescent="0.25">
      <c r="A2340" s="2">
        <v>39226</v>
      </c>
      <c r="B2340" s="1">
        <v>106.220001</v>
      </c>
      <c r="C2340" s="4">
        <f>IFERROR(VLOOKUP(表格2[[#This Row],[日期]],表格1[],2,FALSE),0)</f>
        <v>0</v>
      </c>
      <c r="D2340" s="13">
        <f>IF(C2339=0,D2339,D2339*(1-C2339/表格2[[#This Row],[收盤]]))</f>
        <v>0.66845798061603801</v>
      </c>
      <c r="E2340" s="1">
        <f>ROUND(表格2[[#This Row],[收盤]]*表格2[[#This Row],[配息乘數]],4)</f>
        <v>71.003600000000006</v>
      </c>
      <c r="F2340" s="1">
        <f>表格2[[#This Row],[配息]]*0.7</f>
        <v>0</v>
      </c>
      <c r="G2340" s="14">
        <f>IF(F2339=0,G2339,G2339*(1-F2339/表格2[[#This Row],[收盤]]))</f>
        <v>0.75443541259870761</v>
      </c>
      <c r="H2340" s="9">
        <f>ROUND(表格2[[#This Row],[收盤]]*表格2[[#This Row],[七成配息
乘數]],4)</f>
        <v>80.136099999999999</v>
      </c>
    </row>
    <row r="2341" spans="1:8" x14ac:dyDescent="0.25">
      <c r="A2341" s="2">
        <v>39225</v>
      </c>
      <c r="B2341" s="1">
        <v>106.089996</v>
      </c>
      <c r="C2341" s="4">
        <f>IFERROR(VLOOKUP(表格2[[#This Row],[日期]],表格1[],2,FALSE),0)</f>
        <v>0</v>
      </c>
      <c r="D2341" s="13">
        <f>IF(C2340=0,D2340,D2340*(1-C2340/表格2[[#This Row],[收盤]]))</f>
        <v>0.66845798061603801</v>
      </c>
      <c r="E2341" s="1">
        <f>ROUND(表格2[[#This Row],[收盤]]*表格2[[#This Row],[配息乘數]],4)</f>
        <v>70.916700000000006</v>
      </c>
      <c r="F2341" s="1">
        <f>表格2[[#This Row],[配息]]*0.7</f>
        <v>0</v>
      </c>
      <c r="G2341" s="14">
        <f>IF(F2340=0,G2340,G2340*(1-F2340/表格2[[#This Row],[收盤]]))</f>
        <v>0.75443541259870761</v>
      </c>
      <c r="H2341" s="9">
        <f>ROUND(表格2[[#This Row],[收盤]]*表格2[[#This Row],[七成配息
乘數]],4)</f>
        <v>80.037999999999997</v>
      </c>
    </row>
    <row r="2342" spans="1:8" x14ac:dyDescent="0.25">
      <c r="A2342" s="2">
        <v>39224</v>
      </c>
      <c r="B2342" s="1">
        <v>106.19000200000001</v>
      </c>
      <c r="C2342" s="4">
        <f>IFERROR(VLOOKUP(表格2[[#This Row],[日期]],表格1[],2,FALSE),0)</f>
        <v>0</v>
      </c>
      <c r="D2342" s="13">
        <f>IF(C2341=0,D2341,D2341*(1-C2341/表格2[[#This Row],[收盤]]))</f>
        <v>0.66845798061603801</v>
      </c>
      <c r="E2342" s="1">
        <f>ROUND(表格2[[#This Row],[收盤]]*表格2[[#This Row],[配息乘數]],4)</f>
        <v>70.983599999999996</v>
      </c>
      <c r="F2342" s="1">
        <f>表格2[[#This Row],[配息]]*0.7</f>
        <v>0</v>
      </c>
      <c r="G2342" s="14">
        <f>IF(F2341=0,G2341,G2341*(1-F2341/表格2[[#This Row],[收盤]]))</f>
        <v>0.75443541259870761</v>
      </c>
      <c r="H2342" s="9">
        <f>ROUND(表格2[[#This Row],[收盤]]*表格2[[#This Row],[七成配息
乘數]],4)</f>
        <v>80.113500000000002</v>
      </c>
    </row>
    <row r="2343" spans="1:8" x14ac:dyDescent="0.25">
      <c r="A2343" s="2">
        <v>39223</v>
      </c>
      <c r="B2343" s="1">
        <v>106.529999</v>
      </c>
      <c r="C2343" s="4">
        <f>IFERROR(VLOOKUP(表格2[[#This Row],[日期]],表格1[],2,FALSE),0)</f>
        <v>0</v>
      </c>
      <c r="D2343" s="13">
        <f>IF(C2342=0,D2342,D2342*(1-C2342/表格2[[#This Row],[收盤]]))</f>
        <v>0.66845798061603801</v>
      </c>
      <c r="E2343" s="1">
        <f>ROUND(表格2[[#This Row],[收盤]]*表格2[[#This Row],[配息乘數]],4)</f>
        <v>71.210800000000006</v>
      </c>
      <c r="F2343" s="1">
        <f>表格2[[#This Row],[配息]]*0.7</f>
        <v>0</v>
      </c>
      <c r="G2343" s="14">
        <f>IF(F2342=0,G2342,G2342*(1-F2342/表格2[[#This Row],[收盤]]))</f>
        <v>0.75443541259870761</v>
      </c>
      <c r="H2343" s="9">
        <f>ROUND(表格2[[#This Row],[收盤]]*表格2[[#This Row],[七成配息
乘數]],4)</f>
        <v>80.37</v>
      </c>
    </row>
    <row r="2344" spans="1:8" x14ac:dyDescent="0.25">
      <c r="A2344" s="2">
        <v>39220</v>
      </c>
      <c r="B2344" s="1">
        <v>106.389999</v>
      </c>
      <c r="C2344" s="4">
        <f>IFERROR(VLOOKUP(表格2[[#This Row],[日期]],表格1[],2,FALSE),0)</f>
        <v>0</v>
      </c>
      <c r="D2344" s="13">
        <f>IF(C2343=0,D2343,D2343*(1-C2343/表格2[[#This Row],[收盤]]))</f>
        <v>0.66845798061603801</v>
      </c>
      <c r="E2344" s="1">
        <f>ROUND(表格2[[#This Row],[收盤]]*表格2[[#This Row],[配息乘數]],4)</f>
        <v>71.117199999999997</v>
      </c>
      <c r="F2344" s="1">
        <f>表格2[[#This Row],[配息]]*0.7</f>
        <v>0</v>
      </c>
      <c r="G2344" s="14">
        <f>IF(F2343=0,G2343,G2343*(1-F2343/表格2[[#This Row],[收盤]]))</f>
        <v>0.75443541259870761</v>
      </c>
      <c r="H2344" s="9">
        <f>ROUND(表格2[[#This Row],[收盤]]*表格2[[#This Row],[七成配息
乘數]],4)</f>
        <v>80.264399999999995</v>
      </c>
    </row>
    <row r="2345" spans="1:8" x14ac:dyDescent="0.25">
      <c r="A2345" s="2">
        <v>39219</v>
      </c>
      <c r="B2345" s="1">
        <v>106.69000200000001</v>
      </c>
      <c r="C2345" s="4">
        <f>IFERROR(VLOOKUP(表格2[[#This Row],[日期]],表格1[],2,FALSE),0)</f>
        <v>0</v>
      </c>
      <c r="D2345" s="13">
        <f>IF(C2344=0,D2344,D2344*(1-C2344/表格2[[#This Row],[收盤]]))</f>
        <v>0.66845798061603801</v>
      </c>
      <c r="E2345" s="1">
        <f>ROUND(表格2[[#This Row],[收盤]]*表格2[[#This Row],[配息乘數]],4)</f>
        <v>71.317800000000005</v>
      </c>
      <c r="F2345" s="1">
        <f>表格2[[#This Row],[配息]]*0.7</f>
        <v>0</v>
      </c>
      <c r="G2345" s="14">
        <f>IF(F2344=0,G2344,G2344*(1-F2344/表格2[[#This Row],[收盤]]))</f>
        <v>0.75443541259870761</v>
      </c>
      <c r="H2345" s="9">
        <f>ROUND(表格2[[#This Row],[收盤]]*表格2[[#This Row],[七成配息
乘數]],4)</f>
        <v>80.490700000000004</v>
      </c>
    </row>
    <row r="2346" spans="1:8" x14ac:dyDescent="0.25">
      <c r="A2346" s="2">
        <v>39218</v>
      </c>
      <c r="B2346" s="1">
        <v>107.010002</v>
      </c>
      <c r="C2346" s="4">
        <f>IFERROR(VLOOKUP(表格2[[#This Row],[日期]],表格1[],2,FALSE),0)</f>
        <v>0</v>
      </c>
      <c r="D2346" s="13">
        <f>IF(C2345=0,D2345,D2345*(1-C2345/表格2[[#This Row],[收盤]]))</f>
        <v>0.66845798061603801</v>
      </c>
      <c r="E2346" s="1">
        <f>ROUND(表格2[[#This Row],[收盤]]*表格2[[#This Row],[配息乘數]],4)</f>
        <v>71.531700000000001</v>
      </c>
      <c r="F2346" s="1">
        <f>表格2[[#This Row],[配息]]*0.7</f>
        <v>0</v>
      </c>
      <c r="G2346" s="14">
        <f>IF(F2345=0,G2345,G2345*(1-F2345/表格2[[#This Row],[收盤]]))</f>
        <v>0.75443541259870761</v>
      </c>
      <c r="H2346" s="9">
        <f>ROUND(表格2[[#This Row],[收盤]]*表格2[[#This Row],[七成配息
乘數]],4)</f>
        <v>80.732100000000003</v>
      </c>
    </row>
    <row r="2347" spans="1:8" x14ac:dyDescent="0.25">
      <c r="A2347" s="2">
        <v>39217</v>
      </c>
      <c r="B2347" s="1">
        <v>106.760002</v>
      </c>
      <c r="C2347" s="4">
        <f>IFERROR(VLOOKUP(表格2[[#This Row],[日期]],表格1[],2,FALSE),0)</f>
        <v>0</v>
      </c>
      <c r="D2347" s="13">
        <f>IF(C2346=0,D2346,D2346*(1-C2346/表格2[[#This Row],[收盤]]))</f>
        <v>0.66845798061603801</v>
      </c>
      <c r="E2347" s="1">
        <f>ROUND(表格2[[#This Row],[收盤]]*表格2[[#This Row],[配息乘數]],4)</f>
        <v>71.364599999999996</v>
      </c>
      <c r="F2347" s="1">
        <f>表格2[[#This Row],[配息]]*0.7</f>
        <v>0</v>
      </c>
      <c r="G2347" s="14">
        <f>IF(F2346=0,G2346,G2346*(1-F2346/表格2[[#This Row],[收盤]]))</f>
        <v>0.75443541259870761</v>
      </c>
      <c r="H2347" s="9">
        <f>ROUND(表格2[[#This Row],[收盤]]*表格2[[#This Row],[七成配息
乘數]],4)</f>
        <v>80.543499999999995</v>
      </c>
    </row>
    <row r="2348" spans="1:8" x14ac:dyDescent="0.25">
      <c r="A2348" s="2">
        <v>39216</v>
      </c>
      <c r="B2348" s="1">
        <v>107</v>
      </c>
      <c r="C2348" s="4">
        <f>IFERROR(VLOOKUP(表格2[[#This Row],[日期]],表格1[],2,FALSE),0)</f>
        <v>0</v>
      </c>
      <c r="D2348" s="13">
        <f>IF(C2347=0,D2347,D2347*(1-C2347/表格2[[#This Row],[收盤]]))</f>
        <v>0.66845798061603801</v>
      </c>
      <c r="E2348" s="1">
        <f>ROUND(表格2[[#This Row],[收盤]]*表格2[[#This Row],[配息乘數]],4)</f>
        <v>71.525000000000006</v>
      </c>
      <c r="F2348" s="1">
        <f>表格2[[#This Row],[配息]]*0.7</f>
        <v>0</v>
      </c>
      <c r="G2348" s="14">
        <f>IF(F2347=0,G2347,G2347*(1-F2347/表格2[[#This Row],[收盤]]))</f>
        <v>0.75443541259870761</v>
      </c>
      <c r="H2348" s="9">
        <f>ROUND(表格2[[#This Row],[收盤]]*表格2[[#This Row],[七成配息
乘數]],4)</f>
        <v>80.724599999999995</v>
      </c>
    </row>
    <row r="2349" spans="1:8" x14ac:dyDescent="0.25">
      <c r="A2349" s="2">
        <v>39213</v>
      </c>
      <c r="B2349" s="1">
        <v>107.110001</v>
      </c>
      <c r="C2349" s="4">
        <f>IFERROR(VLOOKUP(表格2[[#This Row],[日期]],表格1[],2,FALSE),0)</f>
        <v>0</v>
      </c>
      <c r="D2349" s="13">
        <f>IF(C2348=0,D2348,D2348*(1-C2348/表格2[[#This Row],[收盤]]))</f>
        <v>0.66845798061603801</v>
      </c>
      <c r="E2349" s="1">
        <f>ROUND(表格2[[#This Row],[收盤]]*表格2[[#This Row],[配息乘數]],4)</f>
        <v>71.598500000000001</v>
      </c>
      <c r="F2349" s="1">
        <f>表格2[[#This Row],[配息]]*0.7</f>
        <v>0</v>
      </c>
      <c r="G2349" s="14">
        <f>IF(F2348=0,G2348,G2348*(1-F2348/表格2[[#This Row],[收盤]]))</f>
        <v>0.75443541259870761</v>
      </c>
      <c r="H2349" s="9">
        <f>ROUND(表格2[[#This Row],[收盤]]*表格2[[#This Row],[七成配息
乘數]],4)</f>
        <v>80.807599999999994</v>
      </c>
    </row>
    <row r="2350" spans="1:8" x14ac:dyDescent="0.25">
      <c r="A2350" s="2">
        <v>39212</v>
      </c>
      <c r="B2350" s="1">
        <v>107.220001</v>
      </c>
      <c r="C2350" s="4">
        <f>IFERROR(VLOOKUP(表格2[[#This Row],[日期]],表格1[],2,FALSE),0)</f>
        <v>0</v>
      </c>
      <c r="D2350" s="13">
        <f>IF(C2349=0,D2349,D2349*(1-C2349/表格2[[#This Row],[收盤]]))</f>
        <v>0.66845798061603801</v>
      </c>
      <c r="E2350" s="1">
        <f>ROUND(表格2[[#This Row],[收盤]]*表格2[[#This Row],[配息乘數]],4)</f>
        <v>71.6721</v>
      </c>
      <c r="F2350" s="1">
        <f>表格2[[#This Row],[配息]]*0.7</f>
        <v>0</v>
      </c>
      <c r="G2350" s="14">
        <f>IF(F2349=0,G2349,G2349*(1-F2349/表格2[[#This Row],[收盤]]))</f>
        <v>0.75443541259870761</v>
      </c>
      <c r="H2350" s="9">
        <f>ROUND(表格2[[#This Row],[收盤]]*表格2[[#This Row],[七成配息
乘數]],4)</f>
        <v>80.890600000000006</v>
      </c>
    </row>
    <row r="2351" spans="1:8" x14ac:dyDescent="0.25">
      <c r="A2351" s="2">
        <v>39211</v>
      </c>
      <c r="B2351" s="1">
        <v>107.16999800000001</v>
      </c>
      <c r="C2351" s="4">
        <f>IFERROR(VLOOKUP(表格2[[#This Row],[日期]],表格1[],2,FALSE),0)</f>
        <v>0</v>
      </c>
      <c r="D2351" s="13">
        <f>IF(C2350=0,D2350,D2350*(1-C2350/表格2[[#This Row],[收盤]]))</f>
        <v>0.66845798061603801</v>
      </c>
      <c r="E2351" s="1">
        <f>ROUND(表格2[[#This Row],[收盤]]*表格2[[#This Row],[配息乘數]],4)</f>
        <v>71.638599999999997</v>
      </c>
      <c r="F2351" s="1">
        <f>表格2[[#This Row],[配息]]*0.7</f>
        <v>0</v>
      </c>
      <c r="G2351" s="14">
        <f>IF(F2350=0,G2350,G2350*(1-F2350/表格2[[#This Row],[收盤]]))</f>
        <v>0.75443541259870761</v>
      </c>
      <c r="H2351" s="9">
        <f>ROUND(表格2[[#This Row],[收盤]]*表格2[[#This Row],[七成配息
乘數]],4)</f>
        <v>80.852800000000002</v>
      </c>
    </row>
    <row r="2352" spans="1:8" x14ac:dyDescent="0.25">
      <c r="A2352" s="2">
        <v>39210</v>
      </c>
      <c r="B2352" s="1">
        <v>107.339996</v>
      </c>
      <c r="C2352" s="4">
        <f>IFERROR(VLOOKUP(表格2[[#This Row],[日期]],表格1[],2,FALSE),0)</f>
        <v>0</v>
      </c>
      <c r="D2352" s="13">
        <f>IF(C2351=0,D2351,D2351*(1-C2351/表格2[[#This Row],[收盤]]))</f>
        <v>0.66845798061603801</v>
      </c>
      <c r="E2352" s="1">
        <f>ROUND(表格2[[#This Row],[收盤]]*表格2[[#This Row],[配息乘數]],4)</f>
        <v>71.752300000000005</v>
      </c>
      <c r="F2352" s="1">
        <f>表格2[[#This Row],[配息]]*0.7</f>
        <v>0</v>
      </c>
      <c r="G2352" s="14">
        <f>IF(F2351=0,G2351,G2351*(1-F2351/表格2[[#This Row],[收盤]]))</f>
        <v>0.75443541259870761</v>
      </c>
      <c r="H2352" s="9">
        <f>ROUND(表格2[[#This Row],[收盤]]*表格2[[#This Row],[七成配息
乘數]],4)</f>
        <v>80.981099999999998</v>
      </c>
    </row>
    <row r="2353" spans="1:8" x14ac:dyDescent="0.25">
      <c r="A2353" s="2">
        <v>39209</v>
      </c>
      <c r="B2353" s="1">
        <v>107.400002</v>
      </c>
      <c r="C2353" s="4">
        <f>IFERROR(VLOOKUP(表格2[[#This Row],[日期]],表格1[],2,FALSE),0)</f>
        <v>0</v>
      </c>
      <c r="D2353" s="13">
        <f>IF(C2352=0,D2352,D2352*(1-C2352/表格2[[#This Row],[收盤]]))</f>
        <v>0.66845798061603801</v>
      </c>
      <c r="E2353" s="1">
        <f>ROUND(表格2[[#This Row],[收盤]]*表格2[[#This Row],[配息乘數]],4)</f>
        <v>71.792400000000001</v>
      </c>
      <c r="F2353" s="1">
        <f>表格2[[#This Row],[配息]]*0.7</f>
        <v>0</v>
      </c>
      <c r="G2353" s="14">
        <f>IF(F2352=0,G2352,G2352*(1-F2352/表格2[[#This Row],[收盤]]))</f>
        <v>0.75443541259870761</v>
      </c>
      <c r="H2353" s="9">
        <f>ROUND(表格2[[#This Row],[收盤]]*表格2[[#This Row],[七成配息
乘數]],4)</f>
        <v>81.026399999999995</v>
      </c>
    </row>
    <row r="2354" spans="1:8" x14ac:dyDescent="0.25">
      <c r="A2354" s="2">
        <v>39206</v>
      </c>
      <c r="B2354" s="1">
        <v>107.269997</v>
      </c>
      <c r="C2354" s="4">
        <f>IFERROR(VLOOKUP(表格2[[#This Row],[日期]],表格1[],2,FALSE),0)</f>
        <v>0</v>
      </c>
      <c r="D2354" s="13">
        <f>IF(C2353=0,D2353,D2353*(1-C2353/表格2[[#This Row],[收盤]]))</f>
        <v>0.66845798061603801</v>
      </c>
      <c r="E2354" s="1">
        <f>ROUND(表格2[[#This Row],[收盤]]*表格2[[#This Row],[配息乘數]],4)</f>
        <v>71.705500000000001</v>
      </c>
      <c r="F2354" s="1">
        <f>表格2[[#This Row],[配息]]*0.7</f>
        <v>0</v>
      </c>
      <c r="G2354" s="14">
        <f>IF(F2353=0,G2353,G2353*(1-F2353/表格2[[#This Row],[收盤]]))</f>
        <v>0.75443541259870761</v>
      </c>
      <c r="H2354" s="9">
        <f>ROUND(表格2[[#This Row],[收盤]]*表格2[[#This Row],[七成配息
乘數]],4)</f>
        <v>80.928299999999993</v>
      </c>
    </row>
    <row r="2355" spans="1:8" x14ac:dyDescent="0.25">
      <c r="A2355" s="2">
        <v>39205</v>
      </c>
      <c r="B2355" s="1">
        <v>107.010002</v>
      </c>
      <c r="C2355" s="4">
        <f>IFERROR(VLOOKUP(表格2[[#This Row],[日期]],表格1[],2,FALSE),0)</f>
        <v>0</v>
      </c>
      <c r="D2355" s="13">
        <f>IF(C2354=0,D2354,D2354*(1-C2354/表格2[[#This Row],[收盤]]))</f>
        <v>0.66845798061603801</v>
      </c>
      <c r="E2355" s="1">
        <f>ROUND(表格2[[#This Row],[收盤]]*表格2[[#This Row],[配息乘數]],4)</f>
        <v>71.531700000000001</v>
      </c>
      <c r="F2355" s="1">
        <f>表格2[[#This Row],[配息]]*0.7</f>
        <v>0</v>
      </c>
      <c r="G2355" s="14">
        <f>IF(F2354=0,G2354,G2354*(1-F2354/表格2[[#This Row],[收盤]]))</f>
        <v>0.75443541259870761</v>
      </c>
      <c r="H2355" s="9">
        <f>ROUND(表格2[[#This Row],[收盤]]*表格2[[#This Row],[七成配息
乘數]],4)</f>
        <v>80.732100000000003</v>
      </c>
    </row>
    <row r="2356" spans="1:8" x14ac:dyDescent="0.25">
      <c r="A2356" s="2">
        <v>39204</v>
      </c>
      <c r="B2356" s="1">
        <v>107.160004</v>
      </c>
      <c r="C2356" s="4">
        <f>IFERROR(VLOOKUP(表格2[[#This Row],[日期]],表格1[],2,FALSE),0)</f>
        <v>0</v>
      </c>
      <c r="D2356" s="13">
        <f>IF(C2355=0,D2355,D2355*(1-C2355/表格2[[#This Row],[收盤]]))</f>
        <v>0.66845798061603801</v>
      </c>
      <c r="E2356" s="1">
        <f>ROUND(表格2[[#This Row],[收盤]]*表格2[[#This Row],[配息乘數]],4)</f>
        <v>71.632000000000005</v>
      </c>
      <c r="F2356" s="1">
        <f>表格2[[#This Row],[配息]]*0.7</f>
        <v>0</v>
      </c>
      <c r="G2356" s="14">
        <f>IF(F2355=0,G2355,G2355*(1-F2355/表格2[[#This Row],[收盤]]))</f>
        <v>0.75443541259870761</v>
      </c>
      <c r="H2356" s="9">
        <f>ROUND(表格2[[#This Row],[收盤]]*表格2[[#This Row],[七成配息
乘數]],4)</f>
        <v>80.845299999999995</v>
      </c>
    </row>
    <row r="2357" spans="1:8" x14ac:dyDescent="0.25">
      <c r="A2357" s="2">
        <v>39203</v>
      </c>
      <c r="B2357" s="1">
        <v>107.19000200000001</v>
      </c>
      <c r="C2357" s="4">
        <f>IFERROR(VLOOKUP(表格2[[#This Row],[日期]],表格1[],2,FALSE),0)</f>
        <v>0.48</v>
      </c>
      <c r="D2357" s="13">
        <f>IF(C2356=0,D2356,D2356*(1-C2356/表格2[[#This Row],[收盤]]))</f>
        <v>0.66845798061603801</v>
      </c>
      <c r="E2357" s="1">
        <f>ROUND(表格2[[#This Row],[收盤]]*表格2[[#This Row],[配息乘數]],4)</f>
        <v>71.652000000000001</v>
      </c>
      <c r="F2357" s="1">
        <f>表格2[[#This Row],[配息]]*0.7</f>
        <v>0.33599999999999997</v>
      </c>
      <c r="G2357" s="14">
        <f>IF(F2356=0,G2356,G2356*(1-F2356/表格2[[#This Row],[收盤]]))</f>
        <v>0.75443541259870761</v>
      </c>
      <c r="H2357" s="9">
        <f>ROUND(表格2[[#This Row],[收盤]]*表格2[[#This Row],[七成配息
乘數]],4)</f>
        <v>80.867900000000006</v>
      </c>
    </row>
    <row r="2358" spans="1:8" x14ac:dyDescent="0.25">
      <c r="A2358" s="2">
        <v>39202</v>
      </c>
      <c r="B2358" s="1">
        <v>107.730003</v>
      </c>
      <c r="C2358" s="4">
        <f>IFERROR(VLOOKUP(表格2[[#This Row],[日期]],表格1[],2,FALSE),0)</f>
        <v>0</v>
      </c>
      <c r="D2358" s="13">
        <f>IF(C2357=0,D2357,D2357*(1-C2357/表格2[[#This Row],[收盤]]))</f>
        <v>0.66547961041497439</v>
      </c>
      <c r="E2358" s="1">
        <f>ROUND(表格2[[#This Row],[收盤]]*表格2[[#This Row],[配息乘數]],4)</f>
        <v>71.692099999999996</v>
      </c>
      <c r="F2358" s="1">
        <f>表格2[[#This Row],[配息]]*0.7</f>
        <v>0</v>
      </c>
      <c r="G2358" s="14">
        <f>IF(F2357=0,G2357,G2357*(1-F2357/表格2[[#This Row],[收盤]]))</f>
        <v>0.75208239773215124</v>
      </c>
      <c r="H2358" s="9">
        <f>ROUND(表格2[[#This Row],[收盤]]*表格2[[#This Row],[七成配息
乘數]],4)</f>
        <v>81.021799999999999</v>
      </c>
    </row>
    <row r="2359" spans="1:8" x14ac:dyDescent="0.25">
      <c r="A2359" s="2">
        <v>39199</v>
      </c>
      <c r="B2359" s="1">
        <v>107.209999</v>
      </c>
      <c r="C2359" s="4">
        <f>IFERROR(VLOOKUP(表格2[[#This Row],[日期]],表格1[],2,FALSE),0)</f>
        <v>0</v>
      </c>
      <c r="D2359" s="13">
        <f>IF(C2358=0,D2358,D2358*(1-C2358/表格2[[#This Row],[收盤]]))</f>
        <v>0.66547961041497439</v>
      </c>
      <c r="E2359" s="1">
        <f>ROUND(表格2[[#This Row],[收盤]]*表格2[[#This Row],[配息乘數]],4)</f>
        <v>71.346100000000007</v>
      </c>
      <c r="F2359" s="1">
        <f>表格2[[#This Row],[配息]]*0.7</f>
        <v>0</v>
      </c>
      <c r="G2359" s="14">
        <f>IF(F2358=0,G2358,G2358*(1-F2358/表格2[[#This Row],[收盤]]))</f>
        <v>0.75208239773215124</v>
      </c>
      <c r="H2359" s="9">
        <f>ROUND(表格2[[#This Row],[收盤]]*表格2[[#This Row],[七成配息
乘數]],4)</f>
        <v>80.630799999999994</v>
      </c>
    </row>
    <row r="2360" spans="1:8" x14ac:dyDescent="0.25">
      <c r="A2360" s="2">
        <v>39198</v>
      </c>
      <c r="B2360" s="1">
        <v>107.239998</v>
      </c>
      <c r="C2360" s="4">
        <f>IFERROR(VLOOKUP(表格2[[#This Row],[日期]],表格1[],2,FALSE),0)</f>
        <v>0</v>
      </c>
      <c r="D2360" s="13">
        <f>IF(C2359=0,D2359,D2359*(1-C2359/表格2[[#This Row],[收盤]]))</f>
        <v>0.66547961041497439</v>
      </c>
      <c r="E2360" s="1">
        <f>ROUND(表格2[[#This Row],[收盤]]*表格2[[#This Row],[配息乘數]],4)</f>
        <v>71.366</v>
      </c>
      <c r="F2360" s="1">
        <f>表格2[[#This Row],[配息]]*0.7</f>
        <v>0</v>
      </c>
      <c r="G2360" s="14">
        <f>IF(F2359=0,G2359,G2359*(1-F2359/表格2[[#This Row],[收盤]]))</f>
        <v>0.75208239773215124</v>
      </c>
      <c r="H2360" s="9">
        <f>ROUND(表格2[[#This Row],[收盤]]*表格2[[#This Row],[七成配息
乘數]],4)</f>
        <v>80.653300000000002</v>
      </c>
    </row>
    <row r="2361" spans="1:8" x14ac:dyDescent="0.25">
      <c r="A2361" s="2">
        <v>39197</v>
      </c>
      <c r="B2361" s="1">
        <v>107.470001</v>
      </c>
      <c r="C2361" s="4">
        <f>IFERROR(VLOOKUP(表格2[[#This Row],[日期]],表格1[],2,FALSE),0)</f>
        <v>0</v>
      </c>
      <c r="D2361" s="13">
        <f>IF(C2360=0,D2360,D2360*(1-C2360/表格2[[#This Row],[收盤]]))</f>
        <v>0.66547961041497439</v>
      </c>
      <c r="E2361" s="1">
        <f>ROUND(表格2[[#This Row],[收盤]]*表格2[[#This Row],[配息乘數]],4)</f>
        <v>71.519099999999995</v>
      </c>
      <c r="F2361" s="1">
        <f>表格2[[#This Row],[配息]]*0.7</f>
        <v>0</v>
      </c>
      <c r="G2361" s="14">
        <f>IF(F2360=0,G2360,G2360*(1-F2360/表格2[[#This Row],[收盤]]))</f>
        <v>0.75208239773215124</v>
      </c>
      <c r="H2361" s="9">
        <f>ROUND(表格2[[#This Row],[收盤]]*表格2[[#This Row],[七成配息
乘數]],4)</f>
        <v>80.826300000000003</v>
      </c>
    </row>
    <row r="2362" spans="1:8" x14ac:dyDescent="0.25">
      <c r="A2362" s="2">
        <v>39196</v>
      </c>
      <c r="B2362" s="1">
        <v>107.620003</v>
      </c>
      <c r="C2362" s="4">
        <f>IFERROR(VLOOKUP(表格2[[#This Row],[日期]],表格1[],2,FALSE),0)</f>
        <v>0</v>
      </c>
      <c r="D2362" s="13">
        <f>IF(C2361=0,D2361,D2361*(1-C2361/表格2[[#This Row],[收盤]]))</f>
        <v>0.66547961041497439</v>
      </c>
      <c r="E2362" s="1">
        <f>ROUND(表格2[[#This Row],[收盤]]*表格2[[#This Row],[配息乘數]],4)</f>
        <v>71.618899999999996</v>
      </c>
      <c r="F2362" s="1">
        <f>表格2[[#This Row],[配息]]*0.7</f>
        <v>0</v>
      </c>
      <c r="G2362" s="14">
        <f>IF(F2361=0,G2361,G2361*(1-F2361/表格2[[#This Row],[收盤]]))</f>
        <v>0.75208239773215124</v>
      </c>
      <c r="H2362" s="9">
        <f>ROUND(表格2[[#This Row],[收盤]]*表格2[[#This Row],[七成配息
乘數]],4)</f>
        <v>80.939099999999996</v>
      </c>
    </row>
    <row r="2363" spans="1:8" x14ac:dyDescent="0.25">
      <c r="A2363" s="2">
        <v>39195</v>
      </c>
      <c r="B2363" s="1">
        <v>107.349998</v>
      </c>
      <c r="C2363" s="4">
        <f>IFERROR(VLOOKUP(表格2[[#This Row],[日期]],表格1[],2,FALSE),0)</f>
        <v>0</v>
      </c>
      <c r="D2363" s="13">
        <f>IF(C2362=0,D2362,D2362*(1-C2362/表格2[[#This Row],[收盤]]))</f>
        <v>0.66547961041497439</v>
      </c>
      <c r="E2363" s="1">
        <f>ROUND(表格2[[#This Row],[收盤]]*表格2[[#This Row],[配息乘數]],4)</f>
        <v>71.4392</v>
      </c>
      <c r="F2363" s="1">
        <f>表格2[[#This Row],[配息]]*0.7</f>
        <v>0</v>
      </c>
      <c r="G2363" s="14">
        <f>IF(F2362=0,G2362,G2362*(1-F2362/表格2[[#This Row],[收盤]]))</f>
        <v>0.75208239773215124</v>
      </c>
      <c r="H2363" s="9">
        <f>ROUND(表格2[[#This Row],[收盤]]*表格2[[#This Row],[七成配息
乘數]],4)</f>
        <v>80.736000000000004</v>
      </c>
    </row>
    <row r="2364" spans="1:8" x14ac:dyDescent="0.25">
      <c r="A2364" s="2">
        <v>39192</v>
      </c>
      <c r="B2364" s="1">
        <v>107.040001</v>
      </c>
      <c r="C2364" s="4">
        <f>IFERROR(VLOOKUP(表格2[[#This Row],[日期]],表格1[],2,FALSE),0)</f>
        <v>0</v>
      </c>
      <c r="D2364" s="13">
        <f>IF(C2363=0,D2363,D2363*(1-C2363/表格2[[#This Row],[收盤]]))</f>
        <v>0.66547961041497439</v>
      </c>
      <c r="E2364" s="1">
        <f>ROUND(表格2[[#This Row],[收盤]]*表格2[[#This Row],[配息乘數]],4)</f>
        <v>71.232900000000001</v>
      </c>
      <c r="F2364" s="1">
        <f>表格2[[#This Row],[配息]]*0.7</f>
        <v>0</v>
      </c>
      <c r="G2364" s="14">
        <f>IF(F2363=0,G2363,G2363*(1-F2363/表格2[[#This Row],[收盤]]))</f>
        <v>0.75208239773215124</v>
      </c>
      <c r="H2364" s="9">
        <f>ROUND(表格2[[#This Row],[收盤]]*表格2[[#This Row],[七成配息
乘數]],4)</f>
        <v>80.502899999999997</v>
      </c>
    </row>
    <row r="2365" spans="1:8" x14ac:dyDescent="0.25">
      <c r="A2365" s="2">
        <v>39191</v>
      </c>
      <c r="B2365" s="1">
        <v>107.07</v>
      </c>
      <c r="C2365" s="4">
        <f>IFERROR(VLOOKUP(表格2[[#This Row],[日期]],表格1[],2,FALSE),0)</f>
        <v>0</v>
      </c>
      <c r="D2365" s="13">
        <f>IF(C2364=0,D2364,D2364*(1-C2364/表格2[[#This Row],[收盤]]))</f>
        <v>0.66547961041497439</v>
      </c>
      <c r="E2365" s="1">
        <f>ROUND(表格2[[#This Row],[收盤]]*表格2[[#This Row],[配息乘數]],4)</f>
        <v>71.252899999999997</v>
      </c>
      <c r="F2365" s="1">
        <f>表格2[[#This Row],[配息]]*0.7</f>
        <v>0</v>
      </c>
      <c r="G2365" s="14">
        <f>IF(F2364=0,G2364,G2364*(1-F2364/表格2[[#This Row],[收盤]]))</f>
        <v>0.75208239773215124</v>
      </c>
      <c r="H2365" s="9">
        <f>ROUND(表格2[[#This Row],[收盤]]*表格2[[#This Row],[七成配息
乘數]],4)</f>
        <v>80.525499999999994</v>
      </c>
    </row>
    <row r="2366" spans="1:8" x14ac:dyDescent="0.25">
      <c r="A2366" s="2">
        <v>39190</v>
      </c>
      <c r="B2366" s="1">
        <v>107</v>
      </c>
      <c r="C2366" s="4">
        <f>IFERROR(VLOOKUP(表格2[[#This Row],[日期]],表格1[],2,FALSE),0)</f>
        <v>0</v>
      </c>
      <c r="D2366" s="13">
        <f>IF(C2365=0,D2365,D2365*(1-C2365/表格2[[#This Row],[收盤]]))</f>
        <v>0.66547961041497439</v>
      </c>
      <c r="E2366" s="1">
        <f>ROUND(表格2[[#This Row],[收盤]]*表格2[[#This Row],[配息乘數]],4)</f>
        <v>71.206299999999999</v>
      </c>
      <c r="F2366" s="1">
        <f>表格2[[#This Row],[配息]]*0.7</f>
        <v>0</v>
      </c>
      <c r="G2366" s="14">
        <f>IF(F2365=0,G2365,G2365*(1-F2365/表格2[[#This Row],[收盤]]))</f>
        <v>0.75208239773215124</v>
      </c>
      <c r="H2366" s="9">
        <f>ROUND(表格2[[#This Row],[收盤]]*表格2[[#This Row],[七成配息
乘數]],4)</f>
        <v>80.472800000000007</v>
      </c>
    </row>
    <row r="2367" spans="1:8" x14ac:dyDescent="0.25">
      <c r="A2367" s="2">
        <v>39189</v>
      </c>
      <c r="B2367" s="1">
        <v>106.970001</v>
      </c>
      <c r="C2367" s="4">
        <f>IFERROR(VLOOKUP(表格2[[#This Row],[日期]],表格1[],2,FALSE),0)</f>
        <v>0</v>
      </c>
      <c r="D2367" s="13">
        <f>IF(C2366=0,D2366,D2366*(1-C2366/表格2[[#This Row],[收盤]]))</f>
        <v>0.66547961041497439</v>
      </c>
      <c r="E2367" s="1">
        <f>ROUND(表格2[[#This Row],[收盤]]*表格2[[#This Row],[配息乘數]],4)</f>
        <v>71.186400000000006</v>
      </c>
      <c r="F2367" s="1">
        <f>表格2[[#This Row],[配息]]*0.7</f>
        <v>0</v>
      </c>
      <c r="G2367" s="14">
        <f>IF(F2366=0,G2366,G2366*(1-F2366/表格2[[#This Row],[收盤]]))</f>
        <v>0.75208239773215124</v>
      </c>
      <c r="H2367" s="9">
        <f>ROUND(表格2[[#This Row],[收盤]]*表格2[[#This Row],[七成配息
乘數]],4)</f>
        <v>80.450299999999999</v>
      </c>
    </row>
    <row r="2368" spans="1:8" x14ac:dyDescent="0.25">
      <c r="A2368" s="2">
        <v>39188</v>
      </c>
      <c r="B2368" s="1">
        <v>106.389999</v>
      </c>
      <c r="C2368" s="4">
        <f>IFERROR(VLOOKUP(表格2[[#This Row],[日期]],表格1[],2,FALSE),0)</f>
        <v>0</v>
      </c>
      <c r="D2368" s="13">
        <f>IF(C2367=0,D2367,D2367*(1-C2367/表格2[[#This Row],[收盤]]))</f>
        <v>0.66547961041497439</v>
      </c>
      <c r="E2368" s="1">
        <f>ROUND(表格2[[#This Row],[收盤]]*表格2[[#This Row],[配息乘數]],4)</f>
        <v>70.800399999999996</v>
      </c>
      <c r="F2368" s="1">
        <f>表格2[[#This Row],[配息]]*0.7</f>
        <v>0</v>
      </c>
      <c r="G2368" s="14">
        <f>IF(F2367=0,G2367,G2367*(1-F2367/表格2[[#This Row],[收盤]]))</f>
        <v>0.75208239773215124</v>
      </c>
      <c r="H2368" s="9">
        <f>ROUND(表格2[[#This Row],[收盤]]*表格2[[#This Row],[七成配息
乘數]],4)</f>
        <v>80.013999999999996</v>
      </c>
    </row>
    <row r="2369" spans="1:8" x14ac:dyDescent="0.25">
      <c r="A2369" s="2">
        <v>39185</v>
      </c>
      <c r="B2369" s="1">
        <v>106.300003</v>
      </c>
      <c r="C2369" s="4">
        <f>IFERROR(VLOOKUP(表格2[[#This Row],[日期]],表格1[],2,FALSE),0)</f>
        <v>0</v>
      </c>
      <c r="D2369" s="13">
        <f>IF(C2368=0,D2368,D2368*(1-C2368/表格2[[#This Row],[收盤]]))</f>
        <v>0.66547961041497439</v>
      </c>
      <c r="E2369" s="1">
        <f>ROUND(表格2[[#This Row],[收盤]]*表格2[[#This Row],[配息乘數]],4)</f>
        <v>70.740499999999997</v>
      </c>
      <c r="F2369" s="1">
        <f>表格2[[#This Row],[配息]]*0.7</f>
        <v>0</v>
      </c>
      <c r="G2369" s="14">
        <f>IF(F2368=0,G2368,G2368*(1-F2368/表格2[[#This Row],[收盤]]))</f>
        <v>0.75208239773215124</v>
      </c>
      <c r="H2369" s="9">
        <f>ROUND(表格2[[#This Row],[收盤]]*表格2[[#This Row],[七成配息
乘數]],4)</f>
        <v>79.946399999999997</v>
      </c>
    </row>
    <row r="2370" spans="1:8" x14ac:dyDescent="0.25">
      <c r="A2370" s="2">
        <v>39184</v>
      </c>
      <c r="B2370" s="1">
        <v>106.480003</v>
      </c>
      <c r="C2370" s="4">
        <f>IFERROR(VLOOKUP(表格2[[#This Row],[日期]],表格1[],2,FALSE),0)</f>
        <v>0</v>
      </c>
      <c r="D2370" s="13">
        <f>IF(C2369=0,D2369,D2369*(1-C2369/表格2[[#This Row],[收盤]]))</f>
        <v>0.66547961041497439</v>
      </c>
      <c r="E2370" s="1">
        <f>ROUND(表格2[[#This Row],[收盤]]*表格2[[#This Row],[配息乘數]],4)</f>
        <v>70.860299999999995</v>
      </c>
      <c r="F2370" s="1">
        <f>表格2[[#This Row],[配息]]*0.7</f>
        <v>0</v>
      </c>
      <c r="G2370" s="14">
        <f>IF(F2369=0,G2369,G2369*(1-F2369/表格2[[#This Row],[收盤]]))</f>
        <v>0.75208239773215124</v>
      </c>
      <c r="H2370" s="9">
        <f>ROUND(表格2[[#This Row],[收盤]]*表格2[[#This Row],[七成配息
乘數]],4)</f>
        <v>80.081699999999998</v>
      </c>
    </row>
    <row r="2371" spans="1:8" x14ac:dyDescent="0.25">
      <c r="A2371" s="2">
        <v>39183</v>
      </c>
      <c r="B2371" s="1">
        <v>106.32</v>
      </c>
      <c r="C2371" s="4">
        <f>IFERROR(VLOOKUP(表格2[[#This Row],[日期]],表格1[],2,FALSE),0)</f>
        <v>0</v>
      </c>
      <c r="D2371" s="13">
        <f>IF(C2370=0,D2370,D2370*(1-C2370/表格2[[#This Row],[收盤]]))</f>
        <v>0.66547961041497439</v>
      </c>
      <c r="E2371" s="1">
        <f>ROUND(表格2[[#This Row],[收盤]]*表格2[[#This Row],[配息乘數]],4)</f>
        <v>70.753799999999998</v>
      </c>
      <c r="F2371" s="1">
        <f>表格2[[#This Row],[配息]]*0.7</f>
        <v>0</v>
      </c>
      <c r="G2371" s="14">
        <f>IF(F2370=0,G2370,G2370*(1-F2370/表格2[[#This Row],[收盤]]))</f>
        <v>0.75208239773215124</v>
      </c>
      <c r="H2371" s="9">
        <f>ROUND(表格2[[#This Row],[收盤]]*表格2[[#This Row],[七成配息
乘數]],4)</f>
        <v>79.961399999999998</v>
      </c>
    </row>
    <row r="2372" spans="1:8" x14ac:dyDescent="0.25">
      <c r="A2372" s="2">
        <v>39182</v>
      </c>
      <c r="B2372" s="1">
        <v>106.519997</v>
      </c>
      <c r="C2372" s="4">
        <f>IFERROR(VLOOKUP(表格2[[#This Row],[日期]],表格1[],2,FALSE),0)</f>
        <v>0</v>
      </c>
      <c r="D2372" s="13">
        <f>IF(C2371=0,D2371,D2371*(1-C2371/表格2[[#This Row],[收盤]]))</f>
        <v>0.66547961041497439</v>
      </c>
      <c r="E2372" s="1">
        <f>ROUND(表格2[[#This Row],[收盤]]*表格2[[#This Row],[配息乘數]],4)</f>
        <v>70.886899999999997</v>
      </c>
      <c r="F2372" s="1">
        <f>表格2[[#This Row],[配息]]*0.7</f>
        <v>0</v>
      </c>
      <c r="G2372" s="14">
        <f>IF(F2371=0,G2371,G2371*(1-F2371/表格2[[#This Row],[收盤]]))</f>
        <v>0.75208239773215124</v>
      </c>
      <c r="H2372" s="9">
        <f>ROUND(表格2[[#This Row],[收盤]]*表格2[[#This Row],[七成配息
乘數]],4)</f>
        <v>80.111800000000002</v>
      </c>
    </row>
    <row r="2373" spans="1:8" x14ac:dyDescent="0.25">
      <c r="A2373" s="2">
        <v>39181</v>
      </c>
      <c r="B2373" s="1">
        <v>106.300003</v>
      </c>
      <c r="C2373" s="4">
        <f>IFERROR(VLOOKUP(表格2[[#This Row],[日期]],表格1[],2,FALSE),0)</f>
        <v>0</v>
      </c>
      <c r="D2373" s="13">
        <f>IF(C2372=0,D2372,D2372*(1-C2372/表格2[[#This Row],[收盤]]))</f>
        <v>0.66547961041497439</v>
      </c>
      <c r="E2373" s="1">
        <f>ROUND(表格2[[#This Row],[收盤]]*表格2[[#This Row],[配息乘數]],4)</f>
        <v>70.740499999999997</v>
      </c>
      <c r="F2373" s="1">
        <f>表格2[[#This Row],[配息]]*0.7</f>
        <v>0</v>
      </c>
      <c r="G2373" s="14">
        <f>IF(F2372=0,G2372,G2372*(1-F2372/表格2[[#This Row],[收盤]]))</f>
        <v>0.75208239773215124</v>
      </c>
      <c r="H2373" s="9">
        <f>ROUND(表格2[[#This Row],[收盤]]*表格2[[#This Row],[七成配息
乘數]],4)</f>
        <v>79.946399999999997</v>
      </c>
    </row>
    <row r="2374" spans="1:8" x14ac:dyDescent="0.25">
      <c r="A2374" s="2">
        <v>39177</v>
      </c>
      <c r="B2374" s="1">
        <v>106.650002</v>
      </c>
      <c r="C2374" s="4">
        <f>IFERROR(VLOOKUP(表格2[[#This Row],[日期]],表格1[],2,FALSE),0)</f>
        <v>0</v>
      </c>
      <c r="D2374" s="13">
        <f>IF(C2373=0,D2373,D2373*(1-C2373/表格2[[#This Row],[收盤]]))</f>
        <v>0.66547961041497439</v>
      </c>
      <c r="E2374" s="1">
        <f>ROUND(表格2[[#This Row],[收盤]]*表格2[[#This Row],[配息乘數]],4)</f>
        <v>70.973399999999998</v>
      </c>
      <c r="F2374" s="1">
        <f>表格2[[#This Row],[配息]]*0.7</f>
        <v>0</v>
      </c>
      <c r="G2374" s="14">
        <f>IF(F2373=0,G2373,G2373*(1-F2373/表格2[[#This Row],[收盤]]))</f>
        <v>0.75208239773215124</v>
      </c>
      <c r="H2374" s="9">
        <f>ROUND(表格2[[#This Row],[收盤]]*表格2[[#This Row],[七成配息
乘數]],4)</f>
        <v>80.209599999999995</v>
      </c>
    </row>
    <row r="2375" spans="1:8" x14ac:dyDescent="0.25">
      <c r="A2375" s="2">
        <v>39176</v>
      </c>
      <c r="B2375" s="1">
        <v>106.870003</v>
      </c>
      <c r="C2375" s="4">
        <f>IFERROR(VLOOKUP(表格2[[#This Row],[日期]],表格1[],2,FALSE),0)</f>
        <v>0</v>
      </c>
      <c r="D2375" s="13">
        <f>IF(C2374=0,D2374,D2374*(1-C2374/表格2[[#This Row],[收盤]]))</f>
        <v>0.66547961041497439</v>
      </c>
      <c r="E2375" s="1">
        <f>ROUND(表格2[[#This Row],[收盤]]*表格2[[#This Row],[配息乘數]],4)</f>
        <v>71.119799999999998</v>
      </c>
      <c r="F2375" s="1">
        <f>表格2[[#This Row],[配息]]*0.7</f>
        <v>0</v>
      </c>
      <c r="G2375" s="14">
        <f>IF(F2374=0,G2374,G2374*(1-F2374/表格2[[#This Row],[收盤]]))</f>
        <v>0.75208239773215124</v>
      </c>
      <c r="H2375" s="9">
        <f>ROUND(表格2[[#This Row],[收盤]]*表格2[[#This Row],[七成配息
乘數]],4)</f>
        <v>80.375</v>
      </c>
    </row>
    <row r="2376" spans="1:8" x14ac:dyDescent="0.25">
      <c r="A2376" s="2">
        <v>39175</v>
      </c>
      <c r="B2376" s="1">
        <v>106.779999</v>
      </c>
      <c r="C2376" s="4">
        <f>IFERROR(VLOOKUP(表格2[[#This Row],[日期]],表格1[],2,FALSE),0)</f>
        <v>0</v>
      </c>
      <c r="D2376" s="13">
        <f>IF(C2375=0,D2375,D2375*(1-C2375/表格2[[#This Row],[收盤]]))</f>
        <v>0.66547961041497439</v>
      </c>
      <c r="E2376" s="1">
        <f>ROUND(表格2[[#This Row],[收盤]]*表格2[[#This Row],[配息乘數]],4)</f>
        <v>71.059899999999999</v>
      </c>
      <c r="F2376" s="1">
        <f>表格2[[#This Row],[配息]]*0.7</f>
        <v>0</v>
      </c>
      <c r="G2376" s="14">
        <f>IF(F2375=0,G2375,G2375*(1-F2375/表格2[[#This Row],[收盤]]))</f>
        <v>0.75208239773215124</v>
      </c>
      <c r="H2376" s="9">
        <f>ROUND(表格2[[#This Row],[收盤]]*表格2[[#This Row],[七成配息
乘數]],4)</f>
        <v>80.307400000000001</v>
      </c>
    </row>
    <row r="2377" spans="1:8" x14ac:dyDescent="0.25">
      <c r="A2377" s="2">
        <v>39174</v>
      </c>
      <c r="B2377" s="1">
        <v>106.839996</v>
      </c>
      <c r="C2377" s="4">
        <f>IFERROR(VLOOKUP(表格2[[#This Row],[日期]],表格1[],2,FALSE),0)</f>
        <v>0.49199999999999999</v>
      </c>
      <c r="D2377" s="13">
        <f>IF(C2376=0,D2376,D2376*(1-C2376/表格2[[#This Row],[收盤]]))</f>
        <v>0.66547961041497439</v>
      </c>
      <c r="E2377" s="1">
        <f>ROUND(表格2[[#This Row],[收盤]]*表格2[[#This Row],[配息乘數]],4)</f>
        <v>71.099800000000002</v>
      </c>
      <c r="F2377" s="1">
        <f>表格2[[#This Row],[配息]]*0.7</f>
        <v>0.34439999999999998</v>
      </c>
      <c r="G2377" s="14">
        <f>IF(F2376=0,G2376,G2376*(1-F2376/表格2[[#This Row],[收盤]]))</f>
        <v>0.75208239773215124</v>
      </c>
      <c r="H2377" s="9">
        <f>ROUND(表格2[[#This Row],[收盤]]*表格2[[#This Row],[七成配息
乘數]],4)</f>
        <v>80.352500000000006</v>
      </c>
    </row>
    <row r="2378" spans="1:8" x14ac:dyDescent="0.25">
      <c r="A2378" s="2">
        <v>39171</v>
      </c>
      <c r="B2378" s="1">
        <v>107.269997</v>
      </c>
      <c r="C2378" s="4">
        <f>IFERROR(VLOOKUP(表格2[[#This Row],[日期]],表格1[],2,FALSE),0)</f>
        <v>0</v>
      </c>
      <c r="D2378" s="13">
        <f>IF(C2377=0,D2377,D2377*(1-C2377/表格2[[#This Row],[收盤]]))</f>
        <v>0.6624273499742086</v>
      </c>
      <c r="E2378" s="1">
        <f>ROUND(表格2[[#This Row],[收盤]]*表格2[[#This Row],[配息乘數]],4)</f>
        <v>71.058599999999998</v>
      </c>
      <c r="F2378" s="1">
        <f>表格2[[#This Row],[配息]]*0.7</f>
        <v>0</v>
      </c>
      <c r="G2378" s="14">
        <f>IF(F2377=0,G2377,G2377*(1-F2377/表格2[[#This Row],[收盤]]))</f>
        <v>0.74966776936426793</v>
      </c>
      <c r="H2378" s="9">
        <f>ROUND(表格2[[#This Row],[收盤]]*表格2[[#This Row],[七成配息
乘數]],4)</f>
        <v>80.416899999999998</v>
      </c>
    </row>
    <row r="2379" spans="1:8" x14ac:dyDescent="0.25">
      <c r="A2379" s="2">
        <v>39170</v>
      </c>
      <c r="B2379" s="1">
        <v>107.30999799999999</v>
      </c>
      <c r="C2379" s="4">
        <f>IFERROR(VLOOKUP(表格2[[#This Row],[日期]],表格1[],2,FALSE),0)</f>
        <v>0</v>
      </c>
      <c r="D2379" s="13">
        <f>IF(C2378=0,D2378,D2378*(1-C2378/表格2[[#This Row],[收盤]]))</f>
        <v>0.6624273499742086</v>
      </c>
      <c r="E2379" s="1">
        <f>ROUND(表格2[[#This Row],[收盤]]*表格2[[#This Row],[配息乘數]],4)</f>
        <v>71.085099999999997</v>
      </c>
      <c r="F2379" s="1">
        <f>表格2[[#This Row],[配息]]*0.7</f>
        <v>0</v>
      </c>
      <c r="G2379" s="14">
        <f>IF(F2378=0,G2378,G2378*(1-F2378/表格2[[#This Row],[收盤]]))</f>
        <v>0.74966776936426793</v>
      </c>
      <c r="H2379" s="9">
        <f>ROUND(表格2[[#This Row],[收盤]]*表格2[[#This Row],[七成配息
乘數]],4)</f>
        <v>80.446799999999996</v>
      </c>
    </row>
    <row r="2380" spans="1:8" x14ac:dyDescent="0.25">
      <c r="A2380" s="2">
        <v>39169</v>
      </c>
      <c r="B2380" s="1">
        <v>107.44000200000001</v>
      </c>
      <c r="C2380" s="4">
        <f>IFERROR(VLOOKUP(表格2[[#This Row],[日期]],表格1[],2,FALSE),0)</f>
        <v>0</v>
      </c>
      <c r="D2380" s="13">
        <f>IF(C2379=0,D2379,D2379*(1-C2379/表格2[[#This Row],[收盤]]))</f>
        <v>0.6624273499742086</v>
      </c>
      <c r="E2380" s="1">
        <f>ROUND(表格2[[#This Row],[收盤]]*表格2[[#This Row],[配息乘數]],4)</f>
        <v>71.171199999999999</v>
      </c>
      <c r="F2380" s="1">
        <f>表格2[[#This Row],[配息]]*0.7</f>
        <v>0</v>
      </c>
      <c r="G2380" s="14">
        <f>IF(F2379=0,G2379,G2379*(1-F2379/表格2[[#This Row],[收盤]]))</f>
        <v>0.74966776936426793</v>
      </c>
      <c r="H2380" s="9">
        <f>ROUND(表格2[[#This Row],[收盤]]*表格2[[#This Row],[七成配息
乘數]],4)</f>
        <v>80.544300000000007</v>
      </c>
    </row>
    <row r="2381" spans="1:8" x14ac:dyDescent="0.25">
      <c r="A2381" s="2">
        <v>39168</v>
      </c>
      <c r="B2381" s="1">
        <v>107.510002</v>
      </c>
      <c r="C2381" s="4">
        <f>IFERROR(VLOOKUP(表格2[[#This Row],[日期]],表格1[],2,FALSE),0)</f>
        <v>0</v>
      </c>
      <c r="D2381" s="13">
        <f>IF(C2380=0,D2380,D2380*(1-C2380/表格2[[#This Row],[收盤]]))</f>
        <v>0.6624273499742086</v>
      </c>
      <c r="E2381" s="1">
        <f>ROUND(表格2[[#This Row],[收盤]]*表格2[[#This Row],[配息乘數]],4)</f>
        <v>71.217600000000004</v>
      </c>
      <c r="F2381" s="1">
        <f>表格2[[#This Row],[配息]]*0.7</f>
        <v>0</v>
      </c>
      <c r="G2381" s="14">
        <f>IF(F2380=0,G2380,G2380*(1-F2380/表格2[[#This Row],[收盤]]))</f>
        <v>0.74966776936426793</v>
      </c>
      <c r="H2381" s="9">
        <f>ROUND(表格2[[#This Row],[收盤]]*表格2[[#This Row],[七成配息
乘數]],4)</f>
        <v>80.596800000000002</v>
      </c>
    </row>
    <row r="2382" spans="1:8" x14ac:dyDescent="0.25">
      <c r="A2382" s="2">
        <v>39167</v>
      </c>
      <c r="B2382" s="1">
        <v>107.529999</v>
      </c>
      <c r="C2382" s="4">
        <f>IFERROR(VLOOKUP(表格2[[#This Row],[日期]],表格1[],2,FALSE),0)</f>
        <v>0</v>
      </c>
      <c r="D2382" s="13">
        <f>IF(C2381=0,D2381,D2381*(1-C2381/表格2[[#This Row],[收盤]]))</f>
        <v>0.6624273499742086</v>
      </c>
      <c r="E2382" s="1">
        <f>ROUND(表格2[[#This Row],[收盤]]*表格2[[#This Row],[配息乘數]],4)</f>
        <v>71.230800000000002</v>
      </c>
      <c r="F2382" s="1">
        <f>表格2[[#This Row],[配息]]*0.7</f>
        <v>0</v>
      </c>
      <c r="G2382" s="14">
        <f>IF(F2381=0,G2381,G2381*(1-F2381/表格2[[#This Row],[收盤]]))</f>
        <v>0.74966776936426793</v>
      </c>
      <c r="H2382" s="9">
        <f>ROUND(表格2[[#This Row],[收盤]]*表格2[[#This Row],[七成配息
乘數]],4)</f>
        <v>80.611800000000002</v>
      </c>
    </row>
    <row r="2383" spans="1:8" x14ac:dyDescent="0.25">
      <c r="A2383" s="2">
        <v>39164</v>
      </c>
      <c r="B2383" s="1">
        <v>107.33000199999999</v>
      </c>
      <c r="C2383" s="4">
        <f>IFERROR(VLOOKUP(表格2[[#This Row],[日期]],表格1[],2,FALSE),0)</f>
        <v>0</v>
      </c>
      <c r="D2383" s="13">
        <f>IF(C2382=0,D2382,D2382*(1-C2382/表格2[[#This Row],[收盤]]))</f>
        <v>0.6624273499742086</v>
      </c>
      <c r="E2383" s="1">
        <f>ROUND(表格2[[#This Row],[收盤]]*表格2[[#This Row],[配息乘數]],4)</f>
        <v>71.098299999999995</v>
      </c>
      <c r="F2383" s="1">
        <f>表格2[[#This Row],[配息]]*0.7</f>
        <v>0</v>
      </c>
      <c r="G2383" s="14">
        <f>IF(F2382=0,G2382,G2382*(1-F2382/表格2[[#This Row],[收盤]]))</f>
        <v>0.74966776936426793</v>
      </c>
      <c r="H2383" s="9">
        <f>ROUND(表格2[[#This Row],[收盤]]*表格2[[#This Row],[七成配息
乘數]],4)</f>
        <v>80.461799999999997</v>
      </c>
    </row>
    <row r="2384" spans="1:8" x14ac:dyDescent="0.25">
      <c r="A2384" s="2">
        <v>39163</v>
      </c>
      <c r="B2384" s="1">
        <v>107.610001</v>
      </c>
      <c r="C2384" s="4">
        <f>IFERROR(VLOOKUP(表格2[[#This Row],[日期]],表格1[],2,FALSE),0)</f>
        <v>0</v>
      </c>
      <c r="D2384" s="13">
        <f>IF(C2383=0,D2383,D2383*(1-C2383/表格2[[#This Row],[收盤]]))</f>
        <v>0.6624273499742086</v>
      </c>
      <c r="E2384" s="1">
        <f>ROUND(表格2[[#This Row],[收盤]]*表格2[[#This Row],[配息乘數]],4)</f>
        <v>71.283799999999999</v>
      </c>
      <c r="F2384" s="1">
        <f>表格2[[#This Row],[配息]]*0.7</f>
        <v>0</v>
      </c>
      <c r="G2384" s="14">
        <f>IF(F2383=0,G2383,G2383*(1-F2383/表格2[[#This Row],[收盤]]))</f>
        <v>0.74966776936426793</v>
      </c>
      <c r="H2384" s="9">
        <f>ROUND(表格2[[#This Row],[收盤]]*表格2[[#This Row],[七成配息
乘數]],4)</f>
        <v>80.671700000000001</v>
      </c>
    </row>
    <row r="2385" spans="1:8" x14ac:dyDescent="0.25">
      <c r="A2385" s="2">
        <v>39162</v>
      </c>
      <c r="B2385" s="1">
        <v>107.910004</v>
      </c>
      <c r="C2385" s="4">
        <f>IFERROR(VLOOKUP(表格2[[#This Row],[日期]],表格1[],2,FALSE),0)</f>
        <v>0</v>
      </c>
      <c r="D2385" s="13">
        <f>IF(C2384=0,D2384,D2384*(1-C2384/表格2[[#This Row],[收盤]]))</f>
        <v>0.6624273499742086</v>
      </c>
      <c r="E2385" s="1">
        <f>ROUND(表格2[[#This Row],[收盤]]*表格2[[#This Row],[配息乘數]],4)</f>
        <v>71.482500000000002</v>
      </c>
      <c r="F2385" s="1">
        <f>表格2[[#This Row],[配息]]*0.7</f>
        <v>0</v>
      </c>
      <c r="G2385" s="14">
        <f>IF(F2384=0,G2384,G2384*(1-F2384/表格2[[#This Row],[收盤]]))</f>
        <v>0.74966776936426793</v>
      </c>
      <c r="H2385" s="9">
        <f>ROUND(表格2[[#This Row],[收盤]]*表格2[[#This Row],[七成配息
乘數]],4)</f>
        <v>80.896699999999996</v>
      </c>
    </row>
    <row r="2386" spans="1:8" x14ac:dyDescent="0.25">
      <c r="A2386" s="2">
        <v>39161</v>
      </c>
      <c r="B2386" s="1">
        <v>107.589996</v>
      </c>
      <c r="C2386" s="4">
        <f>IFERROR(VLOOKUP(表格2[[#This Row],[日期]],表格1[],2,FALSE),0)</f>
        <v>0</v>
      </c>
      <c r="D2386" s="13">
        <f>IF(C2385=0,D2385,D2385*(1-C2385/表格2[[#This Row],[收盤]]))</f>
        <v>0.6624273499742086</v>
      </c>
      <c r="E2386" s="1">
        <f>ROUND(表格2[[#This Row],[收盤]]*表格2[[#This Row],[配息乘數]],4)</f>
        <v>71.270600000000002</v>
      </c>
      <c r="F2386" s="1">
        <f>表格2[[#This Row],[配息]]*0.7</f>
        <v>0</v>
      </c>
      <c r="G2386" s="14">
        <f>IF(F2385=0,G2385,G2385*(1-F2385/表格2[[#This Row],[收盤]]))</f>
        <v>0.74966776936426793</v>
      </c>
      <c r="H2386" s="9">
        <f>ROUND(表格2[[#This Row],[收盤]]*表格2[[#This Row],[七成配息
乘數]],4)</f>
        <v>80.656800000000004</v>
      </c>
    </row>
    <row r="2387" spans="1:8" x14ac:dyDescent="0.25">
      <c r="A2387" s="2">
        <v>39160</v>
      </c>
      <c r="B2387" s="1">
        <v>107.300003</v>
      </c>
      <c r="C2387" s="4">
        <f>IFERROR(VLOOKUP(表格2[[#This Row],[日期]],表格1[],2,FALSE),0)</f>
        <v>0</v>
      </c>
      <c r="D2387" s="13">
        <f>IF(C2386=0,D2386,D2386*(1-C2386/表格2[[#This Row],[收盤]]))</f>
        <v>0.6624273499742086</v>
      </c>
      <c r="E2387" s="1">
        <f>ROUND(表格2[[#This Row],[收盤]]*表格2[[#This Row],[配息乘數]],4)</f>
        <v>71.078500000000005</v>
      </c>
      <c r="F2387" s="1">
        <f>表格2[[#This Row],[配息]]*0.7</f>
        <v>0</v>
      </c>
      <c r="G2387" s="14">
        <f>IF(F2386=0,G2386,G2386*(1-F2386/表格2[[#This Row],[收盤]]))</f>
        <v>0.74966776936426793</v>
      </c>
      <c r="H2387" s="9">
        <f>ROUND(表格2[[#This Row],[收盤]]*表格2[[#This Row],[七成配息
乘數]],4)</f>
        <v>80.439400000000006</v>
      </c>
    </row>
    <row r="2388" spans="1:8" x14ac:dyDescent="0.25">
      <c r="A2388" s="2">
        <v>39157</v>
      </c>
      <c r="B2388" s="1">
        <v>107.5</v>
      </c>
      <c r="C2388" s="4">
        <f>IFERROR(VLOOKUP(表格2[[#This Row],[日期]],表格1[],2,FALSE),0)</f>
        <v>0</v>
      </c>
      <c r="D2388" s="13">
        <f>IF(C2387=0,D2387,D2387*(1-C2387/表格2[[#This Row],[收盤]]))</f>
        <v>0.6624273499742086</v>
      </c>
      <c r="E2388" s="1">
        <f>ROUND(表格2[[#This Row],[收盤]]*表格2[[#This Row],[配息乘數]],4)</f>
        <v>71.210899999999995</v>
      </c>
      <c r="F2388" s="1">
        <f>表格2[[#This Row],[配息]]*0.7</f>
        <v>0</v>
      </c>
      <c r="G2388" s="14">
        <f>IF(F2387=0,G2387,G2387*(1-F2387/表格2[[#This Row],[收盤]]))</f>
        <v>0.74966776936426793</v>
      </c>
      <c r="H2388" s="9">
        <f>ROUND(表格2[[#This Row],[收盤]]*表格2[[#This Row],[七成配息
乘數]],4)</f>
        <v>80.589299999999994</v>
      </c>
    </row>
    <row r="2389" spans="1:8" x14ac:dyDescent="0.25">
      <c r="A2389" s="2">
        <v>39156</v>
      </c>
      <c r="B2389" s="1">
        <v>107.91999800000001</v>
      </c>
      <c r="C2389" s="4">
        <f>IFERROR(VLOOKUP(表格2[[#This Row],[日期]],表格1[],2,FALSE),0)</f>
        <v>0</v>
      </c>
      <c r="D2389" s="13">
        <f>IF(C2388=0,D2388,D2388*(1-C2388/表格2[[#This Row],[收盤]]))</f>
        <v>0.6624273499742086</v>
      </c>
      <c r="E2389" s="1">
        <f>ROUND(表格2[[#This Row],[收盤]]*表格2[[#This Row],[配息乘數]],4)</f>
        <v>71.489199999999997</v>
      </c>
      <c r="F2389" s="1">
        <f>表格2[[#This Row],[配息]]*0.7</f>
        <v>0</v>
      </c>
      <c r="G2389" s="14">
        <f>IF(F2388=0,G2388,G2388*(1-F2388/表格2[[#This Row],[收盤]]))</f>
        <v>0.74966776936426793</v>
      </c>
      <c r="H2389" s="9">
        <f>ROUND(表格2[[#This Row],[收盤]]*表格2[[#This Row],[七成配息
乘數]],4)</f>
        <v>80.9041</v>
      </c>
    </row>
    <row r="2390" spans="1:8" x14ac:dyDescent="0.25">
      <c r="A2390" s="2">
        <v>39155</v>
      </c>
      <c r="B2390" s="1">
        <v>107.900002</v>
      </c>
      <c r="C2390" s="4">
        <f>IFERROR(VLOOKUP(表格2[[#This Row],[日期]],表格1[],2,FALSE),0)</f>
        <v>0</v>
      </c>
      <c r="D2390" s="13">
        <f>IF(C2389=0,D2389,D2389*(1-C2389/表格2[[#This Row],[收盤]]))</f>
        <v>0.6624273499742086</v>
      </c>
      <c r="E2390" s="1">
        <f>ROUND(表格2[[#This Row],[收盤]]*表格2[[#This Row],[配息乘數]],4)</f>
        <v>71.475899999999996</v>
      </c>
      <c r="F2390" s="1">
        <f>表格2[[#This Row],[配息]]*0.7</f>
        <v>0</v>
      </c>
      <c r="G2390" s="14">
        <f>IF(F2389=0,G2389,G2389*(1-F2389/表格2[[#This Row],[收盤]]))</f>
        <v>0.74966776936426793</v>
      </c>
      <c r="H2390" s="9">
        <f>ROUND(表格2[[#This Row],[收盤]]*表格2[[#This Row],[七成配息
乘數]],4)</f>
        <v>80.889200000000002</v>
      </c>
    </row>
    <row r="2391" spans="1:8" x14ac:dyDescent="0.25">
      <c r="A2391" s="2">
        <v>39154</v>
      </c>
      <c r="B2391" s="1">
        <v>108</v>
      </c>
      <c r="C2391" s="4">
        <f>IFERROR(VLOOKUP(表格2[[#This Row],[日期]],表格1[],2,FALSE),0)</f>
        <v>0</v>
      </c>
      <c r="D2391" s="13">
        <f>IF(C2390=0,D2390,D2390*(1-C2390/表格2[[#This Row],[收盤]]))</f>
        <v>0.6624273499742086</v>
      </c>
      <c r="E2391" s="1">
        <f>ROUND(表格2[[#This Row],[收盤]]*表格2[[#This Row],[配息乘數]],4)</f>
        <v>71.542199999999994</v>
      </c>
      <c r="F2391" s="1">
        <f>表格2[[#This Row],[配息]]*0.7</f>
        <v>0</v>
      </c>
      <c r="G2391" s="14">
        <f>IF(F2390=0,G2390,G2390*(1-F2390/表格2[[#This Row],[收盤]]))</f>
        <v>0.74966776936426793</v>
      </c>
      <c r="H2391" s="9">
        <f>ROUND(表格2[[#This Row],[收盤]]*表格2[[#This Row],[七成配息
乘數]],4)</f>
        <v>80.964100000000002</v>
      </c>
    </row>
    <row r="2392" spans="1:8" x14ac:dyDescent="0.25">
      <c r="A2392" s="2">
        <v>39153</v>
      </c>
      <c r="B2392" s="1">
        <v>107.94000200000001</v>
      </c>
      <c r="C2392" s="4">
        <f>IFERROR(VLOOKUP(表格2[[#This Row],[日期]],表格1[],2,FALSE),0)</f>
        <v>0</v>
      </c>
      <c r="D2392" s="13">
        <f>IF(C2391=0,D2391,D2391*(1-C2391/表格2[[#This Row],[收盤]]))</f>
        <v>0.6624273499742086</v>
      </c>
      <c r="E2392" s="1">
        <f>ROUND(表格2[[#This Row],[收盤]]*表格2[[#This Row],[配息乘數]],4)</f>
        <v>71.502399999999994</v>
      </c>
      <c r="F2392" s="1">
        <f>表格2[[#This Row],[配息]]*0.7</f>
        <v>0</v>
      </c>
      <c r="G2392" s="14">
        <f>IF(F2391=0,G2391,G2391*(1-F2391/表格2[[#This Row],[收盤]]))</f>
        <v>0.74966776936426793</v>
      </c>
      <c r="H2392" s="9">
        <f>ROUND(表格2[[#This Row],[收盤]]*表格2[[#This Row],[七成配息
乘數]],4)</f>
        <v>80.9191</v>
      </c>
    </row>
    <row r="2393" spans="1:8" x14ac:dyDescent="0.25">
      <c r="A2393" s="2">
        <v>39150</v>
      </c>
      <c r="B2393" s="1">
        <v>107.709999</v>
      </c>
      <c r="C2393" s="4">
        <f>IFERROR(VLOOKUP(表格2[[#This Row],[日期]],表格1[],2,FALSE),0)</f>
        <v>0</v>
      </c>
      <c r="D2393" s="13">
        <f>IF(C2392=0,D2392,D2392*(1-C2392/表格2[[#This Row],[收盤]]))</f>
        <v>0.6624273499742086</v>
      </c>
      <c r="E2393" s="1">
        <f>ROUND(表格2[[#This Row],[收盤]]*表格2[[#This Row],[配息乘數]],4)</f>
        <v>71.349999999999994</v>
      </c>
      <c r="F2393" s="1">
        <f>表格2[[#This Row],[配息]]*0.7</f>
        <v>0</v>
      </c>
      <c r="G2393" s="14">
        <f>IF(F2392=0,G2392,G2392*(1-F2392/表格2[[#This Row],[收盤]]))</f>
        <v>0.74966776936426793</v>
      </c>
      <c r="H2393" s="9">
        <f>ROUND(表格2[[#This Row],[收盤]]*表格2[[#This Row],[七成配息
乘數]],4)</f>
        <v>80.746700000000004</v>
      </c>
    </row>
    <row r="2394" spans="1:8" x14ac:dyDescent="0.25">
      <c r="A2394" s="2">
        <v>39149</v>
      </c>
      <c r="B2394" s="1">
        <v>107.989998</v>
      </c>
      <c r="C2394" s="4">
        <f>IFERROR(VLOOKUP(表格2[[#This Row],[日期]],表格1[],2,FALSE),0)</f>
        <v>0</v>
      </c>
      <c r="D2394" s="13">
        <f>IF(C2393=0,D2393,D2393*(1-C2393/表格2[[#This Row],[收盤]]))</f>
        <v>0.6624273499742086</v>
      </c>
      <c r="E2394" s="1">
        <f>ROUND(表格2[[#This Row],[收盤]]*表格2[[#This Row],[配息乘數]],4)</f>
        <v>71.535499999999999</v>
      </c>
      <c r="F2394" s="1">
        <f>表格2[[#This Row],[配息]]*0.7</f>
        <v>0</v>
      </c>
      <c r="G2394" s="14">
        <f>IF(F2393=0,G2393,G2393*(1-F2393/表格2[[#This Row],[收盤]]))</f>
        <v>0.74966776936426793</v>
      </c>
      <c r="H2394" s="9">
        <f>ROUND(表格2[[#This Row],[收盤]]*表格2[[#This Row],[七成配息
乘數]],4)</f>
        <v>80.956599999999995</v>
      </c>
    </row>
    <row r="2395" spans="1:8" x14ac:dyDescent="0.25">
      <c r="A2395" s="2">
        <v>39148</v>
      </c>
      <c r="B2395" s="1">
        <v>107.849998</v>
      </c>
      <c r="C2395" s="4">
        <f>IFERROR(VLOOKUP(表格2[[#This Row],[日期]],表格1[],2,FALSE),0)</f>
        <v>0</v>
      </c>
      <c r="D2395" s="13">
        <f>IF(C2394=0,D2394,D2394*(1-C2394/表格2[[#This Row],[收盤]]))</f>
        <v>0.6624273499742086</v>
      </c>
      <c r="E2395" s="1">
        <f>ROUND(表格2[[#This Row],[收盤]]*表格2[[#This Row],[配息乘數]],4)</f>
        <v>71.442800000000005</v>
      </c>
      <c r="F2395" s="1">
        <f>表格2[[#This Row],[配息]]*0.7</f>
        <v>0</v>
      </c>
      <c r="G2395" s="14">
        <f>IF(F2394=0,G2394,G2394*(1-F2394/表格2[[#This Row],[收盤]]))</f>
        <v>0.74966776936426793</v>
      </c>
      <c r="H2395" s="9">
        <f>ROUND(表格2[[#This Row],[收盤]]*表格2[[#This Row],[七成配息
乘數]],4)</f>
        <v>80.851699999999994</v>
      </c>
    </row>
    <row r="2396" spans="1:8" x14ac:dyDescent="0.25">
      <c r="A2396" s="2">
        <v>39147</v>
      </c>
      <c r="B2396" s="1">
        <v>107.75</v>
      </c>
      <c r="C2396" s="4">
        <f>IFERROR(VLOOKUP(表格2[[#This Row],[日期]],表格1[],2,FALSE),0)</f>
        <v>0</v>
      </c>
      <c r="D2396" s="13">
        <f>IF(C2395=0,D2395,D2395*(1-C2395/表格2[[#This Row],[收盤]]))</f>
        <v>0.6624273499742086</v>
      </c>
      <c r="E2396" s="1">
        <f>ROUND(表格2[[#This Row],[收盤]]*表格2[[#This Row],[配息乘數]],4)</f>
        <v>71.376499999999993</v>
      </c>
      <c r="F2396" s="1">
        <f>表格2[[#This Row],[配息]]*0.7</f>
        <v>0</v>
      </c>
      <c r="G2396" s="14">
        <f>IF(F2395=0,G2395,G2395*(1-F2395/表格2[[#This Row],[收盤]]))</f>
        <v>0.74966776936426793</v>
      </c>
      <c r="H2396" s="9">
        <f>ROUND(表格2[[#This Row],[收盤]]*表格2[[#This Row],[七成配息
乘數]],4)</f>
        <v>80.776700000000005</v>
      </c>
    </row>
    <row r="2397" spans="1:8" x14ac:dyDescent="0.25">
      <c r="A2397" s="2">
        <v>39146</v>
      </c>
      <c r="B2397" s="1">
        <v>108.160004</v>
      </c>
      <c r="C2397" s="4">
        <f>IFERROR(VLOOKUP(表格2[[#This Row],[日期]],表格1[],2,FALSE),0)</f>
        <v>0</v>
      </c>
      <c r="D2397" s="13">
        <f>IF(C2396=0,D2396,D2396*(1-C2396/表格2[[#This Row],[收盤]]))</f>
        <v>0.6624273499742086</v>
      </c>
      <c r="E2397" s="1">
        <f>ROUND(表格2[[#This Row],[收盤]]*表格2[[#This Row],[配息乘數]],4)</f>
        <v>71.648099999999999</v>
      </c>
      <c r="F2397" s="1">
        <f>表格2[[#This Row],[配息]]*0.7</f>
        <v>0</v>
      </c>
      <c r="G2397" s="14">
        <f>IF(F2396=0,G2396,G2396*(1-F2396/表格2[[#This Row],[收盤]]))</f>
        <v>0.74966776936426793</v>
      </c>
      <c r="H2397" s="9">
        <f>ROUND(表格2[[#This Row],[收盤]]*表格2[[#This Row],[七成配息
乘數]],4)</f>
        <v>81.084100000000007</v>
      </c>
    </row>
    <row r="2398" spans="1:8" x14ac:dyDescent="0.25">
      <c r="A2398" s="2">
        <v>39143</v>
      </c>
      <c r="B2398" s="1">
        <v>108.32</v>
      </c>
      <c r="C2398" s="4">
        <f>IFERROR(VLOOKUP(表格2[[#This Row],[日期]],表格1[],2,FALSE),0)</f>
        <v>0</v>
      </c>
      <c r="D2398" s="13">
        <f>IF(C2397=0,D2397,D2397*(1-C2397/表格2[[#This Row],[收盤]]))</f>
        <v>0.6624273499742086</v>
      </c>
      <c r="E2398" s="1">
        <f>ROUND(表格2[[#This Row],[收盤]]*表格2[[#This Row],[配息乘數]],4)</f>
        <v>71.754099999999994</v>
      </c>
      <c r="F2398" s="1">
        <f>表格2[[#This Row],[配息]]*0.7</f>
        <v>0</v>
      </c>
      <c r="G2398" s="14">
        <f>IF(F2397=0,G2397,G2397*(1-F2397/表格2[[#This Row],[收盤]]))</f>
        <v>0.74966776936426793</v>
      </c>
      <c r="H2398" s="9">
        <f>ROUND(表格2[[#This Row],[收盤]]*表格2[[#This Row],[七成配息
乘數]],4)</f>
        <v>81.203999999999994</v>
      </c>
    </row>
    <row r="2399" spans="1:8" x14ac:dyDescent="0.25">
      <c r="A2399" s="2">
        <v>39142</v>
      </c>
      <c r="B2399" s="1">
        <v>108.019997</v>
      </c>
      <c r="C2399" s="4">
        <f>IFERROR(VLOOKUP(表格2[[#This Row],[日期]],表格1[],2,FALSE),0)</f>
        <v>0.45100000000000001</v>
      </c>
      <c r="D2399" s="13">
        <f>IF(C2398=0,D2398,D2398*(1-C2398/表格2[[#This Row],[收盤]]))</f>
        <v>0.6624273499742086</v>
      </c>
      <c r="E2399" s="1">
        <f>ROUND(表格2[[#This Row],[收盤]]*表格2[[#This Row],[配息乘數]],4)</f>
        <v>71.555400000000006</v>
      </c>
      <c r="F2399" s="1">
        <f>表格2[[#This Row],[配息]]*0.7</f>
        <v>0.31569999999999998</v>
      </c>
      <c r="G2399" s="14">
        <f>IF(F2398=0,G2398,G2398*(1-F2398/表格2[[#This Row],[收盤]]))</f>
        <v>0.74966776936426793</v>
      </c>
      <c r="H2399" s="9">
        <f>ROUND(表格2[[#This Row],[收盤]]*表格2[[#This Row],[七成配息
乘數]],4)</f>
        <v>80.979100000000003</v>
      </c>
    </row>
    <row r="2400" spans="1:8" x14ac:dyDescent="0.25">
      <c r="A2400" s="2">
        <v>39141</v>
      </c>
      <c r="B2400" s="1">
        <v>108.449997</v>
      </c>
      <c r="C2400" s="4">
        <f>IFERROR(VLOOKUP(表格2[[#This Row],[日期]],表格1[],2,FALSE),0)</f>
        <v>0</v>
      </c>
      <c r="D2400" s="13">
        <f>IF(C2399=0,D2399,D2399*(1-C2399/表格2[[#This Row],[收盤]]))</f>
        <v>0.65967258055878508</v>
      </c>
      <c r="E2400" s="1">
        <f>ROUND(表格2[[#This Row],[收盤]]*表格2[[#This Row],[配息乘數]],4)</f>
        <v>71.541499999999999</v>
      </c>
      <c r="F2400" s="1">
        <f>表格2[[#This Row],[配息]]*0.7</f>
        <v>0</v>
      </c>
      <c r="G2400" s="14">
        <f>IF(F2399=0,G2399,G2399*(1-F2399/表格2[[#This Row],[收盤]]))</f>
        <v>0.74748547225652062</v>
      </c>
      <c r="H2400" s="9">
        <f>ROUND(表格2[[#This Row],[收盤]]*表格2[[#This Row],[七成配息
乘數]],4)</f>
        <v>81.064800000000005</v>
      </c>
    </row>
    <row r="2401" spans="1:8" x14ac:dyDescent="0.25">
      <c r="A2401" s="2">
        <v>39140</v>
      </c>
      <c r="B2401" s="1">
        <v>108.650002</v>
      </c>
      <c r="C2401" s="4">
        <f>IFERROR(VLOOKUP(表格2[[#This Row],[日期]],表格1[],2,FALSE),0)</f>
        <v>0</v>
      </c>
      <c r="D2401" s="13">
        <f>IF(C2400=0,D2400,D2400*(1-C2400/表格2[[#This Row],[收盤]]))</f>
        <v>0.65967258055878508</v>
      </c>
      <c r="E2401" s="1">
        <f>ROUND(表格2[[#This Row],[收盤]]*表格2[[#This Row],[配息乘數]],4)</f>
        <v>71.673400000000001</v>
      </c>
      <c r="F2401" s="1">
        <f>表格2[[#This Row],[配息]]*0.7</f>
        <v>0</v>
      </c>
      <c r="G2401" s="14">
        <f>IF(F2400=0,G2400,G2400*(1-F2400/表格2[[#This Row],[收盤]]))</f>
        <v>0.74748547225652062</v>
      </c>
      <c r="H2401" s="9">
        <f>ROUND(表格2[[#This Row],[收盤]]*表格2[[#This Row],[七成配息
乘數]],4)</f>
        <v>81.214299999999994</v>
      </c>
    </row>
    <row r="2402" spans="1:8" x14ac:dyDescent="0.25">
      <c r="A2402" s="2">
        <v>39139</v>
      </c>
      <c r="B2402" s="1">
        <v>108.230003</v>
      </c>
      <c r="C2402" s="4">
        <f>IFERROR(VLOOKUP(表格2[[#This Row],[日期]],表格1[],2,FALSE),0)</f>
        <v>0</v>
      </c>
      <c r="D2402" s="13">
        <f>IF(C2401=0,D2401,D2401*(1-C2401/表格2[[#This Row],[收盤]]))</f>
        <v>0.65967258055878508</v>
      </c>
      <c r="E2402" s="1">
        <f>ROUND(表格2[[#This Row],[收盤]]*表格2[[#This Row],[配息乘數]],4)</f>
        <v>71.3964</v>
      </c>
      <c r="F2402" s="1">
        <f>表格2[[#This Row],[配息]]*0.7</f>
        <v>0</v>
      </c>
      <c r="G2402" s="14">
        <f>IF(F2401=0,G2401,G2401*(1-F2401/表格2[[#This Row],[收盤]]))</f>
        <v>0.74748547225652062</v>
      </c>
      <c r="H2402" s="9">
        <f>ROUND(表格2[[#This Row],[收盤]]*表格2[[#This Row],[七成配息
乘數]],4)</f>
        <v>80.900400000000005</v>
      </c>
    </row>
    <row r="2403" spans="1:8" x14ac:dyDescent="0.25">
      <c r="A2403" s="2">
        <v>39136</v>
      </c>
      <c r="B2403" s="1">
        <v>107.790001</v>
      </c>
      <c r="C2403" s="4">
        <f>IFERROR(VLOOKUP(表格2[[#This Row],[日期]],表格1[],2,FALSE),0)</f>
        <v>0</v>
      </c>
      <c r="D2403" s="13">
        <f>IF(C2402=0,D2402,D2402*(1-C2402/表格2[[#This Row],[收盤]]))</f>
        <v>0.65967258055878508</v>
      </c>
      <c r="E2403" s="1">
        <f>ROUND(表格2[[#This Row],[收盤]]*表格2[[#This Row],[配息乘數]],4)</f>
        <v>71.106099999999998</v>
      </c>
      <c r="F2403" s="1">
        <f>表格2[[#This Row],[配息]]*0.7</f>
        <v>0</v>
      </c>
      <c r="G2403" s="14">
        <f>IF(F2402=0,G2402,G2402*(1-F2402/表格2[[#This Row],[收盤]]))</f>
        <v>0.74748547225652062</v>
      </c>
      <c r="H2403" s="9">
        <f>ROUND(表格2[[#This Row],[收盤]]*表格2[[#This Row],[七成配息
乘數]],4)</f>
        <v>80.5715</v>
      </c>
    </row>
    <row r="2404" spans="1:8" x14ac:dyDescent="0.25">
      <c r="A2404" s="2">
        <v>39135</v>
      </c>
      <c r="B2404" s="1">
        <v>107.44000200000001</v>
      </c>
      <c r="C2404" s="4">
        <f>IFERROR(VLOOKUP(表格2[[#This Row],[日期]],表格1[],2,FALSE),0)</f>
        <v>0</v>
      </c>
      <c r="D2404" s="13">
        <f>IF(C2403=0,D2403,D2403*(1-C2403/表格2[[#This Row],[收盤]]))</f>
        <v>0.65967258055878508</v>
      </c>
      <c r="E2404" s="1">
        <f>ROUND(表格2[[#This Row],[收盤]]*表格2[[#This Row],[配息乘數]],4)</f>
        <v>70.875200000000007</v>
      </c>
      <c r="F2404" s="1">
        <f>表格2[[#This Row],[配息]]*0.7</f>
        <v>0</v>
      </c>
      <c r="G2404" s="14">
        <f>IF(F2403=0,G2403,G2403*(1-F2403/表格2[[#This Row],[收盤]]))</f>
        <v>0.74748547225652062</v>
      </c>
      <c r="H2404" s="9">
        <f>ROUND(表格2[[#This Row],[收盤]]*表格2[[#This Row],[七成配息
乘數]],4)</f>
        <v>80.309799999999996</v>
      </c>
    </row>
    <row r="2405" spans="1:8" x14ac:dyDescent="0.25">
      <c r="A2405" s="2">
        <v>39134</v>
      </c>
      <c r="B2405" s="1">
        <v>107.589996</v>
      </c>
      <c r="C2405" s="4">
        <f>IFERROR(VLOOKUP(表格2[[#This Row],[日期]],表格1[],2,FALSE),0)</f>
        <v>0</v>
      </c>
      <c r="D2405" s="13">
        <f>IF(C2404=0,D2404,D2404*(1-C2404/表格2[[#This Row],[收盤]]))</f>
        <v>0.65967258055878508</v>
      </c>
      <c r="E2405" s="1">
        <f>ROUND(表格2[[#This Row],[收盤]]*表格2[[#This Row],[配息乘數]],4)</f>
        <v>70.974199999999996</v>
      </c>
      <c r="F2405" s="1">
        <f>表格2[[#This Row],[配息]]*0.7</f>
        <v>0</v>
      </c>
      <c r="G2405" s="14">
        <f>IF(F2404=0,G2404,G2404*(1-F2404/表格2[[#This Row],[收盤]]))</f>
        <v>0.74748547225652062</v>
      </c>
      <c r="H2405" s="9">
        <f>ROUND(表格2[[#This Row],[收盤]]*表格2[[#This Row],[七成配息
乘數]],4)</f>
        <v>80.421999999999997</v>
      </c>
    </row>
    <row r="2406" spans="1:8" x14ac:dyDescent="0.25">
      <c r="A2406" s="2">
        <v>39133</v>
      </c>
      <c r="B2406" s="1">
        <v>107.660004</v>
      </c>
      <c r="C2406" s="4">
        <f>IFERROR(VLOOKUP(表格2[[#This Row],[日期]],表格1[],2,FALSE),0)</f>
        <v>0</v>
      </c>
      <c r="D2406" s="13">
        <f>IF(C2405=0,D2405,D2405*(1-C2405/表格2[[#This Row],[收盤]]))</f>
        <v>0.65967258055878508</v>
      </c>
      <c r="E2406" s="1">
        <f>ROUND(表格2[[#This Row],[收盤]]*表格2[[#This Row],[配息乘數]],4)</f>
        <v>71.020399999999995</v>
      </c>
      <c r="F2406" s="1">
        <f>表格2[[#This Row],[配息]]*0.7</f>
        <v>0</v>
      </c>
      <c r="G2406" s="14">
        <f>IF(F2405=0,G2405,G2405*(1-F2405/表格2[[#This Row],[收盤]]))</f>
        <v>0.74748547225652062</v>
      </c>
      <c r="H2406" s="9">
        <f>ROUND(表格2[[#This Row],[收盤]]*表格2[[#This Row],[七成配息
乘數]],4)</f>
        <v>80.474299999999999</v>
      </c>
    </row>
    <row r="2407" spans="1:8" x14ac:dyDescent="0.25">
      <c r="A2407" s="2">
        <v>39129</v>
      </c>
      <c r="B2407" s="1">
        <v>107.489998</v>
      </c>
      <c r="C2407" s="4">
        <f>IFERROR(VLOOKUP(表格2[[#This Row],[日期]],表格1[],2,FALSE),0)</f>
        <v>0</v>
      </c>
      <c r="D2407" s="13">
        <f>IF(C2406=0,D2406,D2406*(1-C2406/表格2[[#This Row],[收盤]]))</f>
        <v>0.65967258055878508</v>
      </c>
      <c r="E2407" s="1">
        <f>ROUND(表格2[[#This Row],[收盤]]*表格2[[#This Row],[配息乘數]],4)</f>
        <v>70.908199999999994</v>
      </c>
      <c r="F2407" s="1">
        <f>表格2[[#This Row],[配息]]*0.7</f>
        <v>0</v>
      </c>
      <c r="G2407" s="14">
        <f>IF(F2406=0,G2406,G2406*(1-F2406/表格2[[#This Row],[收盤]]))</f>
        <v>0.74748547225652062</v>
      </c>
      <c r="H2407" s="9">
        <f>ROUND(表格2[[#This Row],[收盤]]*表格2[[#This Row],[七成配息
乘數]],4)</f>
        <v>80.347200000000001</v>
      </c>
    </row>
    <row r="2408" spans="1:8" x14ac:dyDescent="0.25">
      <c r="A2408" s="2">
        <v>39128</v>
      </c>
      <c r="B2408" s="1">
        <v>107.379997</v>
      </c>
      <c r="C2408" s="4">
        <f>IFERROR(VLOOKUP(表格2[[#This Row],[日期]],表格1[],2,FALSE),0)</f>
        <v>0</v>
      </c>
      <c r="D2408" s="13">
        <f>IF(C2407=0,D2407,D2407*(1-C2407/表格2[[#This Row],[收盤]]))</f>
        <v>0.65967258055878508</v>
      </c>
      <c r="E2408" s="1">
        <f>ROUND(表格2[[#This Row],[收盤]]*表格2[[#This Row],[配息乘數]],4)</f>
        <v>70.835599999999999</v>
      </c>
      <c r="F2408" s="1">
        <f>表格2[[#This Row],[配息]]*0.7</f>
        <v>0</v>
      </c>
      <c r="G2408" s="14">
        <f>IF(F2407=0,G2407,G2407*(1-F2407/表格2[[#This Row],[收盤]]))</f>
        <v>0.74748547225652062</v>
      </c>
      <c r="H2408" s="9">
        <f>ROUND(表格2[[#This Row],[收盤]]*表格2[[#This Row],[七成配息
乘數]],4)</f>
        <v>80.265000000000001</v>
      </c>
    </row>
    <row r="2409" spans="1:8" x14ac:dyDescent="0.25">
      <c r="A2409" s="2">
        <v>39127</v>
      </c>
      <c r="B2409" s="1">
        <v>107.18</v>
      </c>
      <c r="C2409" s="4">
        <f>IFERROR(VLOOKUP(表格2[[#This Row],[日期]],表格1[],2,FALSE),0)</f>
        <v>0</v>
      </c>
      <c r="D2409" s="13">
        <f>IF(C2408=0,D2408,D2408*(1-C2408/表格2[[#This Row],[收盤]]))</f>
        <v>0.65967258055878508</v>
      </c>
      <c r="E2409" s="1">
        <f>ROUND(表格2[[#This Row],[收盤]]*表格2[[#This Row],[配息乘數]],4)</f>
        <v>70.703699999999998</v>
      </c>
      <c r="F2409" s="1">
        <f>表格2[[#This Row],[配息]]*0.7</f>
        <v>0</v>
      </c>
      <c r="G2409" s="14">
        <f>IF(F2408=0,G2408,G2408*(1-F2408/表格2[[#This Row],[收盤]]))</f>
        <v>0.74748547225652062</v>
      </c>
      <c r="H2409" s="9">
        <f>ROUND(表格2[[#This Row],[收盤]]*表格2[[#This Row],[七成配息
乘數]],4)</f>
        <v>80.115499999999997</v>
      </c>
    </row>
    <row r="2410" spans="1:8" x14ac:dyDescent="0.25">
      <c r="A2410" s="2">
        <v>39126</v>
      </c>
      <c r="B2410" s="1">
        <v>106.57</v>
      </c>
      <c r="C2410" s="4">
        <f>IFERROR(VLOOKUP(表格2[[#This Row],[日期]],表格1[],2,FALSE),0)</f>
        <v>0</v>
      </c>
      <c r="D2410" s="13">
        <f>IF(C2409=0,D2409,D2409*(1-C2409/表格2[[#This Row],[收盤]]))</f>
        <v>0.65967258055878508</v>
      </c>
      <c r="E2410" s="1">
        <f>ROUND(表格2[[#This Row],[收盤]]*表格2[[#This Row],[配息乘數]],4)</f>
        <v>70.301299999999998</v>
      </c>
      <c r="F2410" s="1">
        <f>表格2[[#This Row],[配息]]*0.7</f>
        <v>0</v>
      </c>
      <c r="G2410" s="14">
        <f>IF(F2409=0,G2409,G2409*(1-F2409/表格2[[#This Row],[收盤]]))</f>
        <v>0.74748547225652062</v>
      </c>
      <c r="H2410" s="9">
        <f>ROUND(表格2[[#This Row],[收盤]]*表格2[[#This Row],[七成配息
乘數]],4)</f>
        <v>79.659499999999994</v>
      </c>
    </row>
    <row r="2411" spans="1:8" x14ac:dyDescent="0.25">
      <c r="A2411" s="2">
        <v>39125</v>
      </c>
      <c r="B2411" s="1">
        <v>106.639999</v>
      </c>
      <c r="C2411" s="4">
        <f>IFERROR(VLOOKUP(表格2[[#This Row],[日期]],表格1[],2,FALSE),0)</f>
        <v>0</v>
      </c>
      <c r="D2411" s="13">
        <f>IF(C2410=0,D2410,D2410*(1-C2410/表格2[[#This Row],[收盤]]))</f>
        <v>0.65967258055878508</v>
      </c>
      <c r="E2411" s="1">
        <f>ROUND(表格2[[#This Row],[收盤]]*表格2[[#This Row],[配息乘數]],4)</f>
        <v>70.347499999999997</v>
      </c>
      <c r="F2411" s="1">
        <f>表格2[[#This Row],[配息]]*0.7</f>
        <v>0</v>
      </c>
      <c r="G2411" s="14">
        <f>IF(F2410=0,G2410,G2410*(1-F2410/表格2[[#This Row],[收盤]]))</f>
        <v>0.74748547225652062</v>
      </c>
      <c r="H2411" s="9">
        <f>ROUND(表格2[[#This Row],[收盤]]*表格2[[#This Row],[七成配息
乘數]],4)</f>
        <v>79.7119</v>
      </c>
    </row>
    <row r="2412" spans="1:8" x14ac:dyDescent="0.25">
      <c r="A2412" s="2">
        <v>39122</v>
      </c>
      <c r="B2412" s="1">
        <v>106.620003</v>
      </c>
      <c r="C2412" s="4">
        <f>IFERROR(VLOOKUP(表格2[[#This Row],[日期]],表格1[],2,FALSE),0)</f>
        <v>0</v>
      </c>
      <c r="D2412" s="13">
        <f>IF(C2411=0,D2411,D2411*(1-C2411/表格2[[#This Row],[收盤]]))</f>
        <v>0.65967258055878508</v>
      </c>
      <c r="E2412" s="1">
        <f>ROUND(表格2[[#This Row],[收盤]]*表格2[[#This Row],[配息乘數]],4)</f>
        <v>70.334299999999999</v>
      </c>
      <c r="F2412" s="1">
        <f>表格2[[#This Row],[配息]]*0.7</f>
        <v>0</v>
      </c>
      <c r="G2412" s="14">
        <f>IF(F2411=0,G2411,G2411*(1-F2411/表格2[[#This Row],[收盤]]))</f>
        <v>0.74748547225652062</v>
      </c>
      <c r="H2412" s="9">
        <f>ROUND(表格2[[#This Row],[收盤]]*表格2[[#This Row],[七成配息
乘數]],4)</f>
        <v>79.696899999999999</v>
      </c>
    </row>
    <row r="2413" spans="1:8" x14ac:dyDescent="0.25">
      <c r="A2413" s="2">
        <v>39121</v>
      </c>
      <c r="B2413" s="1">
        <v>107.07</v>
      </c>
      <c r="C2413" s="4">
        <f>IFERROR(VLOOKUP(表格2[[#This Row],[日期]],表格1[],2,FALSE),0)</f>
        <v>0</v>
      </c>
      <c r="D2413" s="13">
        <f>IF(C2412=0,D2412,D2412*(1-C2412/表格2[[#This Row],[收盤]]))</f>
        <v>0.65967258055878508</v>
      </c>
      <c r="E2413" s="1">
        <f>ROUND(表格2[[#This Row],[收盤]]*表格2[[#This Row],[配息乘數]],4)</f>
        <v>70.631100000000004</v>
      </c>
      <c r="F2413" s="1">
        <f>表格2[[#This Row],[配息]]*0.7</f>
        <v>0</v>
      </c>
      <c r="G2413" s="14">
        <f>IF(F2412=0,G2412,G2412*(1-F2412/表格2[[#This Row],[收盤]]))</f>
        <v>0.74748547225652062</v>
      </c>
      <c r="H2413" s="9">
        <f>ROUND(表格2[[#This Row],[收盤]]*表格2[[#This Row],[七成配息
乘數]],4)</f>
        <v>80.033299999999997</v>
      </c>
    </row>
    <row r="2414" spans="1:8" x14ac:dyDescent="0.25">
      <c r="A2414" s="2">
        <v>39120</v>
      </c>
      <c r="B2414" s="1">
        <v>106.949997</v>
      </c>
      <c r="C2414" s="4">
        <f>IFERROR(VLOOKUP(表格2[[#This Row],[日期]],表格1[],2,FALSE),0)</f>
        <v>0</v>
      </c>
      <c r="D2414" s="13">
        <f>IF(C2413=0,D2413,D2413*(1-C2413/表格2[[#This Row],[收盤]]))</f>
        <v>0.65967258055878508</v>
      </c>
      <c r="E2414" s="1">
        <f>ROUND(表格2[[#This Row],[收盤]]*表格2[[#This Row],[配息乘數]],4)</f>
        <v>70.552000000000007</v>
      </c>
      <c r="F2414" s="1">
        <f>表格2[[#This Row],[配息]]*0.7</f>
        <v>0</v>
      </c>
      <c r="G2414" s="14">
        <f>IF(F2413=0,G2413,G2413*(1-F2413/表格2[[#This Row],[收盤]]))</f>
        <v>0.74748547225652062</v>
      </c>
      <c r="H2414" s="9">
        <f>ROUND(表格2[[#This Row],[收盤]]*表格2[[#This Row],[七成配息
乘數]],4)</f>
        <v>79.943600000000004</v>
      </c>
    </row>
    <row r="2415" spans="1:8" x14ac:dyDescent="0.25">
      <c r="A2415" s="2">
        <v>39119</v>
      </c>
      <c r="B2415" s="1">
        <v>106.800003</v>
      </c>
      <c r="C2415" s="4">
        <f>IFERROR(VLOOKUP(表格2[[#This Row],[日期]],表格1[],2,FALSE),0)</f>
        <v>0</v>
      </c>
      <c r="D2415" s="13">
        <f>IF(C2414=0,D2414,D2414*(1-C2414/表格2[[#This Row],[收盤]]))</f>
        <v>0.65967258055878508</v>
      </c>
      <c r="E2415" s="1">
        <f>ROUND(表格2[[#This Row],[收盤]]*表格2[[#This Row],[配息乘數]],4)</f>
        <v>70.453000000000003</v>
      </c>
      <c r="F2415" s="1">
        <f>表格2[[#This Row],[配息]]*0.7</f>
        <v>0</v>
      </c>
      <c r="G2415" s="14">
        <f>IF(F2414=0,G2414,G2414*(1-F2414/表格2[[#This Row],[收盤]]))</f>
        <v>0.74748547225652062</v>
      </c>
      <c r="H2415" s="9">
        <f>ROUND(表格2[[#This Row],[收盤]]*表格2[[#This Row],[七成配息
乘數]],4)</f>
        <v>79.831500000000005</v>
      </c>
    </row>
    <row r="2416" spans="1:8" x14ac:dyDescent="0.25">
      <c r="A2416" s="2">
        <v>39118</v>
      </c>
      <c r="B2416" s="1">
        <v>106.519997</v>
      </c>
      <c r="C2416" s="4">
        <f>IFERROR(VLOOKUP(表格2[[#This Row],[日期]],表格1[],2,FALSE),0)</f>
        <v>0</v>
      </c>
      <c r="D2416" s="13">
        <f>IF(C2415=0,D2415,D2415*(1-C2415/表格2[[#This Row],[收盤]]))</f>
        <v>0.65967258055878508</v>
      </c>
      <c r="E2416" s="1">
        <f>ROUND(表格2[[#This Row],[收盤]]*表格2[[#This Row],[配息乘數]],4)</f>
        <v>70.268299999999996</v>
      </c>
      <c r="F2416" s="1">
        <f>表格2[[#This Row],[配息]]*0.7</f>
        <v>0</v>
      </c>
      <c r="G2416" s="14">
        <f>IF(F2415=0,G2415,G2415*(1-F2415/表格2[[#This Row],[收盤]]))</f>
        <v>0.74748547225652062</v>
      </c>
      <c r="H2416" s="9">
        <f>ROUND(表格2[[#This Row],[收盤]]*表格2[[#This Row],[七成配息
乘數]],4)</f>
        <v>79.622200000000007</v>
      </c>
    </row>
    <row r="2417" spans="1:8" x14ac:dyDescent="0.25">
      <c r="A2417" s="2">
        <v>39115</v>
      </c>
      <c r="B2417" s="1">
        <v>106.379997</v>
      </c>
      <c r="C2417" s="4">
        <f>IFERROR(VLOOKUP(表格2[[#This Row],[日期]],表格1[],2,FALSE),0)</f>
        <v>0</v>
      </c>
      <c r="D2417" s="13">
        <f>IF(C2416=0,D2416,D2416*(1-C2416/表格2[[#This Row],[收盤]]))</f>
        <v>0.65967258055878508</v>
      </c>
      <c r="E2417" s="1">
        <f>ROUND(表格2[[#This Row],[收盤]]*表格2[[#This Row],[配息乘數]],4)</f>
        <v>70.176000000000002</v>
      </c>
      <c r="F2417" s="1">
        <f>表格2[[#This Row],[配息]]*0.7</f>
        <v>0</v>
      </c>
      <c r="G2417" s="14">
        <f>IF(F2416=0,G2416,G2416*(1-F2416/表格2[[#This Row],[收盤]]))</f>
        <v>0.74748547225652062</v>
      </c>
      <c r="H2417" s="9">
        <f>ROUND(表格2[[#This Row],[收盤]]*表格2[[#This Row],[七成配息
乘數]],4)</f>
        <v>79.517499999999998</v>
      </c>
    </row>
    <row r="2418" spans="1:8" x14ac:dyDescent="0.25">
      <c r="A2418" s="2">
        <v>39114</v>
      </c>
      <c r="B2418" s="1">
        <v>106.279999</v>
      </c>
      <c r="C2418" s="4">
        <f>IFERROR(VLOOKUP(表格2[[#This Row],[日期]],表格1[],2,FALSE),0)</f>
        <v>0.45700000000000002</v>
      </c>
      <c r="D2418" s="13">
        <f>IF(C2417=0,D2417,D2417*(1-C2417/表格2[[#This Row],[收盤]]))</f>
        <v>0.65967258055878508</v>
      </c>
      <c r="E2418" s="1">
        <f>ROUND(表格2[[#This Row],[收盤]]*表格2[[#This Row],[配息乘數]],4)</f>
        <v>70.11</v>
      </c>
      <c r="F2418" s="1">
        <f>表格2[[#This Row],[配息]]*0.7</f>
        <v>0.31990000000000002</v>
      </c>
      <c r="G2418" s="14">
        <f>IF(F2417=0,G2417,G2417*(1-F2417/表格2[[#This Row],[收盤]]))</f>
        <v>0.74748547225652062</v>
      </c>
      <c r="H2418" s="9">
        <f>ROUND(表格2[[#This Row],[收盤]]*表格2[[#This Row],[七成配息
乘數]],4)</f>
        <v>79.442800000000005</v>
      </c>
    </row>
    <row r="2419" spans="1:8" x14ac:dyDescent="0.25">
      <c r="A2419" s="2">
        <v>39113</v>
      </c>
      <c r="B2419" s="1">
        <v>106.779999</v>
      </c>
      <c r="C2419" s="4">
        <f>IFERROR(VLOOKUP(表格2[[#This Row],[日期]],表格1[],2,FALSE),0)</f>
        <v>0</v>
      </c>
      <c r="D2419" s="13">
        <f>IF(C2418=0,D2418,D2418*(1-C2418/表格2[[#This Row],[收盤]]))</f>
        <v>0.65684929556029614</v>
      </c>
      <c r="E2419" s="1">
        <f>ROUND(表格2[[#This Row],[收盤]]*表格2[[#This Row],[配息乘數]],4)</f>
        <v>70.138400000000004</v>
      </c>
      <c r="F2419" s="1">
        <f>表格2[[#This Row],[配息]]*0.7</f>
        <v>0</v>
      </c>
      <c r="G2419" s="14">
        <f>IF(F2418=0,G2418,G2418*(1-F2418/表格2[[#This Row],[收盤]]))</f>
        <v>0.74524609592374069</v>
      </c>
      <c r="H2419" s="9">
        <f>ROUND(表格2[[#This Row],[收盤]]*表格2[[#This Row],[七成配息
乘數]],4)</f>
        <v>79.577399999999997</v>
      </c>
    </row>
    <row r="2420" spans="1:8" x14ac:dyDescent="0.25">
      <c r="A2420" s="2">
        <v>39112</v>
      </c>
      <c r="B2420" s="1">
        <v>106.33000199999999</v>
      </c>
      <c r="C2420" s="4">
        <f>IFERROR(VLOOKUP(表格2[[#This Row],[日期]],表格1[],2,FALSE),0)</f>
        <v>0</v>
      </c>
      <c r="D2420" s="13">
        <f>IF(C2419=0,D2419,D2419*(1-C2419/表格2[[#This Row],[收盤]]))</f>
        <v>0.65684929556029614</v>
      </c>
      <c r="E2420" s="1">
        <f>ROUND(表格2[[#This Row],[收盤]]*表格2[[#This Row],[配息乘數]],4)</f>
        <v>69.842799999999997</v>
      </c>
      <c r="F2420" s="1">
        <f>表格2[[#This Row],[配息]]*0.7</f>
        <v>0</v>
      </c>
      <c r="G2420" s="14">
        <f>IF(F2419=0,G2419,G2419*(1-F2419/表格2[[#This Row],[收盤]]))</f>
        <v>0.74524609592374069</v>
      </c>
      <c r="H2420" s="9">
        <f>ROUND(表格2[[#This Row],[收盤]]*表格2[[#This Row],[七成配息
乘數]],4)</f>
        <v>79.242000000000004</v>
      </c>
    </row>
    <row r="2421" spans="1:8" x14ac:dyDescent="0.25">
      <c r="A2421" s="2">
        <v>39111</v>
      </c>
      <c r="B2421" s="1">
        <v>106.18</v>
      </c>
      <c r="C2421" s="4">
        <f>IFERROR(VLOOKUP(表格2[[#This Row],[日期]],表格1[],2,FALSE),0)</f>
        <v>0</v>
      </c>
      <c r="D2421" s="13">
        <f>IF(C2420=0,D2420,D2420*(1-C2420/表格2[[#This Row],[收盤]]))</f>
        <v>0.65684929556029614</v>
      </c>
      <c r="E2421" s="1">
        <f>ROUND(表格2[[#This Row],[收盤]]*表格2[[#This Row],[配息乘數]],4)</f>
        <v>69.744299999999996</v>
      </c>
      <c r="F2421" s="1">
        <f>表格2[[#This Row],[配息]]*0.7</f>
        <v>0</v>
      </c>
      <c r="G2421" s="14">
        <f>IF(F2420=0,G2420,G2420*(1-F2420/表格2[[#This Row],[收盤]]))</f>
        <v>0.74524609592374069</v>
      </c>
      <c r="H2421" s="9">
        <f>ROUND(表格2[[#This Row],[收盤]]*表格2[[#This Row],[七成配息
乘數]],4)</f>
        <v>79.130200000000002</v>
      </c>
    </row>
    <row r="2422" spans="1:8" x14ac:dyDescent="0.25">
      <c r="A2422" s="2">
        <v>39108</v>
      </c>
      <c r="B2422" s="1">
        <v>106.230003</v>
      </c>
      <c r="C2422" s="4">
        <f>IFERROR(VLOOKUP(表格2[[#This Row],[日期]],表格1[],2,FALSE),0)</f>
        <v>0</v>
      </c>
      <c r="D2422" s="13">
        <f>IF(C2421=0,D2421,D2421*(1-C2421/表格2[[#This Row],[收盤]]))</f>
        <v>0.65684929556029614</v>
      </c>
      <c r="E2422" s="1">
        <f>ROUND(表格2[[#This Row],[收盤]]*表格2[[#This Row],[配息乘數]],4)</f>
        <v>69.777100000000004</v>
      </c>
      <c r="F2422" s="1">
        <f>表格2[[#This Row],[配息]]*0.7</f>
        <v>0</v>
      </c>
      <c r="G2422" s="14">
        <f>IF(F2421=0,G2421,G2421*(1-F2421/表格2[[#This Row],[收盤]]))</f>
        <v>0.74524609592374069</v>
      </c>
      <c r="H2422" s="9">
        <f>ROUND(表格2[[#This Row],[收盤]]*表格2[[#This Row],[七成配息
乘數]],4)</f>
        <v>79.167500000000004</v>
      </c>
    </row>
    <row r="2423" spans="1:8" x14ac:dyDescent="0.25">
      <c r="A2423" s="2">
        <v>39107</v>
      </c>
      <c r="B2423" s="1">
        <v>106.300003</v>
      </c>
      <c r="C2423" s="4">
        <f>IFERROR(VLOOKUP(表格2[[#This Row],[日期]],表格1[],2,FALSE),0)</f>
        <v>0</v>
      </c>
      <c r="D2423" s="13">
        <f>IF(C2422=0,D2422,D2422*(1-C2422/表格2[[#This Row],[收盤]]))</f>
        <v>0.65684929556029614</v>
      </c>
      <c r="E2423" s="1">
        <f>ROUND(表格2[[#This Row],[收盤]]*表格2[[#This Row],[配息乘數]],4)</f>
        <v>69.823099999999997</v>
      </c>
      <c r="F2423" s="1">
        <f>表格2[[#This Row],[配息]]*0.7</f>
        <v>0</v>
      </c>
      <c r="G2423" s="14">
        <f>IF(F2422=0,G2422,G2422*(1-F2422/表格2[[#This Row],[收盤]]))</f>
        <v>0.74524609592374069</v>
      </c>
      <c r="H2423" s="9">
        <f>ROUND(表格2[[#This Row],[收盤]]*表格2[[#This Row],[七成配息
乘數]],4)</f>
        <v>79.219700000000003</v>
      </c>
    </row>
    <row r="2424" spans="1:8" x14ac:dyDescent="0.25">
      <c r="A2424" s="2">
        <v>39106</v>
      </c>
      <c r="B2424" s="1">
        <v>106.639999</v>
      </c>
      <c r="C2424" s="4">
        <f>IFERROR(VLOOKUP(表格2[[#This Row],[日期]],表格1[],2,FALSE),0)</f>
        <v>0</v>
      </c>
      <c r="D2424" s="13">
        <f>IF(C2423=0,D2423,D2423*(1-C2423/表格2[[#This Row],[收盤]]))</f>
        <v>0.65684929556029614</v>
      </c>
      <c r="E2424" s="1">
        <f>ROUND(表格2[[#This Row],[收盤]]*表格2[[#This Row],[配息乘數]],4)</f>
        <v>70.046400000000006</v>
      </c>
      <c r="F2424" s="1">
        <f>表格2[[#This Row],[配息]]*0.7</f>
        <v>0</v>
      </c>
      <c r="G2424" s="14">
        <f>IF(F2423=0,G2423,G2423*(1-F2423/表格2[[#This Row],[收盤]]))</f>
        <v>0.74524609592374069</v>
      </c>
      <c r="H2424" s="9">
        <f>ROUND(表格2[[#This Row],[收盤]]*表格2[[#This Row],[七成配息
乘數]],4)</f>
        <v>79.472999999999999</v>
      </c>
    </row>
    <row r="2425" spans="1:8" x14ac:dyDescent="0.25">
      <c r="A2425" s="2">
        <v>39105</v>
      </c>
      <c r="B2425" s="1">
        <v>106.589996</v>
      </c>
      <c r="C2425" s="4">
        <f>IFERROR(VLOOKUP(表格2[[#This Row],[日期]],表格1[],2,FALSE),0)</f>
        <v>0</v>
      </c>
      <c r="D2425" s="13">
        <f>IF(C2424=0,D2424,D2424*(1-C2424/表格2[[#This Row],[收盤]]))</f>
        <v>0.65684929556029614</v>
      </c>
      <c r="E2425" s="1">
        <f>ROUND(表格2[[#This Row],[收盤]]*表格2[[#This Row],[配息乘數]],4)</f>
        <v>70.013599999999997</v>
      </c>
      <c r="F2425" s="1">
        <f>表格2[[#This Row],[配息]]*0.7</f>
        <v>0</v>
      </c>
      <c r="G2425" s="14">
        <f>IF(F2424=0,G2424,G2424*(1-F2424/表格2[[#This Row],[收盤]]))</f>
        <v>0.74524609592374069</v>
      </c>
      <c r="H2425" s="9">
        <f>ROUND(表格2[[#This Row],[收盤]]*表格2[[#This Row],[七成配息
乘數]],4)</f>
        <v>79.4358</v>
      </c>
    </row>
    <row r="2426" spans="1:8" x14ac:dyDescent="0.25">
      <c r="A2426" s="2">
        <v>39104</v>
      </c>
      <c r="B2426" s="1">
        <v>106.879997</v>
      </c>
      <c r="C2426" s="4">
        <f>IFERROR(VLOOKUP(表格2[[#This Row],[日期]],表格1[],2,FALSE),0)</f>
        <v>0</v>
      </c>
      <c r="D2426" s="13">
        <f>IF(C2425=0,D2425,D2425*(1-C2425/表格2[[#This Row],[收盤]]))</f>
        <v>0.65684929556029614</v>
      </c>
      <c r="E2426" s="1">
        <f>ROUND(表格2[[#This Row],[收盤]]*表格2[[#This Row],[配息乘數]],4)</f>
        <v>70.204099999999997</v>
      </c>
      <c r="F2426" s="1">
        <f>表格2[[#This Row],[配息]]*0.7</f>
        <v>0</v>
      </c>
      <c r="G2426" s="14">
        <f>IF(F2425=0,G2425,G2425*(1-F2425/表格2[[#This Row],[收盤]]))</f>
        <v>0.74524609592374069</v>
      </c>
      <c r="H2426" s="9">
        <f>ROUND(表格2[[#This Row],[收盤]]*表格2[[#This Row],[七成配息
乘數]],4)</f>
        <v>79.651899999999998</v>
      </c>
    </row>
    <row r="2427" spans="1:8" x14ac:dyDescent="0.25">
      <c r="A2427" s="2">
        <v>39101</v>
      </c>
      <c r="B2427" s="1">
        <v>106.80999799999999</v>
      </c>
      <c r="C2427" s="4">
        <f>IFERROR(VLOOKUP(表格2[[#This Row],[日期]],表格1[],2,FALSE),0)</f>
        <v>0</v>
      </c>
      <c r="D2427" s="13">
        <f>IF(C2426=0,D2426,D2426*(1-C2426/表格2[[#This Row],[收盤]]))</f>
        <v>0.65684929556029614</v>
      </c>
      <c r="E2427" s="1">
        <f>ROUND(表格2[[#This Row],[收盤]]*表格2[[#This Row],[配息乘數]],4)</f>
        <v>70.158100000000005</v>
      </c>
      <c r="F2427" s="1">
        <f>表格2[[#This Row],[配息]]*0.7</f>
        <v>0</v>
      </c>
      <c r="G2427" s="14">
        <f>IF(F2426=0,G2426,G2426*(1-F2426/表格2[[#This Row],[收盤]]))</f>
        <v>0.74524609592374069</v>
      </c>
      <c r="H2427" s="9">
        <f>ROUND(表格2[[#This Row],[收盤]]*表格2[[#This Row],[七成配息
乘數]],4)</f>
        <v>79.599699999999999</v>
      </c>
    </row>
    <row r="2428" spans="1:8" x14ac:dyDescent="0.25">
      <c r="A2428" s="2">
        <v>39100</v>
      </c>
      <c r="B2428" s="1">
        <v>106.870003</v>
      </c>
      <c r="C2428" s="4">
        <f>IFERROR(VLOOKUP(表格2[[#This Row],[日期]],表格1[],2,FALSE),0)</f>
        <v>0</v>
      </c>
      <c r="D2428" s="13">
        <f>IF(C2427=0,D2427,D2427*(1-C2427/表格2[[#This Row],[收盤]]))</f>
        <v>0.65684929556029614</v>
      </c>
      <c r="E2428" s="1">
        <f>ROUND(表格2[[#This Row],[收盤]]*表格2[[#This Row],[配息乘數]],4)</f>
        <v>70.197500000000005</v>
      </c>
      <c r="F2428" s="1">
        <f>表格2[[#This Row],[配息]]*0.7</f>
        <v>0</v>
      </c>
      <c r="G2428" s="14">
        <f>IF(F2427=0,G2427,G2427*(1-F2427/表格2[[#This Row],[收盤]]))</f>
        <v>0.74524609592374069</v>
      </c>
      <c r="H2428" s="9">
        <f>ROUND(表格2[[#This Row],[收盤]]*表格2[[#This Row],[七成配息
乘數]],4)</f>
        <v>79.644499999999994</v>
      </c>
    </row>
    <row r="2429" spans="1:8" x14ac:dyDescent="0.25">
      <c r="A2429" s="2">
        <v>39099</v>
      </c>
      <c r="B2429" s="1">
        <v>106.55999799999999</v>
      </c>
      <c r="C2429" s="4">
        <f>IFERROR(VLOOKUP(表格2[[#This Row],[日期]],表格1[],2,FALSE),0)</f>
        <v>0</v>
      </c>
      <c r="D2429" s="13">
        <f>IF(C2428=0,D2428,D2428*(1-C2428/表格2[[#This Row],[收盤]]))</f>
        <v>0.65684929556029614</v>
      </c>
      <c r="E2429" s="1">
        <f>ROUND(表格2[[#This Row],[收盤]]*表格2[[#This Row],[配息乘數]],4)</f>
        <v>69.993899999999996</v>
      </c>
      <c r="F2429" s="1">
        <f>表格2[[#This Row],[配息]]*0.7</f>
        <v>0</v>
      </c>
      <c r="G2429" s="14">
        <f>IF(F2428=0,G2428,G2428*(1-F2428/表格2[[#This Row],[收盤]]))</f>
        <v>0.74524609592374069</v>
      </c>
      <c r="H2429" s="9">
        <f>ROUND(表格2[[#This Row],[收盤]]*表格2[[#This Row],[七成配息
乘數]],4)</f>
        <v>79.413399999999996</v>
      </c>
    </row>
    <row r="2430" spans="1:8" x14ac:dyDescent="0.25">
      <c r="A2430" s="2">
        <v>39098</v>
      </c>
      <c r="B2430" s="1">
        <v>106.709999</v>
      </c>
      <c r="C2430" s="4">
        <f>IFERROR(VLOOKUP(表格2[[#This Row],[日期]],表格1[],2,FALSE),0)</f>
        <v>0</v>
      </c>
      <c r="D2430" s="13">
        <f>IF(C2429=0,D2429,D2429*(1-C2429/表格2[[#This Row],[收盤]]))</f>
        <v>0.65684929556029614</v>
      </c>
      <c r="E2430" s="1">
        <f>ROUND(表格2[[#This Row],[收盤]]*表格2[[#This Row],[配息乘數]],4)</f>
        <v>70.092399999999998</v>
      </c>
      <c r="F2430" s="1">
        <f>表格2[[#This Row],[配息]]*0.7</f>
        <v>0</v>
      </c>
      <c r="G2430" s="14">
        <f>IF(F2429=0,G2429,G2429*(1-F2429/表格2[[#This Row],[收盤]]))</f>
        <v>0.74524609592374069</v>
      </c>
      <c r="H2430" s="9">
        <f>ROUND(表格2[[#This Row],[收盤]]*表格2[[#This Row],[七成配息
乘數]],4)</f>
        <v>79.525199999999998</v>
      </c>
    </row>
    <row r="2431" spans="1:8" x14ac:dyDescent="0.25">
      <c r="A2431" s="2">
        <v>39094</v>
      </c>
      <c r="B2431" s="1">
        <v>106.589996</v>
      </c>
      <c r="C2431" s="4">
        <f>IFERROR(VLOOKUP(表格2[[#This Row],[日期]],表格1[],2,FALSE),0)</f>
        <v>0</v>
      </c>
      <c r="D2431" s="13">
        <f>IF(C2430=0,D2430,D2430*(1-C2430/表格2[[#This Row],[收盤]]))</f>
        <v>0.65684929556029614</v>
      </c>
      <c r="E2431" s="1">
        <f>ROUND(表格2[[#This Row],[收盤]]*表格2[[#This Row],[配息乘數]],4)</f>
        <v>70.013599999999997</v>
      </c>
      <c r="F2431" s="1">
        <f>表格2[[#This Row],[配息]]*0.7</f>
        <v>0</v>
      </c>
      <c r="G2431" s="14">
        <f>IF(F2430=0,G2430,G2430*(1-F2430/表格2[[#This Row],[收盤]]))</f>
        <v>0.74524609592374069</v>
      </c>
      <c r="H2431" s="9">
        <f>ROUND(表格2[[#This Row],[收盤]]*表格2[[#This Row],[七成配息
乘數]],4)</f>
        <v>79.4358</v>
      </c>
    </row>
    <row r="2432" spans="1:8" x14ac:dyDescent="0.25">
      <c r="A2432" s="2">
        <v>39093</v>
      </c>
      <c r="B2432" s="1">
        <v>106.699997</v>
      </c>
      <c r="C2432" s="4">
        <f>IFERROR(VLOOKUP(表格2[[#This Row],[日期]],表格1[],2,FALSE),0)</f>
        <v>0</v>
      </c>
      <c r="D2432" s="13">
        <f>IF(C2431=0,D2431,D2431*(1-C2431/表格2[[#This Row],[收盤]]))</f>
        <v>0.65684929556029614</v>
      </c>
      <c r="E2432" s="1">
        <f>ROUND(表格2[[#This Row],[收盤]]*表格2[[#This Row],[配息乘數]],4)</f>
        <v>70.085800000000006</v>
      </c>
      <c r="F2432" s="1">
        <f>表格2[[#This Row],[配息]]*0.7</f>
        <v>0</v>
      </c>
      <c r="G2432" s="14">
        <f>IF(F2431=0,G2431,G2431*(1-F2431/表格2[[#This Row],[收盤]]))</f>
        <v>0.74524609592374069</v>
      </c>
      <c r="H2432" s="9">
        <f>ROUND(表格2[[#This Row],[收盤]]*表格2[[#This Row],[七成配息
乘數]],4)</f>
        <v>79.517799999999994</v>
      </c>
    </row>
    <row r="2433" spans="1:8" x14ac:dyDescent="0.25">
      <c r="A2433" s="2">
        <v>39092</v>
      </c>
      <c r="B2433" s="1">
        <v>107.029999</v>
      </c>
      <c r="C2433" s="4">
        <f>IFERROR(VLOOKUP(表格2[[#This Row],[日期]],表格1[],2,FALSE),0)</f>
        <v>0</v>
      </c>
      <c r="D2433" s="13">
        <f>IF(C2432=0,D2432,D2432*(1-C2432/表格2[[#This Row],[收盤]]))</f>
        <v>0.65684929556029614</v>
      </c>
      <c r="E2433" s="1">
        <f>ROUND(表格2[[#This Row],[收盤]]*表格2[[#This Row],[配息乘數]],4)</f>
        <v>70.302599999999998</v>
      </c>
      <c r="F2433" s="1">
        <f>表格2[[#This Row],[配息]]*0.7</f>
        <v>0</v>
      </c>
      <c r="G2433" s="14">
        <f>IF(F2432=0,G2432,G2432*(1-F2432/表格2[[#This Row],[收盤]]))</f>
        <v>0.74524609592374069</v>
      </c>
      <c r="H2433" s="9">
        <f>ROUND(表格2[[#This Row],[收盤]]*表格2[[#This Row],[七成配息
乘數]],4)</f>
        <v>79.7637</v>
      </c>
    </row>
    <row r="2434" spans="1:8" x14ac:dyDescent="0.25">
      <c r="A2434" s="2">
        <v>39091</v>
      </c>
      <c r="B2434" s="1">
        <v>107.16999800000001</v>
      </c>
      <c r="C2434" s="4">
        <f>IFERROR(VLOOKUP(表格2[[#This Row],[日期]],表格1[],2,FALSE),0)</f>
        <v>0</v>
      </c>
      <c r="D2434" s="13">
        <f>IF(C2433=0,D2433,D2433*(1-C2433/表格2[[#This Row],[收盤]]))</f>
        <v>0.65684929556029614</v>
      </c>
      <c r="E2434" s="1">
        <f>ROUND(表格2[[#This Row],[收盤]]*表格2[[#This Row],[配息乘數]],4)</f>
        <v>70.394499999999994</v>
      </c>
      <c r="F2434" s="1">
        <f>表格2[[#This Row],[配息]]*0.7</f>
        <v>0</v>
      </c>
      <c r="G2434" s="14">
        <f>IF(F2433=0,G2433,G2433*(1-F2433/表格2[[#This Row],[收盤]]))</f>
        <v>0.74524609592374069</v>
      </c>
      <c r="H2434" s="9">
        <f>ROUND(表格2[[#This Row],[收盤]]*表格2[[#This Row],[七成配息
乘數]],4)</f>
        <v>79.867999999999995</v>
      </c>
    </row>
    <row r="2435" spans="1:8" x14ac:dyDescent="0.25">
      <c r="A2435" s="2">
        <v>39090</v>
      </c>
      <c r="B2435" s="1">
        <v>107.150002</v>
      </c>
      <c r="C2435" s="4">
        <f>IFERROR(VLOOKUP(表格2[[#This Row],[日期]],表格1[],2,FALSE),0)</f>
        <v>0</v>
      </c>
      <c r="D2435" s="13">
        <f>IF(C2434=0,D2434,D2434*(1-C2434/表格2[[#This Row],[收盤]]))</f>
        <v>0.65684929556029614</v>
      </c>
      <c r="E2435" s="1">
        <f>ROUND(表格2[[#This Row],[收盤]]*表格2[[#This Row],[配息乘數]],4)</f>
        <v>70.381399999999999</v>
      </c>
      <c r="F2435" s="1">
        <f>表格2[[#This Row],[配息]]*0.7</f>
        <v>0</v>
      </c>
      <c r="G2435" s="14">
        <f>IF(F2434=0,G2434,G2434*(1-F2434/表格2[[#This Row],[收盤]]))</f>
        <v>0.74524609592374069</v>
      </c>
      <c r="H2435" s="9">
        <f>ROUND(表格2[[#This Row],[收盤]]*表格2[[#This Row],[七成配息
乘數]],4)</f>
        <v>79.853099999999998</v>
      </c>
    </row>
  </sheetData>
  <phoneticPr fontId="18" type="noConversion"/>
  <pageMargins left="0.7" right="0.7" top="0.75" bottom="0.75" header="0.3" footer="0.3"/>
  <pageSetup paperSize="9" orientation="portrait" horizontalDpi="4294967293" verticalDpi="4294967293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總報酬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2016-08-30T10:57:08Z</dcterms:created>
  <dcterms:modified xsi:type="dcterms:W3CDTF">2016-09-12T04:02:10Z</dcterms:modified>
</cp:coreProperties>
</file>