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12588" windowHeight="5352"/>
  </bookViews>
  <sheets>
    <sheet name="Sheet1" sheetId="1" r:id="rId1"/>
  </sheets>
  <definedNames>
    <definedName name="目前已有退休準備金">Sheet1!$B$7</definedName>
    <definedName name="目前年齡">Sheet1!$B$5</definedName>
    <definedName name="退休金需求">Sheet1!$B$9</definedName>
    <definedName name="退休前年報酬率">Sheet1!$B$3</definedName>
    <definedName name="退休後年報酬率">Sheet1!$B$2</definedName>
    <definedName name="退休後每年費用_現值">Sheet1!$B$4</definedName>
    <definedName name="通貨膨漲率">Sheet1!$B$1</definedName>
    <definedName name="通膨修正後年費用">Sheet1!$B$8</definedName>
    <definedName name="預計退休年齡">Sheet1!$B$6</definedName>
  </definedNames>
  <calcPr calcId="125725"/>
</workbook>
</file>

<file path=xl/calcChain.xml><?xml version="1.0" encoding="utf-8"?>
<calcChain xmlns="http://schemas.openxmlformats.org/spreadsheetml/2006/main">
  <c r="G3" i="1"/>
  <c r="H3" s="1"/>
  <c r="B2" s="1"/>
  <c r="G2"/>
  <c r="H2" s="1"/>
  <c r="B8"/>
  <c r="B9" l="1"/>
  <c r="B3"/>
  <c r="B10" s="1"/>
</calcChain>
</file>

<file path=xl/sharedStrings.xml><?xml version="1.0" encoding="utf-8"?>
<sst xmlns="http://schemas.openxmlformats.org/spreadsheetml/2006/main" count="15" uniqueCount="15">
  <si>
    <t>通貨膨漲率</t>
    <phoneticPr fontId="1" type="noConversion"/>
  </si>
  <si>
    <t>退休後年報酬率</t>
    <phoneticPr fontId="1" type="noConversion"/>
  </si>
  <si>
    <t>退休前年報酬率</t>
    <phoneticPr fontId="1" type="noConversion"/>
  </si>
  <si>
    <t>退休後每年費用(現值)</t>
    <phoneticPr fontId="1" type="noConversion"/>
  </si>
  <si>
    <t>目前年齡</t>
    <phoneticPr fontId="1" type="noConversion"/>
  </si>
  <si>
    <t>預計退休年齡</t>
    <phoneticPr fontId="1" type="noConversion"/>
  </si>
  <si>
    <t>目前已有退休準備金</t>
    <phoneticPr fontId="1" type="noConversion"/>
  </si>
  <si>
    <t>通膨修正後年費用</t>
    <phoneticPr fontId="1" type="noConversion"/>
  </si>
  <si>
    <t>退休金需求</t>
    <phoneticPr fontId="1" type="noConversion"/>
  </si>
  <si>
    <t>每月須投資金額</t>
    <phoneticPr fontId="1" type="noConversion"/>
  </si>
  <si>
    <t>股票型基金</t>
    <phoneticPr fontId="1" type="noConversion"/>
  </si>
  <si>
    <t>債券型基金</t>
    <phoneticPr fontId="1" type="noConversion"/>
  </si>
  <si>
    <t>平均報酬率</t>
    <phoneticPr fontId="1" type="noConversion"/>
  </si>
  <si>
    <t>退休前配置</t>
    <phoneticPr fontId="1" type="noConversion"/>
  </si>
  <si>
    <t>退休後配置</t>
    <phoneticPr fontId="1" type="noConversion"/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</si>
</sst>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76" formatCode="#,##0_ ;[Red]\-#,##0\ "/>
  </numFmts>
  <fonts count="3">
    <font>
      <sz val="11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1"/>
      <color theme="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8" fontId="2" fillId="5" borderId="2" xfId="0" applyNumberFormat="1" applyFont="1" applyFill="1" applyBorder="1">
      <alignment vertical="center"/>
    </xf>
    <xf numFmtId="10" fontId="0" fillId="2" borderId="3" xfId="0" applyNumberFormat="1" applyFill="1" applyBorder="1">
      <alignment vertical="center"/>
    </xf>
    <xf numFmtId="0" fontId="2" fillId="5" borderId="4" xfId="0" applyFont="1" applyFill="1" applyBorder="1">
      <alignment vertical="center"/>
    </xf>
    <xf numFmtId="10" fontId="0" fillId="2" borderId="5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0" fontId="2" fillId="5" borderId="6" xfId="0" applyFont="1" applyFill="1" applyBorder="1">
      <alignment vertical="center"/>
    </xf>
    <xf numFmtId="176" fontId="0" fillId="3" borderId="7" xfId="0" applyNumberFormat="1" applyFill="1" applyBorder="1">
      <alignment vertical="center"/>
    </xf>
    <xf numFmtId="9" fontId="0" fillId="2" borderId="1" xfId="0" applyNumberFormat="1" applyFill="1" applyBorder="1">
      <alignment vertical="center"/>
    </xf>
    <xf numFmtId="9" fontId="0" fillId="6" borderId="1" xfId="0" applyNumberForma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10" fontId="0" fillId="6" borderId="5" xfId="0" applyNumberFormat="1" applyFill="1" applyBorder="1">
      <alignment vertical="center"/>
    </xf>
    <xf numFmtId="0" fontId="2" fillId="4" borderId="6" xfId="0" applyFont="1" applyFill="1" applyBorder="1">
      <alignment vertical="center"/>
    </xf>
    <xf numFmtId="9" fontId="0" fillId="2" borderId="9" xfId="0" applyNumberFormat="1" applyFill="1" applyBorder="1">
      <alignment vertical="center"/>
    </xf>
    <xf numFmtId="9" fontId="0" fillId="6" borderId="9" xfId="0" applyNumberFormat="1" applyFill="1" applyBorder="1">
      <alignment vertical="center"/>
    </xf>
    <xf numFmtId="10" fontId="0" fillId="6" borderId="7" xfId="0" applyNumberForma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662940</xdr:colOff>
      <xdr:row>4</xdr:row>
      <xdr:rowOff>83820</xdr:rowOff>
    </xdr:from>
    <xdr:to>
      <xdr:col>6</xdr:col>
      <xdr:colOff>586740</xdr:colOff>
      <xdr:row>9</xdr:row>
      <xdr:rowOff>99060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71900" y="815340"/>
          <a:ext cx="217932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C14" sqref="C14"/>
    </sheetView>
  </sheetViews>
  <sheetFormatPr defaultRowHeight="14.4"/>
  <cols>
    <col min="1" max="1" width="18.296875" bestFit="1" customWidth="1"/>
    <col min="2" max="2" width="13.69921875" bestFit="1" customWidth="1"/>
    <col min="5" max="7" width="10.3984375" bestFit="1" customWidth="1"/>
    <col min="8" max="8" width="10.5" customWidth="1"/>
  </cols>
  <sheetData>
    <row r="1" spans="1:8">
      <c r="A1" s="1" t="s">
        <v>0</v>
      </c>
      <c r="B1" s="2">
        <v>0.02</v>
      </c>
      <c r="E1" s="11"/>
      <c r="F1" s="12" t="s">
        <v>10</v>
      </c>
      <c r="G1" s="12" t="s">
        <v>11</v>
      </c>
      <c r="H1" s="13" t="s">
        <v>12</v>
      </c>
    </row>
    <row r="2" spans="1:8">
      <c r="A2" s="3" t="s">
        <v>1</v>
      </c>
      <c r="B2" s="4">
        <f>H3</f>
        <v>8.0000000000000016E-2</v>
      </c>
      <c r="E2" s="14" t="s">
        <v>13</v>
      </c>
      <c r="F2" s="9">
        <v>0.5</v>
      </c>
      <c r="G2" s="10">
        <f>1-F2</f>
        <v>0.5</v>
      </c>
      <c r="H2" s="15">
        <f>F2*12%+G2*7%</f>
        <v>9.5000000000000001E-2</v>
      </c>
    </row>
    <row r="3" spans="1:8" ht="15" thickBot="1">
      <c r="A3" s="3" t="s">
        <v>2</v>
      </c>
      <c r="B3" s="4">
        <f>H2</f>
        <v>9.5000000000000001E-2</v>
      </c>
      <c r="E3" s="16" t="s">
        <v>14</v>
      </c>
      <c r="F3" s="17">
        <v>0.2</v>
      </c>
      <c r="G3" s="18">
        <f>1-F3</f>
        <v>0.8</v>
      </c>
      <c r="H3" s="19">
        <f>F3*12%+G3*7%</f>
        <v>8.0000000000000016E-2</v>
      </c>
    </row>
    <row r="4" spans="1:8">
      <c r="A4" s="3" t="s">
        <v>3</v>
      </c>
      <c r="B4" s="5">
        <v>800000</v>
      </c>
    </row>
    <row r="5" spans="1:8">
      <c r="A5" s="3" t="s">
        <v>4</v>
      </c>
      <c r="B5" s="5">
        <v>25</v>
      </c>
    </row>
    <row r="6" spans="1:8">
      <c r="A6" s="3" t="s">
        <v>5</v>
      </c>
      <c r="B6" s="5">
        <v>50</v>
      </c>
    </row>
    <row r="7" spans="1:8">
      <c r="A7" s="3" t="s">
        <v>6</v>
      </c>
      <c r="B7" s="5">
        <v>200000</v>
      </c>
    </row>
    <row r="8" spans="1:8">
      <c r="A8" s="3" t="s">
        <v>7</v>
      </c>
      <c r="B8" s="6">
        <f>退休後每年費用_現值*(1+通貨膨漲率)^(預計退休年齡-目前年齡)</f>
        <v>1312484.7955717836</v>
      </c>
    </row>
    <row r="9" spans="1:8">
      <c r="A9" s="3" t="s">
        <v>8</v>
      </c>
      <c r="B9" s="6">
        <f>通膨修正後年費用/(退休後年報酬率-通貨膨漲率)</f>
        <v>21874746.592863057</v>
      </c>
    </row>
    <row r="10" spans="1:8" ht="15" thickBot="1">
      <c r="A10" s="7" t="s">
        <v>9</v>
      </c>
      <c r="B10" s="8">
        <f>-PMT(退休前年報酬率/12,(預計退休年齡-目前年齡)*12,-目前已有退休準備金,退休金需求)</f>
        <v>16196.460038878919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9</vt:i4>
      </vt:variant>
    </vt:vector>
  </HeadingPairs>
  <TitlesOfParts>
    <vt:vector size="10" baseType="lpstr">
      <vt:lpstr>Sheet1</vt:lpstr>
      <vt:lpstr>目前已有退休準備金</vt:lpstr>
      <vt:lpstr>目前年齡</vt:lpstr>
      <vt:lpstr>退休金需求</vt:lpstr>
      <vt:lpstr>退休前年報酬率</vt:lpstr>
      <vt:lpstr>退休後年報酬率</vt:lpstr>
      <vt:lpstr>退休後每年費用_現值</vt:lpstr>
      <vt:lpstr>通貨膨漲率</vt:lpstr>
      <vt:lpstr>通膨修正後年費用</vt:lpstr>
      <vt:lpstr>預計退休年齡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2012-10-11T13:08:34Z</dcterms:created>
  <dcterms:modified xsi:type="dcterms:W3CDTF">2012-11-15T07:12:31Z</dcterms:modified>
</cp:coreProperties>
</file>