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asterhsiao\bt\article001\"/>
    </mc:Choice>
  </mc:AlternateContent>
  <bookViews>
    <workbookView xWindow="0" yWindow="0" windowWidth="15330" windowHeight="7635"/>
  </bookViews>
  <sheets>
    <sheet name="主表" sheetId="2" r:id="rId1"/>
    <sheet name="匯率查詢" sheetId="6" r:id="rId2"/>
    <sheet name="基金淨值" sheetId="8" r:id="rId3"/>
    <sheet name="股票價格查詢" sheetId="4" r:id="rId4"/>
    <sheet name="證交所資料" sheetId="1" r:id="rId5"/>
  </sheets>
  <definedNames>
    <definedName name="BWIBBU_d" localSheetId="4">證交所資料!$A$1:$E$816</definedName>
    <definedName name="stockQuery" localSheetId="3">股票價格查詢!$A$1:$L$9</definedName>
    <definedName name="stockQuery_1" localSheetId="3">股票價格查詢!$A$14:$L$22</definedName>
    <definedName name="stockQuery_2" localSheetId="3">股票價格查詢!$A$27:$L$35</definedName>
    <definedName name="UIP003.zh_TW" localSheetId="1">匯率查詢!$A$13:$G$35</definedName>
    <definedName name="yp081001.djhtm?a_133" localSheetId="2">基金淨值!$A$1:$F$26</definedName>
    <definedName name="yp081001.djhtm?a_51_ff_1" localSheetId="2">基金淨值!$A$34:$F$176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G16" i="2"/>
  <c r="G15" i="2"/>
  <c r="B6" i="6" l="1"/>
  <c r="B5" i="6"/>
  <c r="B4" i="6"/>
  <c r="B3" i="6"/>
  <c r="B2" i="6"/>
  <c r="G10" i="2"/>
  <c r="G9" i="2"/>
  <c r="G8" i="2"/>
  <c r="L9" i="2" l="1"/>
  <c r="K9" i="2"/>
  <c r="L10" i="2"/>
  <c r="K10" i="2"/>
  <c r="L8" i="2"/>
  <c r="K8" i="2"/>
  <c r="H16" i="2"/>
  <c r="H15" i="2"/>
  <c r="A6" i="2"/>
  <c r="H9" i="2"/>
  <c r="I9" i="2"/>
  <c r="J9" i="2"/>
  <c r="H10" i="2"/>
  <c r="I10" i="2"/>
  <c r="J10" i="2"/>
  <c r="J8" i="2"/>
  <c r="I8" i="2"/>
  <c r="H8" i="2"/>
  <c r="J15" i="2" l="1"/>
  <c r="I15" i="2"/>
  <c r="C2" i="2" s="1"/>
  <c r="J16" i="2"/>
  <c r="I16" i="2"/>
  <c r="B2" i="2" s="1"/>
  <c r="A2" i="2" l="1"/>
</calcChain>
</file>

<file path=xl/connections.xml><?xml version="1.0" encoding="utf-8"?>
<connections xmlns="http://schemas.openxmlformats.org/spreadsheetml/2006/main">
  <connection id="1" odcFile="C:\Users\ASUS\Google 雲端硬碟\今週刊\stockQuery.iqy" name="stockQuery" type="4" refreshedVersion="0" background="1">
    <webPr sourceData="1" parsePre="1" consecutive="1" url="http://tw.stock.yahoo.com/q/q?s=[&quot;code&quot;]" htmlTables="1">
      <tables count="2">
        <x v="5"/>
        <x v="7"/>
      </tables>
    </webPr>
    <parameters count="1">
      <parameter name="code"/>
    </parameters>
  </connection>
  <connection id="2" odcFile="C:\Users\ASUS\Google 雲端硬碟\今週刊\stockQuery.iqy" name="stockQuery1" description="第一列的股票價格查詢" type="4" refreshedVersion="5" background="1" refreshOnLoad="1" saveData="1">
    <webPr sourceData="1" parsePre="1" consecutive="1" xl2000="1" url="http://tw.stock.yahoo.com/q/q?s=[&quot;code&quot;]" htmlTables="1">
      <tables count="2">
        <x v="5"/>
        <x v="7"/>
      </tables>
    </webPr>
    <parameters count="1">
      <parameter name="code" parameterType="cell" cell="主表!$B$8"/>
    </parameters>
  </connection>
  <connection id="3" odcFile="C:\Users\ASUS\Google 雲端硬碟\今週刊\stockQuery.iqy" name="stockQuery2" description="第二列股票價格查詢" type="4" refreshedVersion="5" background="1" refreshOnLoad="1" saveData="1">
    <webPr sourceData="1" parsePre="1" consecutive="1" xl2000="1" url="http://tw.stock.yahoo.com/q/q?s=[&quot;code&quot;]" htmlTables="1">
      <tables count="2">
        <x v="5"/>
        <x v="7"/>
      </tables>
    </webPr>
    <parameters count="1">
      <parameter name="code" parameterType="cell" cell="主表!$B$9"/>
    </parameters>
  </connection>
  <connection id="4" odcFile="C:\Users\ASUS\Google 雲端硬碟\今週刊\stockQuery.iqy" name="stockQuery3" description="第三列股票價格查詢" type="4" refreshedVersion="5" background="1" refreshOnLoad="1" saveData="1">
    <webPr sourceData="1" parsePre="1" consecutive="1" xl2000="1" url="http://tw.stock.yahoo.com/q/q?s=[&quot;code&quot;]" htmlTables="1">
      <tables count="2">
        <x v="5"/>
        <x v="7"/>
      </tables>
    </webPr>
    <parameters count="1">
      <parameter name="code" parameterType="cell" cell="主表!$B$10"/>
    </parameters>
  </connection>
  <connection id="5" name="本益比查詢" type="4" refreshedVersion="5" background="1" refreshOnLoad="1" saveData="1">
    <webPr sourceData="1" parsePre="1" consecutive="1" xl2000="1" url="http://www.twse.com.tw/ch/trading/exchange/BWIBBU/BWIBBU_d.php" htmlTables="1">
      <tables count="1">
        <x v="8"/>
      </tables>
    </webPr>
  </connection>
  <connection id="6" name="安本" type="4" refreshedVersion="5" background="1" refreshOnLoad="1" saveData="1">
    <webPr sourceData="1" parsePre="1" consecutive="1" xl2000="1" url="http://www.moneydj.com/funddj/ya/yp081001.djhtm?a=133" htmlTables="1">
      <tables count="1">
        <s v="oMainTable"/>
      </tables>
    </webPr>
  </connection>
  <connection id="7" name="富坦" type="4" refreshedVersion="5" background="1" refreshOnLoad="1" saveData="1">
    <webPr sourceData="1" parsePre="1" consecutive="1" xl2000="1" url="http://www.moneydj.com/funddj/ya/yp081001.djhtm?a=51&amp;ff=1" htmlTables="1">
      <tables count="1">
        <s v="oMainTable"/>
      </tables>
    </webPr>
  </connection>
  <connection id="8" name="匯率查詢" type="4" refreshedVersion="5" background="1" refreshOnLoad="1" saveData="1">
    <webPr sourceData="1" parsePre="1" consecutive="1" xl2000="1" url="http://rate.bot.com.tw/Pages/Static/UIP003.zh-TW.htm" htmlTables="1">
      <tables count="2">
        <x v="4"/>
        <x v="6"/>
      </tables>
    </webPr>
  </connection>
</connections>
</file>

<file path=xl/sharedStrings.xml><?xml version="1.0" encoding="utf-8"?>
<sst xmlns="http://schemas.openxmlformats.org/spreadsheetml/2006/main" count="1570" uniqueCount="1098">
  <si>
    <t>證券代號</t>
  </si>
  <si>
    <t>證券名稱</t>
  </si>
  <si>
    <t>本益比</t>
  </si>
  <si>
    <t>殖利率(%)</t>
  </si>
  <si>
    <t>股價淨值比</t>
  </si>
  <si>
    <t>台泥</t>
  </si>
  <si>
    <t>亞泥</t>
  </si>
  <si>
    <t>嘉泥</t>
  </si>
  <si>
    <t>-</t>
  </si>
  <si>
    <t>環泥</t>
  </si>
  <si>
    <t>幸福</t>
  </si>
  <si>
    <t>信大</t>
  </si>
  <si>
    <t>東泥</t>
  </si>
  <si>
    <t>味全</t>
  </si>
  <si>
    <t>味王</t>
  </si>
  <si>
    <t>大成</t>
  </si>
  <si>
    <t>大飲</t>
  </si>
  <si>
    <t>卜蜂</t>
  </si>
  <si>
    <t>統一</t>
  </si>
  <si>
    <t>愛之味</t>
  </si>
  <si>
    <t>泰山</t>
  </si>
  <si>
    <t>福壽</t>
  </si>
  <si>
    <t>台榮</t>
  </si>
  <si>
    <t>福懋油</t>
  </si>
  <si>
    <t>佳格</t>
  </si>
  <si>
    <t>聯華</t>
  </si>
  <si>
    <t>聯華食</t>
  </si>
  <si>
    <t>大統益</t>
  </si>
  <si>
    <t>天仁</t>
  </si>
  <si>
    <t>黑松</t>
  </si>
  <si>
    <t>興泰</t>
  </si>
  <si>
    <t>宏亞</t>
  </si>
  <si>
    <t>台塑</t>
  </si>
  <si>
    <t>南亞</t>
  </si>
  <si>
    <t>台聚</t>
  </si>
  <si>
    <t>華夏</t>
  </si>
  <si>
    <t>三芳</t>
  </si>
  <si>
    <t>亞聚</t>
  </si>
  <si>
    <t>台達化</t>
  </si>
  <si>
    <t>台苯</t>
  </si>
  <si>
    <t>國喬</t>
  </si>
  <si>
    <t>聯成</t>
  </si>
  <si>
    <t>中石化</t>
  </si>
  <si>
    <t>達新</t>
  </si>
  <si>
    <t>上曜</t>
  </si>
  <si>
    <t>東陽</t>
  </si>
  <si>
    <t>大洋</t>
  </si>
  <si>
    <t>永裕</t>
  </si>
  <si>
    <t>地球</t>
  </si>
  <si>
    <t>恆大</t>
  </si>
  <si>
    <t>台化</t>
  </si>
  <si>
    <t>F-再生</t>
  </si>
  <si>
    <t>F-廣華</t>
  </si>
  <si>
    <t>昭輝</t>
  </si>
  <si>
    <t>遠東新</t>
  </si>
  <si>
    <t>新纖</t>
  </si>
  <si>
    <t>南染</t>
  </si>
  <si>
    <t>宏洲</t>
  </si>
  <si>
    <t>東和</t>
  </si>
  <si>
    <t>廣豐</t>
  </si>
  <si>
    <t>嘉裕</t>
  </si>
  <si>
    <t>東華</t>
  </si>
  <si>
    <t>新紡</t>
  </si>
  <si>
    <t>利華</t>
  </si>
  <si>
    <t>大魯閣</t>
  </si>
  <si>
    <t>福懋</t>
  </si>
  <si>
    <t>中福</t>
  </si>
  <si>
    <t>華友聯</t>
  </si>
  <si>
    <t>勤益</t>
  </si>
  <si>
    <t>裕豐</t>
  </si>
  <si>
    <t>中和</t>
  </si>
  <si>
    <t>南紡</t>
  </si>
  <si>
    <t>大東</t>
  </si>
  <si>
    <t>名軒</t>
  </si>
  <si>
    <t>立益</t>
  </si>
  <si>
    <t>力麗</t>
  </si>
  <si>
    <t>大宇</t>
  </si>
  <si>
    <t>宏和</t>
  </si>
  <si>
    <t>力鵬</t>
  </si>
  <si>
    <t>佳和</t>
  </si>
  <si>
    <t>年興</t>
  </si>
  <si>
    <t>宏益</t>
  </si>
  <si>
    <t>大將</t>
  </si>
  <si>
    <t>台富</t>
  </si>
  <si>
    <t>集盛</t>
  </si>
  <si>
    <t>怡華</t>
  </si>
  <si>
    <t>宜進</t>
  </si>
  <si>
    <t>聯發</t>
  </si>
  <si>
    <t>宏遠</t>
  </si>
  <si>
    <t>強盛</t>
  </si>
  <si>
    <t>得力</t>
  </si>
  <si>
    <t>偉全</t>
  </si>
  <si>
    <t>聚隆</t>
  </si>
  <si>
    <t>南緯</t>
  </si>
  <si>
    <t>昶和</t>
  </si>
  <si>
    <t>理隆</t>
  </si>
  <si>
    <t>大統染</t>
  </si>
  <si>
    <t>首利</t>
  </si>
  <si>
    <t>三洋紡</t>
  </si>
  <si>
    <t>台南</t>
  </si>
  <si>
    <t>弘裕</t>
  </si>
  <si>
    <t>本盟</t>
  </si>
  <si>
    <t>儒鴻</t>
  </si>
  <si>
    <t>聚陽</t>
  </si>
  <si>
    <t>士電</t>
  </si>
  <si>
    <t>東元</t>
  </si>
  <si>
    <t>正道</t>
  </si>
  <si>
    <t>永大</t>
  </si>
  <si>
    <t>瑞利</t>
  </si>
  <si>
    <t>中興電</t>
  </si>
  <si>
    <t>亞力</t>
  </si>
  <si>
    <t>力山</t>
  </si>
  <si>
    <t>川飛</t>
  </si>
  <si>
    <t>利奇</t>
  </si>
  <si>
    <t>華城</t>
  </si>
  <si>
    <t>大億</t>
  </si>
  <si>
    <t>堤維西</t>
  </si>
  <si>
    <t>耿鼎</t>
  </si>
  <si>
    <t>江申</t>
  </si>
  <si>
    <t>日馳</t>
  </si>
  <si>
    <t>鑽全</t>
  </si>
  <si>
    <t>恩德</t>
  </si>
  <si>
    <t>樂士</t>
  </si>
  <si>
    <t>亞崴</t>
  </si>
  <si>
    <t>高林股</t>
  </si>
  <si>
    <t>勤美</t>
  </si>
  <si>
    <t>車王電</t>
  </si>
  <si>
    <t>中宇</t>
  </si>
  <si>
    <t>和大</t>
  </si>
  <si>
    <t>廣隆</t>
  </si>
  <si>
    <t>正峰新</t>
  </si>
  <si>
    <t>巨庭</t>
  </si>
  <si>
    <t>喬福</t>
  </si>
  <si>
    <t>錩泰</t>
  </si>
  <si>
    <t>中砂</t>
  </si>
  <si>
    <t>信錦</t>
  </si>
  <si>
    <t>程泰</t>
  </si>
  <si>
    <t>F-永冠</t>
  </si>
  <si>
    <t>F-亞德</t>
  </si>
  <si>
    <t>華電</t>
  </si>
  <si>
    <t>聲寶</t>
  </si>
  <si>
    <t>華新</t>
  </si>
  <si>
    <t>華榮</t>
  </si>
  <si>
    <t>大亞</t>
  </si>
  <si>
    <t>中電</t>
  </si>
  <si>
    <t>宏泰</t>
  </si>
  <si>
    <t>台一</t>
  </si>
  <si>
    <t>三洋電</t>
  </si>
  <si>
    <t>大山</t>
  </si>
  <si>
    <t>億泰</t>
  </si>
  <si>
    <t>榮星</t>
  </si>
  <si>
    <t>合機</t>
  </si>
  <si>
    <t>F-艾美</t>
  </si>
  <si>
    <t>中化</t>
  </si>
  <si>
    <t>南僑</t>
  </si>
  <si>
    <t>榮化</t>
  </si>
  <si>
    <t>葡萄王</t>
  </si>
  <si>
    <t>東鹼</t>
  </si>
  <si>
    <t>和益</t>
  </si>
  <si>
    <t>東聯</t>
  </si>
  <si>
    <t>永光</t>
  </si>
  <si>
    <t>興農</t>
  </si>
  <si>
    <t>國化</t>
  </si>
  <si>
    <t>和桐</t>
  </si>
  <si>
    <t>萬洲</t>
  </si>
  <si>
    <t>長興</t>
  </si>
  <si>
    <t>中纖</t>
  </si>
  <si>
    <t>生達</t>
  </si>
  <si>
    <t>三晃</t>
  </si>
  <si>
    <t>台肥</t>
  </si>
  <si>
    <t>中碳</t>
  </si>
  <si>
    <t>台硝</t>
  </si>
  <si>
    <t>元禎</t>
  </si>
  <si>
    <t>永記</t>
  </si>
  <si>
    <t>中華化</t>
  </si>
  <si>
    <t>必翔</t>
  </si>
  <si>
    <t>花仙子</t>
  </si>
  <si>
    <t>美吾華</t>
  </si>
  <si>
    <t>毛寶</t>
  </si>
  <si>
    <t>五鼎</t>
  </si>
  <si>
    <t>杏輝</t>
  </si>
  <si>
    <t>日勝化</t>
  </si>
  <si>
    <t>喬山</t>
  </si>
  <si>
    <t>臺鹽</t>
  </si>
  <si>
    <t>中化生</t>
  </si>
  <si>
    <t>勝一</t>
  </si>
  <si>
    <t>神隆</t>
  </si>
  <si>
    <t>台玻</t>
  </si>
  <si>
    <t>寶徠</t>
  </si>
  <si>
    <t>冠軍</t>
  </si>
  <si>
    <t>潤隆</t>
  </si>
  <si>
    <t>中釉</t>
  </si>
  <si>
    <t>和成</t>
  </si>
  <si>
    <t>台紙</t>
  </si>
  <si>
    <t>士紙</t>
  </si>
  <si>
    <t>正隆</t>
  </si>
  <si>
    <t>華紙</t>
  </si>
  <si>
    <t>寶隆</t>
  </si>
  <si>
    <t>永豐餘</t>
  </si>
  <si>
    <t>榮成</t>
  </si>
  <si>
    <t>中鋼</t>
  </si>
  <si>
    <t>東鋼</t>
  </si>
  <si>
    <t>燁興</t>
  </si>
  <si>
    <t>高興昌</t>
  </si>
  <si>
    <t>第一銅</t>
  </si>
  <si>
    <t>春源</t>
  </si>
  <si>
    <t>春雨</t>
  </si>
  <si>
    <t>中鋼構</t>
  </si>
  <si>
    <t>中鴻</t>
  </si>
  <si>
    <t>豐興</t>
  </si>
  <si>
    <t>官田鋼</t>
  </si>
  <si>
    <t>美亞</t>
  </si>
  <si>
    <t>聚亨</t>
  </si>
  <si>
    <t>燁輝</t>
  </si>
  <si>
    <t>志聯</t>
  </si>
  <si>
    <t>千興</t>
  </si>
  <si>
    <t>大成鋼</t>
  </si>
  <si>
    <t>威致</t>
  </si>
  <si>
    <t>盛餘</t>
  </si>
  <si>
    <t>彰源</t>
  </si>
  <si>
    <t>新光鋼</t>
  </si>
  <si>
    <t>新鋼</t>
  </si>
  <si>
    <t>佳大</t>
  </si>
  <si>
    <t>允強</t>
  </si>
  <si>
    <t>海光</t>
  </si>
  <si>
    <t>上銀</t>
  </si>
  <si>
    <t>川湖</t>
  </si>
  <si>
    <t>橋椿</t>
  </si>
  <si>
    <t>南港</t>
  </si>
  <si>
    <t>泰豐</t>
  </si>
  <si>
    <t>台橡</t>
  </si>
  <si>
    <t>中橡</t>
  </si>
  <si>
    <t>正新</t>
  </si>
  <si>
    <t>建大</t>
  </si>
  <si>
    <t>厚生</t>
  </si>
  <si>
    <t>南帝</t>
  </si>
  <si>
    <t>華豐</t>
  </si>
  <si>
    <t>鑫永銓</t>
  </si>
  <si>
    <t>裕隆</t>
  </si>
  <si>
    <t>中華</t>
  </si>
  <si>
    <t>三陽</t>
  </si>
  <si>
    <t>和泰車</t>
  </si>
  <si>
    <t>台船</t>
  </si>
  <si>
    <t>裕日車</t>
  </si>
  <si>
    <t>為升</t>
  </si>
  <si>
    <t>光寶科</t>
  </si>
  <si>
    <t>麗正</t>
  </si>
  <si>
    <t>聯電</t>
  </si>
  <si>
    <t>全友</t>
  </si>
  <si>
    <t>台達電</t>
  </si>
  <si>
    <t>日月光</t>
  </si>
  <si>
    <t>金寶</t>
  </si>
  <si>
    <t>華通</t>
  </si>
  <si>
    <t>台揚</t>
  </si>
  <si>
    <t>楠梓電</t>
  </si>
  <si>
    <t>鴻海</t>
  </si>
  <si>
    <t>東訊</t>
  </si>
  <si>
    <t>中環</t>
  </si>
  <si>
    <t>仁寶</t>
  </si>
  <si>
    <t>矽品</t>
  </si>
  <si>
    <t>國巨</t>
  </si>
  <si>
    <t>廣宇</t>
  </si>
  <si>
    <t>華泰</t>
  </si>
  <si>
    <t>台積電</t>
  </si>
  <si>
    <t>精英</t>
  </si>
  <si>
    <t>友訊</t>
  </si>
  <si>
    <t>旺宏</t>
  </si>
  <si>
    <t>光罩</t>
  </si>
  <si>
    <t>光磊</t>
  </si>
  <si>
    <t>茂矽</t>
  </si>
  <si>
    <t>華邦電</t>
  </si>
  <si>
    <t>智邦</t>
  </si>
  <si>
    <t>聯強</t>
  </si>
  <si>
    <t>海悅</t>
  </si>
  <si>
    <t>錸德</t>
  </si>
  <si>
    <t>順德</t>
  </si>
  <si>
    <t>佳世達</t>
  </si>
  <si>
    <t>宏碁</t>
  </si>
  <si>
    <t>鴻準</t>
  </si>
  <si>
    <t>敬鵬</t>
  </si>
  <si>
    <t>英業達</t>
  </si>
  <si>
    <t>華碩</t>
  </si>
  <si>
    <t>美格</t>
  </si>
  <si>
    <t>所羅門</t>
  </si>
  <si>
    <t>致茂</t>
  </si>
  <si>
    <t>鴻友</t>
  </si>
  <si>
    <t>藍天</t>
  </si>
  <si>
    <t>矽統</t>
  </si>
  <si>
    <t>倫飛</t>
  </si>
  <si>
    <t>昆盈</t>
  </si>
  <si>
    <t>燿華</t>
  </si>
  <si>
    <t>金像電</t>
  </si>
  <si>
    <t>菱生</t>
  </si>
  <si>
    <t>大同</t>
  </si>
  <si>
    <t>震旦行</t>
  </si>
  <si>
    <t>佳能</t>
  </si>
  <si>
    <t>技嘉</t>
  </si>
  <si>
    <t>微星</t>
  </si>
  <si>
    <t>瑞昱</t>
  </si>
  <si>
    <t>虹光</t>
  </si>
  <si>
    <t>廣達</t>
  </si>
  <si>
    <t>台光電</t>
  </si>
  <si>
    <t>勝華</t>
  </si>
  <si>
    <t>群光</t>
  </si>
  <si>
    <t>精元</t>
  </si>
  <si>
    <t>威盛</t>
  </si>
  <si>
    <t>云辰</t>
  </si>
  <si>
    <t>正崴</t>
  </si>
  <si>
    <t>億光</t>
  </si>
  <si>
    <t>研華</t>
  </si>
  <si>
    <t>友通</t>
  </si>
  <si>
    <t>映泰</t>
  </si>
  <si>
    <t>凌陽</t>
  </si>
  <si>
    <t>毅嘉</t>
  </si>
  <si>
    <t>漢唐</t>
  </si>
  <si>
    <t>浩鑫</t>
  </si>
  <si>
    <t>國碩</t>
  </si>
  <si>
    <t>南科</t>
  </si>
  <si>
    <t>友達</t>
  </si>
  <si>
    <t>中華電</t>
  </si>
  <si>
    <t>環科</t>
  </si>
  <si>
    <t>精技</t>
  </si>
  <si>
    <t>錩新</t>
  </si>
  <si>
    <t>圓剛</t>
  </si>
  <si>
    <t>仲琦</t>
  </si>
  <si>
    <t>新巨</t>
  </si>
  <si>
    <t>建準</t>
  </si>
  <si>
    <t>固緯</t>
  </si>
  <si>
    <t>隴華</t>
  </si>
  <si>
    <t>承啟</t>
  </si>
  <si>
    <t>鼎元</t>
  </si>
  <si>
    <t>三商電</t>
  </si>
  <si>
    <t>興勤</t>
  </si>
  <si>
    <t>銘旺科</t>
  </si>
  <si>
    <t>燦坤</t>
  </si>
  <si>
    <t>聯昌</t>
  </si>
  <si>
    <t>互盛電</t>
  </si>
  <si>
    <t>統懋</t>
  </si>
  <si>
    <t>偉詮電</t>
  </si>
  <si>
    <t>旺詮</t>
  </si>
  <si>
    <t>英誌</t>
  </si>
  <si>
    <t>美律</t>
  </si>
  <si>
    <t>太空梭</t>
  </si>
  <si>
    <t>超豐</t>
  </si>
  <si>
    <t>新美齊</t>
  </si>
  <si>
    <t>新利虹</t>
  </si>
  <si>
    <t>友旺</t>
  </si>
  <si>
    <t>晶電</t>
  </si>
  <si>
    <t>京元電</t>
  </si>
  <si>
    <t>神腦</t>
  </si>
  <si>
    <t>創見</t>
  </si>
  <si>
    <t>凌群</t>
  </si>
  <si>
    <t>聯發科</t>
  </si>
  <si>
    <t>全新</t>
  </si>
  <si>
    <t>奇力新</t>
  </si>
  <si>
    <t>飛宏</t>
  </si>
  <si>
    <t>義隆</t>
  </si>
  <si>
    <t>敦吉</t>
  </si>
  <si>
    <t>建通</t>
  </si>
  <si>
    <t>光群雷</t>
  </si>
  <si>
    <t>良得電</t>
  </si>
  <si>
    <t>盟立</t>
  </si>
  <si>
    <t>麗臺</t>
  </si>
  <si>
    <t>冠西電</t>
  </si>
  <si>
    <t>志聖</t>
  </si>
  <si>
    <t>華經</t>
  </si>
  <si>
    <t>資通</t>
  </si>
  <si>
    <t>立隆電</t>
  </si>
  <si>
    <t>可成</t>
  </si>
  <si>
    <t>華映</t>
  </si>
  <si>
    <t>鉅祥</t>
  </si>
  <si>
    <t>美隆電</t>
  </si>
  <si>
    <t>大毅</t>
  </si>
  <si>
    <t>敦陽科</t>
  </si>
  <si>
    <t>強茂</t>
  </si>
  <si>
    <t>連宇</t>
  </si>
  <si>
    <t>百容</t>
  </si>
  <si>
    <t>希華</t>
  </si>
  <si>
    <t>兆赫</t>
  </si>
  <si>
    <t>一詮</t>
  </si>
  <si>
    <t>漢平</t>
  </si>
  <si>
    <t>瑞軒</t>
  </si>
  <si>
    <t>吉祥全</t>
  </si>
  <si>
    <t>華新科</t>
  </si>
  <si>
    <t>揚博</t>
  </si>
  <si>
    <t>普安</t>
  </si>
  <si>
    <t>卓越</t>
  </si>
  <si>
    <t>怡利電</t>
  </si>
  <si>
    <t>宏達電</t>
  </si>
  <si>
    <t>東貝</t>
  </si>
  <si>
    <t>國建</t>
  </si>
  <si>
    <t>國產</t>
  </si>
  <si>
    <t>國揚</t>
  </si>
  <si>
    <t>太設</t>
  </si>
  <si>
    <t>全坤建</t>
  </si>
  <si>
    <t>太子</t>
  </si>
  <si>
    <t>龍邦</t>
  </si>
  <si>
    <t>中工</t>
  </si>
  <si>
    <t>新建</t>
  </si>
  <si>
    <t>冠德</t>
  </si>
  <si>
    <t>京城</t>
  </si>
  <si>
    <t>宏璟</t>
  </si>
  <si>
    <t>皇普</t>
  </si>
  <si>
    <t>華建</t>
  </si>
  <si>
    <t>宏盛</t>
  </si>
  <si>
    <t>達欣工</t>
  </si>
  <si>
    <t>宏普</t>
  </si>
  <si>
    <t>聯上發</t>
  </si>
  <si>
    <t>基泰</t>
  </si>
  <si>
    <t>櫻花建</t>
  </si>
  <si>
    <t>愛山林</t>
  </si>
  <si>
    <t>興富發</t>
  </si>
  <si>
    <t>皇昌</t>
  </si>
  <si>
    <t>皇翔</t>
  </si>
  <si>
    <t>根基</t>
  </si>
  <si>
    <t>日勝生</t>
  </si>
  <si>
    <t>華固</t>
  </si>
  <si>
    <t>潤弘</t>
  </si>
  <si>
    <t>益航</t>
  </si>
  <si>
    <t>長榮</t>
  </si>
  <si>
    <t>新興</t>
  </si>
  <si>
    <t>裕民</t>
  </si>
  <si>
    <t>榮運</t>
  </si>
  <si>
    <t>大榮</t>
  </si>
  <si>
    <t>陽明</t>
  </si>
  <si>
    <t>華航</t>
  </si>
  <si>
    <t>志信</t>
  </si>
  <si>
    <t>中航</t>
  </si>
  <si>
    <t>中櫃</t>
  </si>
  <si>
    <t>東森</t>
  </si>
  <si>
    <t>萬海</t>
  </si>
  <si>
    <t>山隆</t>
  </si>
  <si>
    <t>台航</t>
  </si>
  <si>
    <t>長榮航</t>
  </si>
  <si>
    <t>F-慧洋</t>
  </si>
  <si>
    <t>萬企</t>
  </si>
  <si>
    <t>華園</t>
  </si>
  <si>
    <t>國賓</t>
  </si>
  <si>
    <t>六福</t>
  </si>
  <si>
    <t>第一店</t>
  </si>
  <si>
    <t>晶華</t>
  </si>
  <si>
    <t>夏都</t>
  </si>
  <si>
    <t>F-美食</t>
  </si>
  <si>
    <t>王品</t>
  </si>
  <si>
    <t>雄獅</t>
  </si>
  <si>
    <t>彰銀</t>
  </si>
  <si>
    <t>京城銀</t>
  </si>
  <si>
    <t>台中銀</t>
  </si>
  <si>
    <t>旺旺保</t>
  </si>
  <si>
    <t>華票</t>
  </si>
  <si>
    <t>中壽</t>
  </si>
  <si>
    <t>台產</t>
  </si>
  <si>
    <t>台壽保</t>
  </si>
  <si>
    <t>臺企銀</t>
  </si>
  <si>
    <t>高雄銀</t>
  </si>
  <si>
    <t>萬泰銀</t>
  </si>
  <si>
    <t>聯邦銀</t>
  </si>
  <si>
    <t>台開</t>
  </si>
  <si>
    <t>遠東銀</t>
  </si>
  <si>
    <t>大眾銀</t>
  </si>
  <si>
    <t>安泰銀</t>
  </si>
  <si>
    <t>新產</t>
  </si>
  <si>
    <t>中再保</t>
  </si>
  <si>
    <t>第一保</t>
  </si>
  <si>
    <t>統一證</t>
  </si>
  <si>
    <t>元富證</t>
  </si>
  <si>
    <t>三商壽</t>
  </si>
  <si>
    <t>華南金</t>
  </si>
  <si>
    <t>富邦金</t>
  </si>
  <si>
    <t>國泰金</t>
  </si>
  <si>
    <t>開發金</t>
  </si>
  <si>
    <t>玉山金</t>
  </si>
  <si>
    <t>元大金</t>
  </si>
  <si>
    <t>兆豐金</t>
  </si>
  <si>
    <t>台新金</t>
  </si>
  <si>
    <t>新光金</t>
  </si>
  <si>
    <t>國票金</t>
  </si>
  <si>
    <t>永豐金</t>
  </si>
  <si>
    <t>中信金</t>
  </si>
  <si>
    <t>第一金</t>
  </si>
  <si>
    <t>欣欣</t>
  </si>
  <si>
    <t>遠百</t>
  </si>
  <si>
    <t>匯僑</t>
  </si>
  <si>
    <t>三商行</t>
  </si>
  <si>
    <t>高林</t>
  </si>
  <si>
    <t>特力</t>
  </si>
  <si>
    <t>統領</t>
  </si>
  <si>
    <t>麗嬰房</t>
  </si>
  <si>
    <t>統一超</t>
  </si>
  <si>
    <t>農林</t>
  </si>
  <si>
    <t>潤泰全</t>
  </si>
  <si>
    <t>F-鼎固</t>
  </si>
  <si>
    <t>歐格</t>
  </si>
  <si>
    <t>健和興</t>
  </si>
  <si>
    <t>豐達科</t>
  </si>
  <si>
    <t>神基</t>
  </si>
  <si>
    <t>晶豪科</t>
  </si>
  <si>
    <t>大立光</t>
  </si>
  <si>
    <t>華立</t>
  </si>
  <si>
    <t>今皓</t>
  </si>
  <si>
    <t>晟銘電</t>
  </si>
  <si>
    <t>聯陽</t>
  </si>
  <si>
    <t>全漢</t>
  </si>
  <si>
    <t>嘉晶</t>
  </si>
  <si>
    <t>奇鋐</t>
  </si>
  <si>
    <t>同開</t>
  </si>
  <si>
    <t>亞光</t>
  </si>
  <si>
    <t>鴻名</t>
  </si>
  <si>
    <t>威強電</t>
  </si>
  <si>
    <t>信邦</t>
  </si>
  <si>
    <t>憶聲</t>
  </si>
  <si>
    <t>星通</t>
  </si>
  <si>
    <t>禾伸堂</t>
  </si>
  <si>
    <t>盛達</t>
  </si>
  <si>
    <t>增你強</t>
  </si>
  <si>
    <t>零壹</t>
  </si>
  <si>
    <t>德律</t>
  </si>
  <si>
    <t>佰鴻</t>
  </si>
  <si>
    <t>偉訓</t>
  </si>
  <si>
    <t>威健</t>
  </si>
  <si>
    <t>聯詠</t>
  </si>
  <si>
    <t>智原</t>
  </si>
  <si>
    <t>文曄</t>
  </si>
  <si>
    <t>欣興</t>
  </si>
  <si>
    <t>全台</t>
  </si>
  <si>
    <t>遠見</t>
  </si>
  <si>
    <t>揚智</t>
  </si>
  <si>
    <t>晶技</t>
  </si>
  <si>
    <t>科風</t>
  </si>
  <si>
    <t>健鼎</t>
  </si>
  <si>
    <t>台灣大</t>
  </si>
  <si>
    <t>建碁</t>
  </si>
  <si>
    <t>訊舟</t>
  </si>
  <si>
    <t>益登</t>
  </si>
  <si>
    <t>和鑫</t>
  </si>
  <si>
    <t>鈺德</t>
  </si>
  <si>
    <t>力特</t>
  </si>
  <si>
    <t>夆典</t>
  </si>
  <si>
    <t>萬國</t>
  </si>
  <si>
    <t>蔚華科</t>
  </si>
  <si>
    <t>總太</t>
  </si>
  <si>
    <t>喬鼎</t>
  </si>
  <si>
    <t>立德</t>
  </si>
  <si>
    <t>華晶科</t>
  </si>
  <si>
    <t>銘異</t>
  </si>
  <si>
    <t>璨圓</t>
  </si>
  <si>
    <t>建漢</t>
  </si>
  <si>
    <t>日電貿</t>
  </si>
  <si>
    <t>聯傑</t>
  </si>
  <si>
    <t>一零四</t>
  </si>
  <si>
    <t>正達</t>
  </si>
  <si>
    <t>景岳</t>
  </si>
  <si>
    <t>景碩</t>
  </si>
  <si>
    <t>全科</t>
  </si>
  <si>
    <t>晟鈦</t>
  </si>
  <si>
    <t>緯創</t>
  </si>
  <si>
    <t>虹冠電</t>
  </si>
  <si>
    <t>勝德</t>
  </si>
  <si>
    <t>昇貿</t>
  </si>
  <si>
    <t>聯德</t>
  </si>
  <si>
    <t>閎暉</t>
  </si>
  <si>
    <t>弘憶股</t>
  </si>
  <si>
    <t>宣昶</t>
  </si>
  <si>
    <t>奇偶</t>
  </si>
  <si>
    <t>新日興</t>
  </si>
  <si>
    <t>明泰</t>
  </si>
  <si>
    <t>新世紀</t>
  </si>
  <si>
    <t>玉晶光</t>
  </si>
  <si>
    <t>譁裕</t>
  </si>
  <si>
    <t>台端</t>
  </si>
  <si>
    <t>創意</t>
  </si>
  <si>
    <t>聯鈞</t>
  </si>
  <si>
    <t>晶睿</t>
  </si>
  <si>
    <t>華亞科</t>
  </si>
  <si>
    <t>群創</t>
  </si>
  <si>
    <t>誠研</t>
  </si>
  <si>
    <t>維熹</t>
  </si>
  <si>
    <t>揚明光</t>
  </si>
  <si>
    <t>昱晶</t>
  </si>
  <si>
    <t>華擎</t>
  </si>
  <si>
    <t>柏騰</t>
  </si>
  <si>
    <t>綠能</t>
  </si>
  <si>
    <t>台勝科</t>
  </si>
  <si>
    <t>嘉澤</t>
  </si>
  <si>
    <t>晶彩科</t>
  </si>
  <si>
    <t>誠創</t>
  </si>
  <si>
    <t>旭曜</t>
  </si>
  <si>
    <t>聯穎</t>
  </si>
  <si>
    <t>嘉威</t>
  </si>
  <si>
    <t>全智科</t>
  </si>
  <si>
    <t>昇陽科</t>
  </si>
  <si>
    <t>穎台</t>
  </si>
  <si>
    <t>新日光</t>
  </si>
  <si>
    <t>尚志</t>
  </si>
  <si>
    <t>辛耘</t>
  </si>
  <si>
    <t>介面</t>
  </si>
  <si>
    <t>通嘉</t>
  </si>
  <si>
    <t>艾笛森</t>
  </si>
  <si>
    <t>力銘</t>
  </si>
  <si>
    <t>智易</t>
  </si>
  <si>
    <t>奕力</t>
  </si>
  <si>
    <t>宏致</t>
  </si>
  <si>
    <t>谷崧</t>
  </si>
  <si>
    <t>碩天</t>
  </si>
  <si>
    <t>洋華</t>
  </si>
  <si>
    <t>F-IML</t>
  </si>
  <si>
    <t>達邁</t>
  </si>
  <si>
    <t>健策</t>
  </si>
  <si>
    <t>F-貿聯</t>
  </si>
  <si>
    <t>圓展</t>
  </si>
  <si>
    <t>F-TPK</t>
  </si>
  <si>
    <t>新至陞</t>
  </si>
  <si>
    <t>亞太電</t>
  </si>
  <si>
    <t>達能</t>
  </si>
  <si>
    <t>海華</t>
  </si>
  <si>
    <t>F-晨星</t>
  </si>
  <si>
    <t>隆達</t>
  </si>
  <si>
    <t>大眾控</t>
  </si>
  <si>
    <t>大聯大</t>
  </si>
  <si>
    <t>欣陸</t>
  </si>
  <si>
    <t>合勤控</t>
  </si>
  <si>
    <t>永信</t>
  </si>
  <si>
    <t>神達</t>
  </si>
  <si>
    <t>佳醫</t>
  </si>
  <si>
    <t>雃博</t>
  </si>
  <si>
    <t>懷特</t>
  </si>
  <si>
    <t>旭富</t>
  </si>
  <si>
    <t>亞諾法</t>
  </si>
  <si>
    <t>F-龍燈</t>
  </si>
  <si>
    <t>國光生</t>
  </si>
  <si>
    <t>F-康聯</t>
  </si>
  <si>
    <t>承業醫</t>
  </si>
  <si>
    <t>炎洲</t>
  </si>
  <si>
    <t>如興</t>
  </si>
  <si>
    <t>利勤</t>
  </si>
  <si>
    <t>東台</t>
  </si>
  <si>
    <t>瑞智</t>
  </si>
  <si>
    <t>國精化</t>
  </si>
  <si>
    <t>信昌化</t>
  </si>
  <si>
    <t>上緯</t>
  </si>
  <si>
    <t>華廣</t>
  </si>
  <si>
    <t>台耀</t>
  </si>
  <si>
    <t>遠傳</t>
  </si>
  <si>
    <t>正文</t>
  </si>
  <si>
    <t>致伸</t>
  </si>
  <si>
    <t>新唐</t>
  </si>
  <si>
    <t>燦星網</t>
  </si>
  <si>
    <t>太極</t>
  </si>
  <si>
    <t>F-茂林</t>
  </si>
  <si>
    <t>和碩</t>
  </si>
  <si>
    <t>嘉彰</t>
  </si>
  <si>
    <t>凌通</t>
  </si>
  <si>
    <t>光鋐</t>
  </si>
  <si>
    <t>F-臻鼎</t>
  </si>
  <si>
    <t>奇美材</t>
  </si>
  <si>
    <t>佳凌</t>
  </si>
  <si>
    <t>F-科納</t>
  </si>
  <si>
    <t>鑫禾</t>
  </si>
  <si>
    <t>三星</t>
  </si>
  <si>
    <t>訊連</t>
  </si>
  <si>
    <t>F-科嘉</t>
  </si>
  <si>
    <t>F-東科</t>
  </si>
  <si>
    <t>達興</t>
  </si>
  <si>
    <t>F-鎧勝</t>
  </si>
  <si>
    <t>祥碩</t>
  </si>
  <si>
    <t>敦南</t>
  </si>
  <si>
    <t>中磊</t>
  </si>
  <si>
    <t>崇越</t>
  </si>
  <si>
    <t>瀚宇博</t>
  </si>
  <si>
    <t>松翰</t>
  </si>
  <si>
    <t>慧友</t>
  </si>
  <si>
    <t>建國</t>
  </si>
  <si>
    <t>工信</t>
  </si>
  <si>
    <t>遠雄</t>
  </si>
  <si>
    <t>順天</t>
  </si>
  <si>
    <t>鄉林</t>
  </si>
  <si>
    <t>皇鼎</t>
  </si>
  <si>
    <t>長虹</t>
  </si>
  <si>
    <t>遠雄港</t>
  </si>
  <si>
    <t>四維航</t>
  </si>
  <si>
    <t>鳳凰</t>
  </si>
  <si>
    <t>F-中租</t>
  </si>
  <si>
    <t>合庫金</t>
  </si>
  <si>
    <t>F-台南</t>
  </si>
  <si>
    <t>F-大洋</t>
  </si>
  <si>
    <t>群益證</t>
  </si>
  <si>
    <t>競國</t>
  </si>
  <si>
    <t>聚碩</t>
  </si>
  <si>
    <t>鎰勝</t>
  </si>
  <si>
    <t>彩晶</t>
  </si>
  <si>
    <t>迎廣</t>
  </si>
  <si>
    <t>輔祥</t>
  </si>
  <si>
    <t>上福</t>
  </si>
  <si>
    <t>悠克</t>
  </si>
  <si>
    <t>金橋</t>
  </si>
  <si>
    <t>富爾特</t>
  </si>
  <si>
    <t>亞翔</t>
  </si>
  <si>
    <t>柏承</t>
  </si>
  <si>
    <t>友勁</t>
  </si>
  <si>
    <t>勁永</t>
  </si>
  <si>
    <t>百一</t>
  </si>
  <si>
    <t>嘉聯益</t>
  </si>
  <si>
    <t>鈞寶</t>
  </si>
  <si>
    <t>華興</t>
  </si>
  <si>
    <t>捷泰</t>
  </si>
  <si>
    <t>凌華</t>
  </si>
  <si>
    <t>宏齊</t>
  </si>
  <si>
    <t>互億</t>
  </si>
  <si>
    <t>瑞儀</t>
  </si>
  <si>
    <t>達麗</t>
  </si>
  <si>
    <t>關貿</t>
  </si>
  <si>
    <t>大豐電</t>
  </si>
  <si>
    <t>豐藝</t>
  </si>
  <si>
    <t>精成科</t>
  </si>
  <si>
    <t>巨路</t>
  </si>
  <si>
    <t>帆宣</t>
  </si>
  <si>
    <t>佳必琪</t>
  </si>
  <si>
    <t>亞弘電</t>
  </si>
  <si>
    <t>盛群</t>
  </si>
  <si>
    <t>詮欣</t>
  </si>
  <si>
    <t>飛捷</t>
  </si>
  <si>
    <t>今國光</t>
  </si>
  <si>
    <t>聯茂</t>
  </si>
  <si>
    <t>精誠</t>
  </si>
  <si>
    <t>和椿</t>
  </si>
  <si>
    <t>居易</t>
  </si>
  <si>
    <t>聚鼎</t>
  </si>
  <si>
    <t>天瀚</t>
  </si>
  <si>
    <t>光鼎</t>
  </si>
  <si>
    <t>超眾</t>
  </si>
  <si>
    <t>華孚</t>
  </si>
  <si>
    <t>力成</t>
  </si>
  <si>
    <t>迅杰</t>
  </si>
  <si>
    <t>定穎</t>
  </si>
  <si>
    <t>矽格</t>
  </si>
  <si>
    <t>台郡</t>
  </si>
  <si>
    <t>同欣電</t>
  </si>
  <si>
    <t>宏正</t>
  </si>
  <si>
    <t>台表科</t>
  </si>
  <si>
    <t>全國電</t>
  </si>
  <si>
    <t>康舒</t>
  </si>
  <si>
    <t>淳安</t>
  </si>
  <si>
    <t>啟碁</t>
  </si>
  <si>
    <t>立錡</t>
  </si>
  <si>
    <t>華上</t>
  </si>
  <si>
    <t>南六</t>
  </si>
  <si>
    <t>台塑化</t>
  </si>
  <si>
    <t>帝寶</t>
  </si>
  <si>
    <t>復航</t>
  </si>
  <si>
    <t>台通</t>
  </si>
  <si>
    <t>矽創</t>
  </si>
  <si>
    <t>尖點</t>
  </si>
  <si>
    <t>雷虎</t>
  </si>
  <si>
    <t>台虹</t>
  </si>
  <si>
    <t>南電</t>
  </si>
  <si>
    <t>長華</t>
  </si>
  <si>
    <t>陞泰</t>
  </si>
  <si>
    <t>華寶</t>
  </si>
  <si>
    <t>致新</t>
  </si>
  <si>
    <t>華冠</t>
  </si>
  <si>
    <t>瀚荃</t>
  </si>
  <si>
    <t>凌巨</t>
  </si>
  <si>
    <t>華東</t>
  </si>
  <si>
    <t>至上</t>
  </si>
  <si>
    <t>振樺電</t>
  </si>
  <si>
    <t>福懋科</t>
  </si>
  <si>
    <t>達方</t>
  </si>
  <si>
    <t>無敵</t>
  </si>
  <si>
    <t>勤誠</t>
  </si>
  <si>
    <t>志超</t>
  </si>
  <si>
    <t>明基材</t>
  </si>
  <si>
    <t>菱光</t>
  </si>
  <si>
    <t>富鼎</t>
  </si>
  <si>
    <t>宇瞻</t>
  </si>
  <si>
    <t>羅昇</t>
  </si>
  <si>
    <t>F-百和</t>
  </si>
  <si>
    <t>F-福貞</t>
  </si>
  <si>
    <t>可寧衛</t>
  </si>
  <si>
    <t>F-基勝</t>
  </si>
  <si>
    <t>F-金麗</t>
  </si>
  <si>
    <t>台汽電</t>
  </si>
  <si>
    <t>新天地</t>
  </si>
  <si>
    <t>F-鈺齊</t>
  </si>
  <si>
    <t>台火</t>
  </si>
  <si>
    <t>寶成</t>
  </si>
  <si>
    <t>大華</t>
  </si>
  <si>
    <t>欣巴巴</t>
  </si>
  <si>
    <t>統一實</t>
  </si>
  <si>
    <t>大台北</t>
  </si>
  <si>
    <t>豐泰</t>
  </si>
  <si>
    <t>櫻花</t>
  </si>
  <si>
    <t>偉聯</t>
  </si>
  <si>
    <t>美利達</t>
  </si>
  <si>
    <t>中保</t>
  </si>
  <si>
    <t>欣天然</t>
  </si>
  <si>
    <t>康那香</t>
  </si>
  <si>
    <t>巨大</t>
  </si>
  <si>
    <t>福興</t>
  </si>
  <si>
    <t>新保</t>
  </si>
  <si>
    <t>新海</t>
  </si>
  <si>
    <t>泰銘</t>
  </si>
  <si>
    <t>中視</t>
  </si>
  <si>
    <t>秋雨</t>
  </si>
  <si>
    <t>中聯資</t>
  </si>
  <si>
    <t>欣高</t>
  </si>
  <si>
    <t>中鼎</t>
  </si>
  <si>
    <t>成霖</t>
  </si>
  <si>
    <t>慶豐富</t>
  </si>
  <si>
    <t>全國</t>
  </si>
  <si>
    <t>百和</t>
  </si>
  <si>
    <t>宏全</t>
  </si>
  <si>
    <t>信義</t>
  </si>
  <si>
    <t>裕融</t>
  </si>
  <si>
    <t>茂順</t>
  </si>
  <si>
    <t>好樂迪</t>
  </si>
  <si>
    <t>新麗</t>
  </si>
  <si>
    <t>潤泰新</t>
  </si>
  <si>
    <t>三發</t>
  </si>
  <si>
    <t>佳龍</t>
  </si>
  <si>
    <t>世紀鋼</t>
  </si>
  <si>
    <t>代號</t>
    <phoneticPr fontId="1" type="noConversion"/>
  </si>
  <si>
    <t>股票名稱</t>
    <phoneticPr fontId="1" type="noConversion"/>
  </si>
  <si>
    <t>屬性</t>
    <phoneticPr fontId="1" type="noConversion"/>
  </si>
  <si>
    <t>本益比</t>
    <phoneticPr fontId="1" type="noConversion"/>
  </si>
  <si>
    <t>股價淨值比</t>
    <phoneticPr fontId="1" type="noConversion"/>
  </si>
  <si>
    <t>目前股價</t>
    <phoneticPr fontId="1" type="noConversion"/>
  </si>
  <si>
    <t>成本價</t>
    <phoneticPr fontId="1" type="noConversion"/>
  </si>
  <si>
    <t>投資報酬率</t>
    <phoneticPr fontId="1" type="noConversion"/>
  </si>
  <si>
    <t>基金名稱</t>
    <phoneticPr fontId="1" type="noConversion"/>
  </si>
  <si>
    <t>目前淨值</t>
    <phoneticPr fontId="1" type="noConversion"/>
  </si>
  <si>
    <t>持有單位數</t>
    <phoneticPr fontId="1" type="noConversion"/>
  </si>
  <si>
    <t>銀行名稱</t>
    <phoneticPr fontId="1" type="noConversion"/>
  </si>
  <si>
    <t>金額</t>
    <phoneticPr fontId="1" type="noConversion"/>
  </si>
  <si>
    <t>中華電</t>
    <phoneticPr fontId="1" type="noConversion"/>
  </si>
  <si>
    <t>統一超</t>
    <phoneticPr fontId="1" type="noConversion"/>
  </si>
  <si>
    <t>台積電</t>
    <phoneticPr fontId="1" type="noConversion"/>
  </si>
  <si>
    <t>目前總資產</t>
    <phoneticPr fontId="1" type="noConversion"/>
  </si>
  <si>
    <t>殖利率(%)</t>
    <phoneticPr fontId="1" type="noConversion"/>
  </si>
  <si>
    <t>計價幣別</t>
    <phoneticPr fontId="1" type="noConversion"/>
  </si>
  <si>
    <t>股票</t>
  </si>
  <si>
    <t>代號</t>
  </si>
  <si>
    <t>時間</t>
  </si>
  <si>
    <t>成交</t>
  </si>
  <si>
    <t>買進</t>
  </si>
  <si>
    <t>賣出</t>
  </si>
  <si>
    <t>漲跌</t>
  </si>
  <si>
    <t>張數</t>
  </si>
  <si>
    <t>昨收</t>
  </si>
  <si>
    <t>開盤</t>
  </si>
  <si>
    <t>最高</t>
  </si>
  <si>
    <t>最低</t>
  </si>
  <si>
    <t>個股資料</t>
  </si>
  <si>
    <t>2330台積電</t>
  </si>
  <si>
    <t>加到投資組合</t>
  </si>
  <si>
    <t>成交明細</t>
  </si>
  <si>
    <t>技術 新聞</t>
  </si>
  <si>
    <t>基本 籌碼</t>
  </si>
  <si>
    <t>個股健診</t>
  </si>
  <si>
    <t>凱基證券下單</t>
  </si>
  <si>
    <t>買 賣 張 零股交易</t>
  </si>
  <si>
    <t>2412中華電</t>
  </si>
  <si>
    <t>2912統一超</t>
  </si>
  <si>
    <t>股票型</t>
  </si>
  <si>
    <t>配息金額</t>
    <phoneticPr fontId="1" type="noConversion"/>
  </si>
  <si>
    <t>美元</t>
  </si>
  <si>
    <t>中國信託</t>
    <phoneticPr fontId="1" type="noConversion"/>
  </si>
  <si>
    <t>債券型</t>
  </si>
  <si>
    <t>目前匯率</t>
    <phoneticPr fontId="1" type="noConversion"/>
  </si>
  <si>
    <t>國泰世華</t>
    <phoneticPr fontId="1" type="noConversion"/>
  </si>
  <si>
    <t>安本環球世界股票基金A2累積</t>
    <phoneticPr fontId="1" type="noConversion"/>
  </si>
  <si>
    <t>持有股數</t>
    <phoneticPr fontId="1" type="noConversion"/>
  </si>
  <si>
    <t>股票型</t>
    <phoneticPr fontId="1" type="noConversion"/>
  </si>
  <si>
    <t>債券型</t>
    <phoneticPr fontId="1" type="noConversion"/>
  </si>
  <si>
    <t>定存</t>
    <phoneticPr fontId="1" type="noConversion"/>
  </si>
  <si>
    <t>臺灣銀行</t>
  </si>
  <si>
    <t>幣別</t>
  </si>
  <si>
    <t>現金匯率</t>
  </si>
  <si>
    <t>即期匯率</t>
  </si>
  <si>
    <t>遠期匯率</t>
  </si>
  <si>
    <t>歷史匯率</t>
  </si>
  <si>
    <t>買入</t>
  </si>
  <si>
    <t>買入/賣出</t>
  </si>
  <si>
    <t>美金 (USD) 美金 (USD)</t>
  </si>
  <si>
    <t>查詢</t>
  </si>
  <si>
    <t>港幣 (HKD) 港幣 (HKD)</t>
  </si>
  <si>
    <t>英鎊 (GBP) 英鎊 (GBP)</t>
  </si>
  <si>
    <t>澳幣 (AUD) 澳幣 (AUD)</t>
  </si>
  <si>
    <t>加拿大幣 (CAD) 加拿大幣 (CAD)</t>
  </si>
  <si>
    <t>新加坡幣 (SGD) 新加坡幣 (SGD)</t>
  </si>
  <si>
    <t>瑞士法郎 (CHF) 瑞士法郎 (CHF)</t>
  </si>
  <si>
    <t>日圓 (JPY) 日圓 (JPY)</t>
  </si>
  <si>
    <t>南非幣 (ZAR) 南非幣 (ZAR)</t>
  </si>
  <si>
    <t>瑞典幣 (SEK) 瑞典幣 (SEK)</t>
  </si>
  <si>
    <t>紐元 (NZD) 紐元 (NZD)</t>
  </si>
  <si>
    <t>泰幣 (THB) 泰幣 (THB)</t>
  </si>
  <si>
    <t>菲國比索 (PHP) 菲國比索 (PHP)</t>
  </si>
  <si>
    <t>印尼幣 (IDR) 印尼幣 (IDR)</t>
  </si>
  <si>
    <t>歐元 (EUR) 歐元 (EUR)</t>
  </si>
  <si>
    <t>韓元 (KRW) 韓元 (KRW)</t>
  </si>
  <si>
    <t>越南盾 (VND) 越南盾 (VND)</t>
  </si>
  <si>
    <t>馬來幣 (MYR) 馬來幣 (MYR)</t>
  </si>
  <si>
    <t>人民幣 (CNY) 人民幣 (CNY)</t>
  </si>
  <si>
    <t>幣別</t>
    <phoneticPr fontId="1" type="noConversion"/>
  </si>
  <si>
    <t>匯率</t>
    <phoneticPr fontId="1" type="noConversion"/>
  </si>
  <si>
    <t>美元</t>
    <phoneticPr fontId="1" type="noConversion"/>
  </si>
  <si>
    <t>歐元</t>
    <phoneticPr fontId="1" type="noConversion"/>
  </si>
  <si>
    <t>澳幣</t>
    <phoneticPr fontId="1" type="noConversion"/>
  </si>
  <si>
    <t>南非幣</t>
    <phoneticPr fontId="1" type="noConversion"/>
  </si>
  <si>
    <t>日幣</t>
    <phoneticPr fontId="1" type="noConversion"/>
  </si>
  <si>
    <t>富蘭克林坦伯頓全球債券基金美元A(acc)</t>
    <phoneticPr fontId="1" type="noConversion"/>
  </si>
  <si>
    <t>淨值</t>
  </si>
  <si>
    <t>基金名稱 由大到小排</t>
  </si>
  <si>
    <t>日期 由大到小排</t>
  </si>
  <si>
    <t>幣別 由大到小排</t>
  </si>
  <si>
    <t>近六月績效 由大到小排</t>
  </si>
  <si>
    <t>近一年績效 由大到小排</t>
  </si>
  <si>
    <t>安本環球日本股票基金A2累積</t>
  </si>
  <si>
    <t>日圓</t>
  </si>
  <si>
    <t>安本環球美國股票基金A2累積</t>
  </si>
  <si>
    <t>安本環球英國股票基金A2累積</t>
  </si>
  <si>
    <t>英鎊</t>
  </si>
  <si>
    <t>安本環球澳洲股票基金A2累積</t>
  </si>
  <si>
    <t>澳幣</t>
  </si>
  <si>
    <t>安本環球歐洲股票基金A2累積</t>
  </si>
  <si>
    <t>歐元</t>
  </si>
  <si>
    <t>安本環球世界責任股票基金A2累積</t>
  </si>
  <si>
    <t>安本環球亞洲小型公司基金A2累積</t>
  </si>
  <si>
    <t>安本環球科技股票基金A2累積</t>
  </si>
  <si>
    <t>安本環球世界股票基金A2累積</t>
  </si>
  <si>
    <t>安本環球歐洲股息基金A2累積</t>
  </si>
  <si>
    <t>安本環球歐元高收益債券基金A2累積(本基金主要係投資於非投資等級之高風險債券且配息可能涉及本金)</t>
  </si>
  <si>
    <t>安本環球歐元高收益債券基金A1配息(本基金主要係投資於非投資等級之高風險債券且配息可能涉及本金)</t>
  </si>
  <si>
    <t>安本環球新興市場小型公司基金A2累積</t>
  </si>
  <si>
    <t>安本環球東歐股票基金A2累積</t>
  </si>
  <si>
    <t>安本環球亞洲地產股票基金A2累積</t>
  </si>
  <si>
    <t>安本環球中國股票基金A2累積</t>
  </si>
  <si>
    <t>安本環球亞太股票基金A2累積</t>
  </si>
  <si>
    <t>安本環球新興市場股票基金A2累積</t>
  </si>
  <si>
    <t>安本環球世界資源股票基金A2累積</t>
  </si>
  <si>
    <t>安本環球拉丁美洲股票基金A2累積</t>
  </si>
  <si>
    <t>安本環球新興市場債券基金A2累積(本基金有相當比重投資於非投資等級之高風險債券且配息可能涉及本金)</t>
  </si>
  <si>
    <t>安本環球新興市場債券基金A1配息(本基金有相當比重投資於非投資等級之高風險債券且配息可能涉及本金)</t>
  </si>
  <si>
    <t>安本環球印度股票基金A2累積</t>
  </si>
  <si>
    <t>安本環球新興市場當地貨幣債券基金A2累積(本基金配息政策可能致配息來源為本金)</t>
  </si>
  <si>
    <t>安本環球新興市場當地貨幣債券基金A1配息(本基金配息政策可能致配息來源為本金)</t>
  </si>
  <si>
    <t>富蘭克林坦伯頓全球投資系列日本基金日幣A(acc)</t>
  </si>
  <si>
    <t>富蘭克林坦伯頓全球投資系列生技領航基金美元A(acc)</t>
  </si>
  <si>
    <t>富蘭克林坦伯頓全球投資系列生技領航基金美元B(acc)</t>
  </si>
  <si>
    <t>富蘭克林坦伯頓全球投資系列歐洲基金美元A(Ydis)</t>
  </si>
  <si>
    <t>富蘭克林坦伯頓全球投資系列潛力歐洲基金美元B(acc)</t>
  </si>
  <si>
    <t>富蘭克林坦伯頓全球投資系列全球基金美元A(Ydis)</t>
  </si>
  <si>
    <t>富蘭克林坦伯頓全球投資系列全球基金美元A(acc)</t>
  </si>
  <si>
    <t>富蘭克林潛力組合基金A</t>
  </si>
  <si>
    <t>富蘭克林坦伯頓全球投資系列潛力歐洲基金歐元A(acc)</t>
  </si>
  <si>
    <t>富蘭克林坦伯頓全球投資系列全球基金美元B(acc)</t>
  </si>
  <si>
    <t>富蘭克林坦伯頓外國基金A</t>
  </si>
  <si>
    <t>富蘭克林坦伯頓全球投資系列美國中小成長基金美元A(acc)</t>
  </si>
  <si>
    <t>富蘭克林坦伯頓成長基金A</t>
  </si>
  <si>
    <t>富蘭克林坦伯頓全球投資系列歐元全球基金美元B(acc)</t>
  </si>
  <si>
    <t>富蘭克林坦伯頓中小型公司成長基金A</t>
  </si>
  <si>
    <t>富蘭克林坦伯頓全球投資系列互利歐洲基金美元A(acc)</t>
  </si>
  <si>
    <t>富蘭克林坦伯頓全球投資系列潛力歐洲基金歐元B(Ydis)</t>
  </si>
  <si>
    <t>富蘭克林坦伯頓全球投資系列歐洲基金歐元A(acc)</t>
  </si>
  <si>
    <t>富蘭克林坦伯頓全球投資系列美國機會基金美元A(acc)</t>
  </si>
  <si>
    <t>富蘭克林坦伯頓全球投資系列日本基金美元A(acc)</t>
  </si>
  <si>
    <t>富蘭克林坦伯頓全球投資系列成長(歐元)基金美元A(acc)</t>
  </si>
  <si>
    <t>富蘭克林坦伯頓世界基金A</t>
  </si>
  <si>
    <t>富蘭克林坦伯頓全球投資系列美國中小成長基金美元B(acc)</t>
  </si>
  <si>
    <t>富蘭克林坦伯頓全球投資系列互利歐洲基金美元B(acc)</t>
  </si>
  <si>
    <t>富蘭克林坦伯頓全球投資系列美國機會基金美元B(acc)</t>
  </si>
  <si>
    <t>富蘭克林高科技基金美元A</t>
  </si>
  <si>
    <t>富蘭克林坦伯頓全球投資系列中小型企業基金美元A(acc)</t>
  </si>
  <si>
    <t>富蘭克林坦伯頓全球投資系列中小型企業基金美元A(Ydis)</t>
  </si>
  <si>
    <t>富蘭克林坦伯頓全球基金A</t>
  </si>
  <si>
    <t>富蘭克林坦伯頓全球投資系列歐元全球基金歐元A(Ydis)</t>
  </si>
  <si>
    <t>富蘭克林坦伯頓全球投資系列中小型企業基金美元B(acc)</t>
  </si>
  <si>
    <t>富蘭克林坦伯頓全球投資系列全球股票收益基金美元A(Qdis)(本基金之配息來源可能為本金)</t>
  </si>
  <si>
    <t>富蘭克林高成長基金A</t>
  </si>
  <si>
    <t>富蘭克林坦伯頓全球投資系列互利全球領航基金美元A(acc)</t>
  </si>
  <si>
    <t>富蘭克林坦伯頓全球投資系列全球股票收益基金美元B(Qdis)(本基金之配息來源可能為本金)</t>
  </si>
  <si>
    <t>富蘭克林坦伯頓全球投資系列互利歐洲基金歐元A(acc)</t>
  </si>
  <si>
    <t>富蘭克林坦伯頓全球投資系列美國機會基金歐元A(acc)</t>
  </si>
  <si>
    <t>富蘭克林坦伯頓法人機構專用基金Primary</t>
  </si>
  <si>
    <t>富蘭克林坦伯頓全球投資系列成長(歐元)基金歐元A(acc)</t>
  </si>
  <si>
    <t>富蘭克林坦伯頓全球投資系列互利全球領航基金美元B(acc)</t>
  </si>
  <si>
    <t>富蘭克林坦伯頓全球投資系列高價差基金美元A(acc)</t>
  </si>
  <si>
    <t>富蘭克林坦伯頓全球投資系列互利歐洲基金歐元B(Ydis)</t>
  </si>
  <si>
    <t>富蘭克林成長基金A</t>
  </si>
  <si>
    <t>富蘭克林坦伯頓全球投資系列成長(歐元)基金歐元B(Ydis)</t>
  </si>
  <si>
    <t>富蘭克林坦伯頓全球投資系列高價差基金美元B(acc)</t>
  </si>
  <si>
    <t>富蘭克林坦伯頓全球投資系列全球平衡基金美元A(acc)</t>
  </si>
  <si>
    <t>富蘭克林坦伯頓全球投資系列全球平衡基金美元A(Qdis)</t>
  </si>
  <si>
    <t>富蘭克林坦伯頓全球投資系列科技基金美元A(acc)</t>
  </si>
  <si>
    <t>富蘭克林坦伯頓全球投資系列全球平衡基金美元B(acc)</t>
  </si>
  <si>
    <t>富蘭克林坦伯頓全球投資系列科技基金美元B(acc)</t>
  </si>
  <si>
    <t>富蘭克林坦伯頓全球投資系列互利全球領航基金歐元A(acc)</t>
  </si>
  <si>
    <t>富蘭克林坦伯頓全球投資系列邊境市場基金美元A(Ydis)</t>
  </si>
  <si>
    <t>富蘭克林坦伯頓全球投資系列邊境市場基金美元A(acc)</t>
  </si>
  <si>
    <t>富蘭克林坦伯頓全球投資系列全球核心策略基金美元A(acc)</t>
  </si>
  <si>
    <t>富蘭克林坦伯頓全球投資系列邊境市場基金美元B(acc)</t>
  </si>
  <si>
    <t>富蘭克林坦伯頓全球投資系列高價差基金歐元A(acc)</t>
  </si>
  <si>
    <t>富蘭克林坦伯頓全球投資系列歐洲高收益基金美元A(Mdis)(本基金主要係投資於非投資等級之高風險債券)</t>
  </si>
  <si>
    <t>富蘭克林坦伯頓全球投資系列歐洲高收益基金美元B(Mdis)(本基金主要係投資於非投資等級之高風險債券)</t>
  </si>
  <si>
    <t>富蘭克林坦伯頓全球投資系列邊境市場基金歐元A(acc)</t>
  </si>
  <si>
    <t>富蘭克林坦伯頓全球投資系列全球核心策略基金歐元A(Ydis)</t>
  </si>
  <si>
    <t>富蘭克林坦伯頓全球投資系列全球核心策略基金歐元A(acc)</t>
  </si>
  <si>
    <t>富蘭克林坦伯頓全球投資系列亞洲小型企業基金美元A(acc)</t>
  </si>
  <si>
    <t>富蘭克林坦伯頓全球投資系列亞洲小型企業基金美元A(Ydis)</t>
  </si>
  <si>
    <t>富蘭克林坦伯頓全球投資系列歐洲高收益基金歐元A(acc)(本基金主要係投資於非投資等級之高風險債券)</t>
  </si>
  <si>
    <t>富蘭克林坦伯頓全球投資系列歐洲高收益基金歐元A(Ydis)(本基金主要係投資於非投資等級之高風險債券)</t>
  </si>
  <si>
    <t>富蘭克林坦伯頓全球投資系列歐洲高收益基金歐元A(Mdis)(本基金主要係投資於非投資等級之高風險債券)</t>
  </si>
  <si>
    <t>富蘭克林坦伯頓全球投資系列亞洲小型企業基金美元B(acc)</t>
  </si>
  <si>
    <t>富蘭克林坦伯頓全球投資系列全球債券總報酬基金澳幣避險A(Mdis)-H1(本基金有相當比重投資於非投資等級之高風險債券)</t>
  </si>
  <si>
    <t>富蘭克林公用事業基金美元A</t>
  </si>
  <si>
    <t>富蘭克林坦伯頓全球投資系列穩定月收益基金美元A(Mdis)(本基金有相當比重投資於非投資等級之高風險債券)</t>
  </si>
  <si>
    <t>富蘭克林坦伯頓全球投資系列韓國基金美元A(acc)</t>
  </si>
  <si>
    <t>富蘭克林坦伯頓全球投資系列歐洲高收益基金歐元B(Mdis)(本基金主要係投資於非投資等級之高風險債券)</t>
  </si>
  <si>
    <t>富蘭克林坦伯頓全球投資系列新興國家小型企業基金美元A(acc)</t>
  </si>
  <si>
    <t>富蘭克林坦伯頓全球投資系列新興國家小型企業基金美元A(Ydis)</t>
  </si>
  <si>
    <t>富蘭克林坦伯頓全球投資系列全球債券基金澳幣避險A(Mdis)-H1</t>
  </si>
  <si>
    <t>富蘭克林坦伯頓全球投資系列穩定月收益基金美元B(Mdis)(本基金有相當比重投資於非投資等級之高風險債券)</t>
  </si>
  <si>
    <t>富蘭克林坦伯頓全球投資系列泰國基金美元A(acc)</t>
  </si>
  <si>
    <t>富蘭克林坦伯頓全球投資系列公司債基金美元A(Mdis)(本基金主要係投資於非投資等級之高風險債券)</t>
  </si>
  <si>
    <t>富蘭克林坦伯頓全球投資系列公司債基金美元A(acc)(本基金主要係投資於非投資等級之高風險債券)</t>
  </si>
  <si>
    <t>富蘭克林坦伯頓全球投資系列全球債券總報酬基金美元A(Mdis)(本基金有相當比重投資於非投資等級之高風險債券)</t>
  </si>
  <si>
    <t>富蘭克林坦伯頓全球投資系列全球債券總報酬基金美元A(acc)(本基金有相當比重投資於非投資等級之高風險債券)</t>
  </si>
  <si>
    <t>富蘭克林坦伯頓全球投資系列亞洲小型企業基金歐元A(acc)</t>
  </si>
  <si>
    <t>富蘭克林坦伯頓全球投資系列大中華基金美元A(acc)</t>
  </si>
  <si>
    <t>富蘭克林坦伯頓全球投資系列天然資源基金美元A(acc)</t>
  </si>
  <si>
    <t>富蘭克林坦伯頓全球投資系列泰國基金美元B(acc)</t>
  </si>
  <si>
    <t>富蘭克林坦伯頓全球投資系列東歐基金美元A(acc)</t>
  </si>
  <si>
    <t>富蘭克林坦伯頓全球投資系列公司債基金美元B(Mdis)(本基金主要係投資於非投資等級之高風險債券)</t>
  </si>
  <si>
    <t>富蘭克林坦伯頓全球投資系列全球債券總報酬基金美元B(acc)(本基金有相當比重投資於非投資等級之高風險債券)</t>
  </si>
  <si>
    <t>富蘭克林坦伯頓全球投資系列全球債券總報酬基金美元B(Mdis)(本基金有相當比重投資於非投資等級之高風險債券)</t>
  </si>
  <si>
    <t>富蘭克林坦伯頓全球投資系列天然資源基金美元B(acc)</t>
  </si>
  <si>
    <t>富蘭克林坦伯頓全球投資系列大中華基金美元B(acc)</t>
  </si>
  <si>
    <t>富蘭克林坦伯頓全球投資系列全球債券基金美元A(Mdis)</t>
  </si>
  <si>
    <t>富蘭克林坦伯頓全球投資系列全球債券基金美元A(acc)</t>
  </si>
  <si>
    <t>富蘭克林坦伯頓全球投資系列東歐基金美元B(acc)</t>
  </si>
  <si>
    <t>富蘭克林坦伯頓全球投資系列精選收益基金美元A(Mdis)(本基金有相當比重投資於非投資等級之高風險債券)</t>
  </si>
  <si>
    <t>富蘭克林坦伯頓全球投資系列新興國家小型企業基金歐元A(acc)</t>
  </si>
  <si>
    <t>富蘭克林坦伯頓全球投資系列新興國家基金美元A(Ydis)</t>
  </si>
  <si>
    <t>富蘭克林坦伯頓全球投資系列新興國家基金美元A(acc)</t>
  </si>
  <si>
    <t>富蘭克林坦伯頓全球投資系列全球債券基金美元B(Mdis)</t>
  </si>
  <si>
    <t>富蘭克林坦伯頓全球投資系列新興國家固定收益基金美元A(acc)(本基金有相當比重投資於非投資等級之高風險債券)</t>
  </si>
  <si>
    <t>富蘭克林坦伯頓全球投資系列新興國家固定收益基金美元A(Qdis)(本基金有相當比重投資於非投資等級之高風險債券)</t>
  </si>
  <si>
    <t>富蘭克林坦伯頓全球投資系列新興國家固定收益基金美元A(Mdis)(本基金有相當比重投資於非投資等級之高風險債券)</t>
  </si>
  <si>
    <t>富蘭克林坦伯頓全球投資系列精選收益基金美元B(Mdis)(本基金有相當比重投資於非投資等級之高風險債券)</t>
  </si>
  <si>
    <t>富蘭克林坦伯頓全球投資系列新興國家基金美元B(acc)</t>
  </si>
  <si>
    <t>富蘭克林坦伯頓全球投資系列亞洲成長基金美元A(Ydis)</t>
  </si>
  <si>
    <t>富蘭克林坦伯頓全球投資系列亞洲成長基金美元A(acc)</t>
  </si>
  <si>
    <t>富蘭克林坦伯頓全球投資系列全球債券總報酬基金歐元A(acc)(本基金有相當比重投資於非投資等級之高風險債券)</t>
  </si>
  <si>
    <t>富蘭克林坦伯頓全球投資系列全球債券總報酬基金歐元A(Ydis)(本基金有相當比重投資於非投資等級之高風險債券)</t>
  </si>
  <si>
    <t>富蘭克林坦伯頓全球投資系列全球債券總報酬基金歐元A(Mdis)(本基金有相當比重投資於非投資等級之高風險債券)</t>
  </si>
  <si>
    <t>富蘭克林坦伯頓全球投資系列天然資源基金歐元A(acc)</t>
  </si>
  <si>
    <t>富蘭克林坦伯頓全球投資系列新興國家固定收益基金美元B(Qdis)(本基金有相當比重投資於非投資等級之高風險債券)</t>
  </si>
  <si>
    <t>富蘭克林坦伯頓全球投資系列新興國家固定收益基金美元B(Mdis)(本基金有相當比重投資於非投資等級之高風險債券)</t>
  </si>
  <si>
    <t>富蘭克林坦伯頓全球投資系列東歐基金歐元A(acc)</t>
  </si>
  <si>
    <t>富蘭克林坦伯頓全球投資系列亞洲成長基金美元B(acc)</t>
  </si>
  <si>
    <t>富蘭克林坦伯頓全球投資系列美元短期票券基金美元A(Mdis)</t>
  </si>
  <si>
    <t>富蘭克林坦伯頓全球投資系列美元短期票券基金美元A(acc)</t>
  </si>
  <si>
    <t>富蘭克林坦伯頓全球投資系列歐元短期票券基金歐元A(Ydis)</t>
  </si>
  <si>
    <t>富蘭克林坦伯頓全球投資系列全球債券基金歐元A(Mdis)</t>
  </si>
  <si>
    <t>富蘭克林坦伯頓全球投資系列亞洲債券基金美元A(Mdis)</t>
  </si>
  <si>
    <t>富蘭克林坦伯頓全球投資系列亞洲債券基金美元A(acc)</t>
  </si>
  <si>
    <t>富蘭克林坦伯頓全球投資系列東歐基金歐元B(Ydis)</t>
  </si>
  <si>
    <t>富蘭克林坦伯頓全球投資系列美元短期票券基金美元B(Mdis)</t>
  </si>
  <si>
    <t>富蘭克林坦伯頓全球投資系列精選收益基金歐元A(Mdis)(本基金有相當比重投資於非投資等級之高風險債券)</t>
  </si>
  <si>
    <t>富蘭克林坦伯頓全球投資系列亞洲債券基金美元B(Mdis)</t>
  </si>
  <si>
    <t>富蘭克林坦伯頓全球投資系列美國政府基金美元A(acc)</t>
  </si>
  <si>
    <t>富蘭克林坦伯頓全球投資系列美國政府基金美元A(Mdis)</t>
  </si>
  <si>
    <t>富蘭克林坦伯頓全球投資系列美國政府基金美元B(Mdis)</t>
  </si>
  <si>
    <t>富蘭克林坦伯頓全球投資系列金磚四國基金美元A(acc)</t>
  </si>
  <si>
    <t>富蘭克林坦伯頓全球投資系列金磚四國基金美元B(acc)</t>
  </si>
  <si>
    <t>富蘭克林坦伯頓全球投資系列拉丁美洲基金美元A(acc)</t>
  </si>
  <si>
    <t>富蘭克林坦伯頓全球投資系列拉丁美洲基金美元A(Ydis)</t>
  </si>
  <si>
    <t>富蘭克林坦伯頓全球投資系列拉丁美洲基金美元B(acc)</t>
  </si>
  <si>
    <t>富蘭克林坦伯頓全球投資系列印度基金美元A(acc)</t>
  </si>
  <si>
    <t>富蘭克林坦伯頓全球投資系列印度基金美元B(acc)</t>
  </si>
  <si>
    <t>富蘭克林黃金基金美元A</t>
  </si>
  <si>
    <t>富蘭克林坦伯頓全球投資系列東歐基金歐元A(Ydis)</t>
  </si>
  <si>
    <t>N/A</t>
  </si>
  <si>
    <t>富蘭克林坦伯頓全球投資系列全球債券基金歐元A(Ydis)</t>
  </si>
  <si>
    <t>富蘭克林坦伯頓全球投資系列公司債基金澳幣避險A(Mdis)-H1(本基金主要係投資於非投資等級之高風險債券)</t>
  </si>
  <si>
    <t>富蘭克林坦伯頓全球投資系列新興國家固定收益基金澳幣避險A(Mdis)-H1(本基金有相當比重投資於非投資等級之高風險債券)</t>
  </si>
  <si>
    <t>富蘭克林坦伯頓全球投資系列精選收益基金澳幣避險A(Mdis)-H1(本基金有相當比重投資於非投資等級之高風險債券)</t>
  </si>
  <si>
    <t>富蘭克林坦伯頓全球投資系列亞洲債券基金澳幣避險A(Mdis)-H1</t>
  </si>
  <si>
    <t>富蘭克林坦伯頓全球投資系列精選收益基金美元A(acc)(本基金有相當比重投資於非投資等級之高風險債券)</t>
  </si>
  <si>
    <t>投入成本
(台幣)</t>
    <phoneticPr fontId="1" type="noConversion"/>
  </si>
  <si>
    <t>配息金額
(台幣)</t>
    <phoneticPr fontId="1" type="noConversion"/>
  </si>
  <si>
    <t>期末淨值
(含配息)</t>
    <phoneticPr fontId="1" type="noConversion"/>
  </si>
  <si>
    <t>期末價值
(含配息)</t>
    <phoneticPr fontId="1" type="noConversion"/>
  </si>
  <si>
    <t>Generated 2013/10/01 23:37:16@192.168.4.23  :::  牌價最新掛牌時間： 2013/10/01 16:00</t>
  </si>
  <si>
    <t xml:space="preserve"> 資料日期: 102/10/01</t>
  </si>
  <si>
    <t xml:space="preserve">▽0.7 </t>
  </si>
  <si>
    <t xml:space="preserve">△1.0 </t>
  </si>
  <si>
    <t xml:space="preserve">▽6.0 </t>
  </si>
  <si>
    <t>102年10月 01日 個股日本益比、殖利率及股價淨值比 (依證券代碼排序查詢)</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</si>
</sst>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76" formatCode="#,##0_ ;[Red]\-#,##0\ "/>
    <numFmt numFmtId="177" formatCode="_-* #,##0_-;\-* #,##0_-;_-* &quot;-&quot;??_-;_-@_-"/>
    <numFmt numFmtId="178" formatCode="0.0%"/>
    <numFmt numFmtId="179" formatCode="0.0000"/>
    <numFmt numFmtId="180" formatCode="#,##0_ "/>
  </numFmts>
  <fonts count="4" x14ac:knownFonts="1">
    <font>
      <sz val="12"/>
      <color theme="1"/>
      <name val="新細明體"/>
      <family val="2"/>
      <charset val="136"/>
      <scheme val="minor"/>
    </font>
    <font>
      <sz val="9"/>
      <name val="新細明體"/>
      <family val="2"/>
      <charset val="136"/>
      <scheme val="minor"/>
    </font>
    <font>
      <sz val="12"/>
      <color theme="1"/>
      <name val="新細明體"/>
      <family val="2"/>
      <charset val="136"/>
      <scheme val="minor"/>
    </font>
    <font>
      <sz val="12"/>
      <color theme="1"/>
      <name val="微軟正黑體"/>
      <family val="2"/>
      <charset val="136"/>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3">
    <xf numFmtId="0" fontId="0"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5">
    <xf numFmtId="0" fontId="0" fillId="0" borderId="0" xfId="0">
      <alignment vertical="center"/>
    </xf>
    <xf numFmtId="20" fontId="0" fillId="0" borderId="0" xfId="0" applyNumberFormat="1">
      <alignment vertical="center"/>
    </xf>
    <xf numFmtId="3" fontId="0" fillId="0" borderId="0" xfId="0" applyNumberFormat="1">
      <alignment vertical="center"/>
    </xf>
    <xf numFmtId="14" fontId="0" fillId="0" borderId="0" xfId="0" applyNumberFormat="1">
      <alignment vertical="center"/>
    </xf>
    <xf numFmtId="4" fontId="0" fillId="0" borderId="0" xfId="0" applyNumberFormat="1">
      <alignment vertical="center"/>
    </xf>
    <xf numFmtId="0" fontId="3" fillId="0" borderId="0" xfId="0" applyFont="1" applyAlignment="1">
      <alignment horizontal="center" vertical="center"/>
    </xf>
    <xf numFmtId="0" fontId="3" fillId="0" borderId="0" xfId="0" applyFont="1">
      <alignment vertical="center"/>
    </xf>
    <xf numFmtId="180" fontId="3" fillId="0" borderId="0" xfId="0" applyNumberFormat="1" applyFont="1" applyAlignment="1">
      <alignment horizontal="center" vertical="center"/>
    </xf>
    <xf numFmtId="177" fontId="3" fillId="0" borderId="0" xfId="1" applyNumberFormat="1" applyFont="1">
      <alignment vertical="center"/>
    </xf>
    <xf numFmtId="0" fontId="3" fillId="2" borderId="0" xfId="0" applyFont="1" applyFill="1">
      <alignment vertical="center"/>
    </xf>
    <xf numFmtId="0" fontId="3" fillId="0" borderId="0" xfId="0" applyFont="1" applyAlignment="1">
      <alignment horizontal="center" vertical="center" wrapText="1"/>
    </xf>
    <xf numFmtId="176" fontId="3" fillId="0" borderId="0" xfId="0" applyNumberFormat="1" applyFont="1">
      <alignment vertical="center"/>
    </xf>
    <xf numFmtId="177" fontId="3" fillId="0" borderId="0" xfId="1" applyNumberFormat="1" applyFont="1" applyAlignment="1">
      <alignment horizontal="center" vertical="center"/>
    </xf>
    <xf numFmtId="178" fontId="3" fillId="0" borderId="0" xfId="2" applyNumberFormat="1" applyFont="1">
      <alignment vertical="center"/>
    </xf>
    <xf numFmtId="179" fontId="3" fillId="0" borderId="0" xfId="0" applyNumberFormat="1" applyFont="1">
      <alignment vertical="center"/>
    </xf>
  </cellXfs>
  <cellStyles count="3">
    <cellStyle name="一般" xfId="0" builtinId="0"/>
    <cellStyle name="千分位" xfId="1" builtinId="3"/>
    <cellStyle name="百分比" xfId="2" builtinId="5"/>
  </cellStyles>
  <dxfs count="36">
    <dxf>
      <font>
        <b val="0"/>
        <i val="0"/>
        <strike val="0"/>
        <condense val="0"/>
        <extend val="0"/>
        <outline val="0"/>
        <shadow val="0"/>
        <u val="none"/>
        <vertAlign val="baseline"/>
        <sz val="12"/>
        <color theme="1"/>
        <name val="微軟正黑體"/>
        <scheme val="none"/>
      </font>
      <numFmt numFmtId="177" formatCode="_-* #,##0_-;\-* #,##0_-;_-* &quot;-&quot;??_-;_-@_-"/>
    </dxf>
    <dxf>
      <font>
        <b val="0"/>
        <i val="0"/>
        <strike val="0"/>
        <condense val="0"/>
        <extend val="0"/>
        <outline val="0"/>
        <shadow val="0"/>
        <u val="none"/>
        <vertAlign val="baseline"/>
        <sz val="12"/>
        <color theme="1"/>
        <name val="微軟正黑體"/>
        <scheme val="none"/>
      </font>
      <numFmt numFmtId="177" formatCode="_-* #,##0_-;\-* #,##0_-;_-* &quot;-&quot;??_-;_-@_-"/>
    </dxf>
    <dxf>
      <font>
        <b val="0"/>
        <i val="0"/>
        <strike val="0"/>
        <condense val="0"/>
        <extend val="0"/>
        <outline val="0"/>
        <shadow val="0"/>
        <u val="none"/>
        <vertAlign val="baseline"/>
        <sz val="12"/>
        <color theme="1"/>
        <name val="微軟正黑體"/>
        <scheme val="none"/>
      </font>
      <numFmt numFmtId="177" formatCode="_-* #,##0_-;\-* #,##0_-;_-* &quot;-&quot;??_-;_-@_-"/>
    </dxf>
    <dxf>
      <font>
        <strike val="0"/>
        <outline val="0"/>
        <shadow val="0"/>
        <u val="none"/>
        <vertAlign val="baseline"/>
        <sz val="12"/>
        <color theme="1"/>
        <name val="微軟正黑體"/>
        <scheme val="none"/>
      </font>
      <numFmt numFmtId="180" formatCode="#,##0_ "/>
      <alignment horizontal="center" vertical="center" textRotation="0" wrapText="0" indent="0" justifyLastLine="0" shrinkToFit="0" readingOrder="0"/>
    </dxf>
    <dxf>
      <font>
        <b val="0"/>
        <i val="0"/>
        <strike val="0"/>
        <condense val="0"/>
        <extend val="0"/>
        <outline val="0"/>
        <shadow val="0"/>
        <u val="none"/>
        <vertAlign val="baseline"/>
        <sz val="12"/>
        <color theme="1"/>
        <name val="微軟正黑體"/>
        <scheme val="none"/>
      </font>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微軟正黑體"/>
        <scheme val="none"/>
      </font>
      <numFmt numFmtId="177" formatCode="_-* #,##0_-;\-* #,##0_-;_-* &quot;-&quot;??_-;_-@_-"/>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numFmt numFmtId="177" formatCode="_-* #,##0_-;\-* #,##0_-;_-* &quot;-&quot;??_-;_-@_-"/>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alignment horizontal="center" vertical="center" textRotation="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numFmt numFmtId="177" formatCode="_-* #,##0_-;\-* #,##0_-;_-* &quot;-&quot;??_-;_-@_-"/>
      <alignment horizontal="center" vertical="center" textRotation="0" wrapText="0" indent="0" justifyLastLine="0" shrinkToFit="0" readingOrder="0"/>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numFmt numFmtId="176" formatCode="#,##0_ ;[Red]\-#,##0\ "/>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alignment horizontal="center" vertical="center" textRotation="0" wrapText="0" indent="0" justifyLastLine="0" shrinkToFit="0" readingOrder="0"/>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dxf>
    <dxf>
      <font>
        <strike val="0"/>
        <outline val="0"/>
        <shadow val="0"/>
        <u val="none"/>
        <vertAlign val="baseline"/>
        <sz val="12"/>
        <color theme="1"/>
        <name val="微軟正黑體"/>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sterhsiao.com.tw/index.html"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47625</xdr:rowOff>
    </xdr:from>
    <xdr:to>
      <xdr:col>6</xdr:col>
      <xdr:colOff>561975</xdr:colOff>
      <xdr:row>5</xdr:row>
      <xdr:rowOff>66675</xdr:rowOff>
    </xdr:to>
    <xdr:pic>
      <xdr:nvPicPr>
        <xdr:cNvPr id="2" name="圖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34125" y="47625"/>
          <a:ext cx="2486025" cy="1019175"/>
        </a:xfrm>
        <a:prstGeom prst="rect">
          <a:avLst/>
        </a:prstGeom>
      </xdr:spPr>
    </xdr:pic>
    <xdr:clientData/>
  </xdr:twoCellAnchor>
</xdr:wsDr>
</file>

<file path=xl/queryTables/queryTable1.xml><?xml version="1.0" encoding="utf-8"?>
<queryTable xmlns="http://schemas.openxmlformats.org/spreadsheetml/2006/main" name="UIP003.zh-TW" refreshOnLoad="1" growShrinkType="overwriteClear" connectionId="8"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yp081001.djhtm?a=51&amp;ff=1" refreshOnLoad="1" growShrinkType="overwriteClear" connectionId="7"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yp081001.djhtm?a=133" refreshOnLoad="1" growShrinkType="overwriteClear" connectionId="6"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stockQuery" refreshOnLoad="1" growShrinkType="overwriteClear" connectionId="2"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stockQuery_2" refreshOnLoad="1" connectionId="4"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stockQuery_1" refreshOnLoad="1" connectionId="3"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BWIBBU_d" refreshOnLoad="1" connectionId="5" autoFormatId="16" applyNumberFormats="0" applyBorderFormats="0" applyFontFormats="1" applyPatternFormats="1" applyAlignmentFormats="0" applyWidthHeightFormats="0"/>
</file>

<file path=xl/tables/table1.xml><?xml version="1.0" encoding="utf-8"?>
<table xmlns="http://schemas.openxmlformats.org/spreadsheetml/2006/main" id="1" name="股票" displayName="股票" ref="A7:L10" totalsRowShown="0" headerRowDxfId="35" dataDxfId="34">
  <tableColumns count="12">
    <tableColumn id="1" name="股票名稱" dataDxfId="33"/>
    <tableColumn id="2" name="代號" dataDxfId="32"/>
    <tableColumn id="3" name="屬性" dataDxfId="31"/>
    <tableColumn id="4" name="持有股數" dataDxfId="30"/>
    <tableColumn id="5" name="成本價" dataDxfId="29"/>
    <tableColumn id="11" name="配息金額" dataDxfId="28"/>
    <tableColumn id="6" name="目前股價" dataDxfId="27"/>
    <tableColumn id="8" name="本益比" dataDxfId="26">
      <calculatedColumnFormula>VLOOKUP(股票[[#This Row],[代號]],證交所資料!$A$3:$E$816,3,TRUE)</calculatedColumnFormula>
    </tableColumn>
    <tableColumn id="9" name="殖利率(%)" dataDxfId="25">
      <calculatedColumnFormula>VLOOKUP(股票[[#This Row],[代號]],證交所資料!$A$3:$E$816,4,TRUE)</calculatedColumnFormula>
    </tableColumn>
    <tableColumn id="10" name="股價淨值比" dataDxfId="24">
      <calculatedColumnFormula>VLOOKUP(股票[[#This Row],[代號]],證交所資料!$A$3:$E$816,3,TRUE)</calculatedColumnFormula>
    </tableColumn>
    <tableColumn id="12" name="期末價值_x000a_(含配息)" dataDxfId="23" dataCellStyle="千分位">
      <calculatedColumnFormula>股票[[#This Row],[目前股價]]*股票[[#This Row],[持有股數]]+股票[[#This Row],[配息金額]]</calculatedColumnFormula>
    </tableColumn>
    <tableColumn id="7" name="投資報酬率" dataDxfId="22">
      <calculatedColumnFormula>(股票[[#This Row],[目前股價]]*股票[[#This Row],[持有股數]]+股票[[#This Row],[配息金額]])/(股票[[#This Row],[持有股數]]*股票[[#This Row],[成本價]])-1</calculatedColumnFormula>
    </tableColumn>
  </tableColumns>
  <tableStyleInfo name="TableStyleMedium8" showFirstColumn="0" showLastColumn="0" showRowStripes="1" showColumnStripes="0"/>
</table>
</file>

<file path=xl/tables/table2.xml><?xml version="1.0" encoding="utf-8"?>
<table xmlns="http://schemas.openxmlformats.org/spreadsheetml/2006/main" id="2" name="基金" displayName="基金" ref="A14:J16" totalsRowShown="0" headerRowDxfId="21" dataDxfId="20">
  <tableColumns count="10">
    <tableColumn id="1" name="基金名稱" dataDxfId="19"/>
    <tableColumn id="2" name="屬性" dataDxfId="18"/>
    <tableColumn id="8" name="計價幣別" dataDxfId="17"/>
    <tableColumn id="3" name="投入成本_x000a_(台幣)" dataDxfId="16"/>
    <tableColumn id="4" name="持有單位數" dataDxfId="15"/>
    <tableColumn id="9" name="配息金額_x000a_(台幣)" dataDxfId="14"/>
    <tableColumn id="5" name="目前淨值" dataDxfId="13"/>
    <tableColumn id="7" name="目前匯率" dataDxfId="12">
      <calculatedColumnFormula>VLOOKUP(基金[[#This Row],[計價幣別]],表格4[],2,FALSE)</calculatedColumnFormula>
    </tableColumn>
    <tableColumn id="10" name="期末淨值_x000a_(含配息)" dataDxfId="11" dataCellStyle="千分位">
      <calculatedColumnFormula>基金[[#This Row],[持有單位數]]*基金[[#This Row],[目前淨值]]*基金[[#This Row],[目前匯率]]+基金[[#This Row],[配息金額
(台幣)]]</calculatedColumnFormula>
    </tableColumn>
    <tableColumn id="6" name="投資報酬率" dataDxfId="10">
      <calculatedColumnFormula>(基金[[#This Row],[持有單位數]]*基金[[#This Row],[目前淨值]]*基金[[#This Row],[目前匯率]]+基金[[#This Row],[配息金額
(台幣)]])/基金[[#This Row],[投入成本
(台幣)]]-1</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id="3" name="表格3" displayName="表格3" ref="A20:B22" totalsRowShown="0" headerRowDxfId="9" dataDxfId="8">
  <tableColumns count="2">
    <tableColumn id="1" name="銀行名稱" dataDxfId="7"/>
    <tableColumn id="2" name="金額" dataDxfId="6" dataCellStyle="千分位"/>
  </tableColumns>
  <tableStyleInfo name="TableStyleMedium10" showFirstColumn="0" showLastColumn="0" showRowStripes="1" showColumnStripes="0"/>
</table>
</file>

<file path=xl/tables/table4.xml><?xml version="1.0" encoding="utf-8"?>
<table xmlns="http://schemas.openxmlformats.org/spreadsheetml/2006/main" id="5" name="表格5" displayName="表格5" ref="A1:D2" totalsRowShown="0" headerRowDxfId="5" dataDxfId="4" dataCellStyle="千分位">
  <tableColumns count="4">
    <tableColumn id="1" name="目前總資產" dataDxfId="3">
      <calculatedColumnFormula>SUM(B2:D2)</calculatedColumnFormula>
    </tableColumn>
    <tableColumn id="2" name="股票型" dataDxfId="2" dataCellStyle="千分位">
      <calculatedColumnFormula>SUM(股票[期末價值
(含配息)])+SUMIFS(基金[期末淨值
(含配息)],基金[屬性],"股票型")</calculatedColumnFormula>
    </tableColumn>
    <tableColumn id="3" name="債券型" dataDxfId="1" dataCellStyle="千分位">
      <calculatedColumnFormula>SUMIFS(基金[期末淨值
(含配息)],基金[屬性],"債券型")</calculatedColumnFormula>
    </tableColumn>
    <tableColumn id="4" name="定存" dataDxfId="0" dataCellStyle="千分位">
      <calculatedColumnFormula>SUM(表格3[金額])</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4" name="表格4" displayName="表格4" ref="A1:B6" totalsRowShown="0">
  <autoFilter ref="A1:B6"/>
  <tableColumns count="2">
    <tableColumn id="1" name="幣別"/>
    <tableColumn id="2" name="匯率"/>
  </tableColumns>
  <tableStyleInfo name="TableStyleMedium2"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table" Target="../tables/table5.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queryTable" Target="../queryTables/queryTable2.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6.xml"/><Relationship Id="rId2" Type="http://schemas.openxmlformats.org/officeDocument/2006/relationships/queryTable" Target="../queryTables/queryTable5.xml"/><Relationship Id="rId1" Type="http://schemas.openxmlformats.org/officeDocument/2006/relationships/queryTable" Target="../queryTables/queryTable4.xml"/></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election activeCell="H8" sqref="H8"/>
    </sheetView>
  </sheetViews>
  <sheetFormatPr defaultRowHeight="15.75" x14ac:dyDescent="0.25"/>
  <cols>
    <col min="1" max="1" width="36.75" style="6" customWidth="1"/>
    <col min="2" max="2" width="12.625" style="6" customWidth="1"/>
    <col min="3" max="3" width="12.625" style="5" bestFit="1" customWidth="1"/>
    <col min="4" max="4" width="12.625" style="6" bestFit="1" customWidth="1"/>
    <col min="5" max="5" width="13" style="6" customWidth="1"/>
    <col min="6" max="6" width="14.125" style="6" customWidth="1"/>
    <col min="7" max="8" width="10.375" style="6" bestFit="1" customWidth="1"/>
    <col min="9" max="9" width="13.75" style="6" bestFit="1" customWidth="1"/>
    <col min="10" max="10" width="12.75" style="6" bestFit="1" customWidth="1"/>
    <col min="11" max="11" width="12.625" style="6" customWidth="1"/>
    <col min="12" max="12" width="11.875" style="6" customWidth="1"/>
    <col min="13" max="16384" width="9" style="6"/>
  </cols>
  <sheetData>
    <row r="1" spans="1:12" x14ac:dyDescent="0.25">
      <c r="A1" s="5" t="s">
        <v>836</v>
      </c>
      <c r="B1" s="5" t="s">
        <v>871</v>
      </c>
      <c r="C1" s="5" t="s">
        <v>872</v>
      </c>
      <c r="D1" s="5" t="s">
        <v>873</v>
      </c>
    </row>
    <row r="2" spans="1:12" x14ac:dyDescent="0.25">
      <c r="A2" s="7">
        <f>SUM(B2:D2)</f>
        <v>6295293.8452605829</v>
      </c>
      <c r="B2" s="8">
        <f>SUM(股票[期末價值
(含配息)])+SUMIFS(基金[期末淨值
(含配息)],基金[屬性],"股票型")</f>
        <v>2521577.5735965823</v>
      </c>
      <c r="C2" s="8">
        <f>SUMIFS(基金[期末淨值
(含配息)],基金[屬性],"債券型")</f>
        <v>2273716.2716640001</v>
      </c>
      <c r="D2" s="8">
        <f>SUM(表格3[金額])</f>
        <v>1500000</v>
      </c>
    </row>
    <row r="6" spans="1:12" x14ac:dyDescent="0.25">
      <c r="A6" s="9" t="str">
        <f>LEFT(證交所資料!A1,12)</f>
        <v xml:space="preserve">102年10月 01日 </v>
      </c>
      <c r="B6" s="8"/>
    </row>
    <row r="7" spans="1:12" ht="31.5" x14ac:dyDescent="0.25">
      <c r="A7" s="5" t="s">
        <v>821</v>
      </c>
      <c r="B7" s="5" t="s">
        <v>820</v>
      </c>
      <c r="C7" s="5" t="s">
        <v>822</v>
      </c>
      <c r="D7" s="5" t="s">
        <v>870</v>
      </c>
      <c r="E7" s="5" t="s">
        <v>826</v>
      </c>
      <c r="F7" s="5" t="s">
        <v>863</v>
      </c>
      <c r="G7" s="5" t="s">
        <v>825</v>
      </c>
      <c r="H7" s="5" t="s">
        <v>823</v>
      </c>
      <c r="I7" s="5" t="s">
        <v>837</v>
      </c>
      <c r="J7" s="5" t="s">
        <v>824</v>
      </c>
      <c r="K7" s="10" t="s">
        <v>1091</v>
      </c>
      <c r="L7" s="5" t="s">
        <v>827</v>
      </c>
    </row>
    <row r="8" spans="1:12" x14ac:dyDescent="0.25">
      <c r="A8" s="6" t="s">
        <v>833</v>
      </c>
      <c r="B8" s="5">
        <v>2412</v>
      </c>
      <c r="C8" s="5" t="s">
        <v>862</v>
      </c>
      <c r="D8" s="11">
        <v>6000</v>
      </c>
      <c r="E8" s="6">
        <v>90.6</v>
      </c>
      <c r="F8" s="11">
        <v>32100</v>
      </c>
      <c r="G8" s="6">
        <f>股票價格查詢!C5</f>
        <v>94</v>
      </c>
      <c r="H8" s="5">
        <f>VLOOKUP(股票[[#This Row],[代號]],證交所資料!$A$3:$E$816,3,TRUE)</f>
        <v>18.690000000000001</v>
      </c>
      <c r="I8" s="5">
        <f>VLOOKUP(股票[[#This Row],[代號]],證交所資料!$A$3:$E$816,4,TRUE)</f>
        <v>5.69</v>
      </c>
      <c r="J8" s="5">
        <f>VLOOKUP(股票[[#This Row],[代號]],證交所資料!$A$3:$E$816,3,TRUE)</f>
        <v>18.690000000000001</v>
      </c>
      <c r="K8" s="12">
        <f>股票[[#This Row],[目前股價]]*股票[[#This Row],[持有股數]]+股票[[#This Row],[配息金額]]</f>
        <v>596100</v>
      </c>
      <c r="L8" s="13">
        <f>(股票[[#This Row],[目前股價]]*股票[[#This Row],[持有股數]]+股票[[#This Row],[配息金額]])/(股票[[#This Row],[持有股數]]*股票[[#This Row],[成本價]])-1</f>
        <v>9.6578366445916108E-2</v>
      </c>
    </row>
    <row r="9" spans="1:12" x14ac:dyDescent="0.25">
      <c r="A9" s="6" t="s">
        <v>834</v>
      </c>
      <c r="B9" s="5">
        <v>2912</v>
      </c>
      <c r="C9" s="5" t="s">
        <v>862</v>
      </c>
      <c r="D9" s="11">
        <v>1200</v>
      </c>
      <c r="E9" s="6">
        <v>157</v>
      </c>
      <c r="F9" s="11">
        <v>5820</v>
      </c>
      <c r="G9" s="6">
        <f>股票價格查詢!C18</f>
        <v>207.5</v>
      </c>
      <c r="H9" s="5">
        <f>VLOOKUP(股票[[#This Row],[代號]],證交所資料!$A$3:$E$816,3,TRUE)</f>
        <v>28.08</v>
      </c>
      <c r="I9" s="5">
        <f>VLOOKUP(股票[[#This Row],[代號]],證交所資料!$A$3:$E$816,4,TRUE)</f>
        <v>2.34</v>
      </c>
      <c r="J9" s="5">
        <f>VLOOKUP(股票[[#This Row],[代號]],證交所資料!$A$3:$E$816,3,TRUE)</f>
        <v>28.08</v>
      </c>
      <c r="K9" s="12">
        <f>股票[[#This Row],[目前股價]]*股票[[#This Row],[持有股數]]+股票[[#This Row],[配息金額]]</f>
        <v>254820</v>
      </c>
      <c r="L9" s="13">
        <f>(股票[[#This Row],[目前股價]]*股票[[#This Row],[持有股數]]+股票[[#This Row],[配息金額]])/(股票[[#This Row],[持有股數]]*股票[[#This Row],[成本價]])-1</f>
        <v>0.35254777070063703</v>
      </c>
    </row>
    <row r="10" spans="1:12" x14ac:dyDescent="0.25">
      <c r="A10" s="6" t="s">
        <v>835</v>
      </c>
      <c r="B10" s="5">
        <v>2330</v>
      </c>
      <c r="C10" s="5" t="s">
        <v>862</v>
      </c>
      <c r="D10" s="11">
        <v>8000</v>
      </c>
      <c r="E10" s="6">
        <v>83.5</v>
      </c>
      <c r="F10" s="11">
        <v>24000</v>
      </c>
      <c r="G10" s="6">
        <f>股票價格查詢!C31</f>
        <v>101.5</v>
      </c>
      <c r="H10" s="5">
        <f>VLOOKUP(股票[[#This Row],[代號]],證交所資料!$A$3:$E$816,3,TRUE)</f>
        <v>14.44</v>
      </c>
      <c r="I10" s="5">
        <f>VLOOKUP(股票[[#This Row],[代號]],證交所資料!$A$3:$E$816,4,TRUE)</f>
        <v>2.95</v>
      </c>
      <c r="J10" s="5">
        <f>VLOOKUP(股票[[#This Row],[代號]],證交所資料!$A$3:$E$816,3,TRUE)</f>
        <v>14.44</v>
      </c>
      <c r="K10" s="12">
        <f>股票[[#This Row],[目前股價]]*股票[[#This Row],[持有股數]]+股票[[#This Row],[配息金額]]</f>
        <v>836000</v>
      </c>
      <c r="L10" s="13">
        <f>(股票[[#This Row],[目前股價]]*股票[[#This Row],[持有股數]]+股票[[#This Row],[配息金額]])/(股票[[#This Row],[持有股數]]*股票[[#This Row],[成本價]])-1</f>
        <v>0.25149700598802394</v>
      </c>
    </row>
    <row r="14" spans="1:12" ht="31.5" x14ac:dyDescent="0.25">
      <c r="A14" s="5" t="s">
        <v>828</v>
      </c>
      <c r="B14" s="5" t="s">
        <v>822</v>
      </c>
      <c r="C14" s="5" t="s">
        <v>838</v>
      </c>
      <c r="D14" s="10" t="s">
        <v>1088</v>
      </c>
      <c r="E14" s="5" t="s">
        <v>830</v>
      </c>
      <c r="F14" s="10" t="s">
        <v>1089</v>
      </c>
      <c r="G14" s="5" t="s">
        <v>829</v>
      </c>
      <c r="H14" s="5" t="s">
        <v>867</v>
      </c>
      <c r="I14" s="10" t="s">
        <v>1090</v>
      </c>
      <c r="J14" s="5" t="s">
        <v>827</v>
      </c>
    </row>
    <row r="15" spans="1:12" x14ac:dyDescent="0.25">
      <c r="A15" s="6" t="s">
        <v>909</v>
      </c>
      <c r="B15" s="5" t="s">
        <v>866</v>
      </c>
      <c r="C15" s="5" t="s">
        <v>864</v>
      </c>
      <c r="D15" s="11">
        <v>2200000</v>
      </c>
      <c r="E15" s="14">
        <v>3563.24</v>
      </c>
      <c r="F15" s="5">
        <v>0</v>
      </c>
      <c r="G15" s="6">
        <f>基金淨值!D127</f>
        <v>21.66</v>
      </c>
      <c r="H15" s="6">
        <f>VLOOKUP(基金[[#This Row],[計價幣別]],表格4[],2,FALSE)</f>
        <v>29.46</v>
      </c>
      <c r="I15" s="8">
        <f>基金[[#This Row],[持有單位數]]*基金[[#This Row],[目前淨值]]*基金[[#This Row],[目前匯率]]+基金[[#This Row],[配息金額
(台幣)]]</f>
        <v>2273716.2716640001</v>
      </c>
      <c r="J15" s="13">
        <f>(基金[[#This Row],[持有單位數]]*基金[[#This Row],[目前淨值]]*基金[[#This Row],[目前匯率]]+基金[[#This Row],[配息金額
(台幣)]])/基金[[#This Row],[投入成本
(台幣)]]-1</f>
        <v>3.3507396210909146E-2</v>
      </c>
    </row>
    <row r="16" spans="1:12" x14ac:dyDescent="0.25">
      <c r="A16" s="6" t="s">
        <v>869</v>
      </c>
      <c r="B16" s="5" t="s">
        <v>862</v>
      </c>
      <c r="C16" s="5" t="s">
        <v>864</v>
      </c>
      <c r="D16" s="11">
        <v>1200000</v>
      </c>
      <c r="E16" s="6">
        <v>2689.0304000000001</v>
      </c>
      <c r="F16" s="5">
        <v>0</v>
      </c>
      <c r="G16" s="6">
        <f>基金淨值!D10</f>
        <v>10.536099999999999</v>
      </c>
      <c r="H16" s="6">
        <f>VLOOKUP(基金[[#This Row],[計價幣別]],表格4[],2,FALSE)</f>
        <v>29.46</v>
      </c>
      <c r="I16" s="8">
        <f>基金[[#This Row],[持有單位數]]*基金[[#This Row],[目前淨值]]*基金[[#This Row],[目前匯率]]+基金[[#This Row],[配息金額
(台幣)]]</f>
        <v>834657.5735965824</v>
      </c>
      <c r="J16" s="13">
        <f>(基金[[#This Row],[持有單位數]]*基金[[#This Row],[目前淨值]]*基金[[#This Row],[目前匯率]]+基金[[#This Row],[配息金額
(台幣)]])/基金[[#This Row],[投入成本
(台幣)]]-1</f>
        <v>-0.30445202200284804</v>
      </c>
    </row>
    <row r="20" spans="1:2" x14ac:dyDescent="0.25">
      <c r="A20" s="5" t="s">
        <v>831</v>
      </c>
      <c r="B20" s="5" t="s">
        <v>832</v>
      </c>
    </row>
    <row r="21" spans="1:2" x14ac:dyDescent="0.25">
      <c r="A21" s="5" t="s">
        <v>865</v>
      </c>
      <c r="B21" s="8">
        <v>1000000</v>
      </c>
    </row>
    <row r="22" spans="1:2" x14ac:dyDescent="0.25">
      <c r="A22" s="5" t="s">
        <v>868</v>
      </c>
      <c r="B22" s="8">
        <v>500000</v>
      </c>
    </row>
  </sheetData>
  <phoneticPr fontId="1" type="noConversion"/>
  <dataValidations disablePrompts="1" count="2">
    <dataValidation type="list" allowBlank="1" showInputMessage="1" showErrorMessage="1" sqref="C8:C10 B15:B16">
      <formula1>"股票型,債券型,定存"</formula1>
    </dataValidation>
    <dataValidation type="list" allowBlank="1" showInputMessage="1" showErrorMessage="1" sqref="C15:C16">
      <formula1>"台幣,美元,歐元,日幣,澳幣,南非幣"</formula1>
    </dataValidation>
  </dataValidations>
  <pageMargins left="0.7" right="0.7" top="0.75" bottom="0.75"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A21" sqref="A21"/>
    </sheetView>
  </sheetViews>
  <sheetFormatPr defaultRowHeight="16.5" x14ac:dyDescent="0.25"/>
  <cols>
    <col min="1" max="1" width="31.625" bestFit="1" customWidth="1"/>
    <col min="2" max="2" width="81" bestFit="1" customWidth="1"/>
    <col min="3" max="3" width="8.5" customWidth="1"/>
    <col min="4" max="4" width="9.5" bestFit="1" customWidth="1"/>
    <col min="5" max="5" width="7.5" customWidth="1"/>
    <col min="6" max="6" width="10" bestFit="1" customWidth="1"/>
    <col min="7" max="7" width="9.5" bestFit="1" customWidth="1"/>
  </cols>
  <sheetData>
    <row r="1" spans="1:7" x14ac:dyDescent="0.25">
      <c r="A1" t="s">
        <v>902</v>
      </c>
      <c r="B1" t="s">
        <v>903</v>
      </c>
    </row>
    <row r="2" spans="1:7" x14ac:dyDescent="0.25">
      <c r="A2" t="s">
        <v>904</v>
      </c>
      <c r="B2">
        <f>D17</f>
        <v>29.46</v>
      </c>
    </row>
    <row r="3" spans="1:7" x14ac:dyDescent="0.25">
      <c r="A3" t="s">
        <v>905</v>
      </c>
      <c r="B3">
        <f>D31</f>
        <v>39.85</v>
      </c>
    </row>
    <row r="4" spans="1:7" x14ac:dyDescent="0.25">
      <c r="A4" t="s">
        <v>908</v>
      </c>
      <c r="B4">
        <f>D24</f>
        <v>0.2994</v>
      </c>
    </row>
    <row r="5" spans="1:7" x14ac:dyDescent="0.25">
      <c r="A5" t="s">
        <v>906</v>
      </c>
      <c r="B5">
        <f>D20</f>
        <v>27.69</v>
      </c>
    </row>
    <row r="6" spans="1:7" x14ac:dyDescent="0.25">
      <c r="A6" t="s">
        <v>907</v>
      </c>
      <c r="B6">
        <f>D25</f>
        <v>2.91</v>
      </c>
    </row>
    <row r="13" spans="1:7" x14ac:dyDescent="0.25">
      <c r="A13" t="s">
        <v>874</v>
      </c>
      <c r="B13" t="s">
        <v>1092</v>
      </c>
    </row>
    <row r="15" spans="1:7" x14ac:dyDescent="0.25">
      <c r="A15" t="s">
        <v>875</v>
      </c>
      <c r="B15" t="s">
        <v>876</v>
      </c>
      <c r="D15" t="s">
        <v>877</v>
      </c>
      <c r="F15" t="s">
        <v>878</v>
      </c>
      <c r="G15" t="s">
        <v>879</v>
      </c>
    </row>
    <row r="16" spans="1:7" x14ac:dyDescent="0.25">
      <c r="B16" t="s">
        <v>880</v>
      </c>
      <c r="C16" t="s">
        <v>844</v>
      </c>
      <c r="D16" t="s">
        <v>880</v>
      </c>
      <c r="E16" t="s">
        <v>844</v>
      </c>
      <c r="F16" t="s">
        <v>881</v>
      </c>
    </row>
    <row r="17" spans="1:7" x14ac:dyDescent="0.25">
      <c r="A17" t="s">
        <v>882</v>
      </c>
      <c r="B17">
        <v>29.16</v>
      </c>
      <c r="C17">
        <v>29.702000000000002</v>
      </c>
      <c r="D17">
        <v>29.46</v>
      </c>
      <c r="E17">
        <v>29.56</v>
      </c>
      <c r="F17" t="s">
        <v>883</v>
      </c>
      <c r="G17" t="s">
        <v>883</v>
      </c>
    </row>
    <row r="18" spans="1:7" x14ac:dyDescent="0.25">
      <c r="A18" t="s">
        <v>884</v>
      </c>
      <c r="B18">
        <v>3.6680000000000001</v>
      </c>
      <c r="C18">
        <v>3.8450000000000002</v>
      </c>
      <c r="D18">
        <v>3.7749999999999999</v>
      </c>
      <c r="E18">
        <v>3.835</v>
      </c>
      <c r="F18" t="s">
        <v>883</v>
      </c>
      <c r="G18" t="s">
        <v>883</v>
      </c>
    </row>
    <row r="19" spans="1:7" x14ac:dyDescent="0.25">
      <c r="A19" t="s">
        <v>885</v>
      </c>
      <c r="B19">
        <v>46.79</v>
      </c>
      <c r="C19">
        <v>48.83</v>
      </c>
      <c r="D19">
        <v>47.73</v>
      </c>
      <c r="E19">
        <v>48.15</v>
      </c>
      <c r="F19" t="s">
        <v>883</v>
      </c>
      <c r="G19" t="s">
        <v>883</v>
      </c>
    </row>
    <row r="20" spans="1:7" x14ac:dyDescent="0.25">
      <c r="A20" t="s">
        <v>886</v>
      </c>
      <c r="B20">
        <v>27.5</v>
      </c>
      <c r="C20">
        <v>28.14</v>
      </c>
      <c r="D20">
        <v>27.69</v>
      </c>
      <c r="E20">
        <v>27.92</v>
      </c>
      <c r="F20" t="s">
        <v>883</v>
      </c>
      <c r="G20" t="s">
        <v>883</v>
      </c>
    </row>
    <row r="21" spans="1:7" x14ac:dyDescent="0.25">
      <c r="A21" t="s">
        <v>887</v>
      </c>
      <c r="B21">
        <v>28.3</v>
      </c>
      <c r="C21">
        <v>29.03</v>
      </c>
      <c r="D21">
        <v>28.56</v>
      </c>
      <c r="E21">
        <v>28.78</v>
      </c>
      <c r="F21" t="s">
        <v>883</v>
      </c>
      <c r="G21" t="s">
        <v>883</v>
      </c>
    </row>
    <row r="22" spans="1:7" x14ac:dyDescent="0.25">
      <c r="A22" t="s">
        <v>888</v>
      </c>
      <c r="B22">
        <v>23.06</v>
      </c>
      <c r="C22">
        <v>23.86</v>
      </c>
      <c r="D22">
        <v>23.5</v>
      </c>
      <c r="E22">
        <v>23.68</v>
      </c>
      <c r="F22" t="s">
        <v>883</v>
      </c>
      <c r="G22" t="s">
        <v>883</v>
      </c>
    </row>
    <row r="23" spans="1:7" x14ac:dyDescent="0.25">
      <c r="A23" t="s">
        <v>889</v>
      </c>
      <c r="B23">
        <v>32.06</v>
      </c>
      <c r="C23">
        <v>33.11</v>
      </c>
      <c r="D23">
        <v>32.6</v>
      </c>
      <c r="E23">
        <v>32.89</v>
      </c>
      <c r="F23" t="s">
        <v>883</v>
      </c>
      <c r="G23" t="s">
        <v>883</v>
      </c>
    </row>
    <row r="24" spans="1:7" x14ac:dyDescent="0.25">
      <c r="A24" t="s">
        <v>890</v>
      </c>
      <c r="B24">
        <v>0.29480000000000001</v>
      </c>
      <c r="C24">
        <v>0.30359999999999998</v>
      </c>
      <c r="D24">
        <v>0.2994</v>
      </c>
      <c r="E24">
        <v>0.3034</v>
      </c>
      <c r="F24" t="s">
        <v>883</v>
      </c>
      <c r="G24" t="s">
        <v>883</v>
      </c>
    </row>
    <row r="25" spans="1:7" x14ac:dyDescent="0.25">
      <c r="A25" t="s">
        <v>891</v>
      </c>
      <c r="B25" t="s">
        <v>8</v>
      </c>
      <c r="C25" t="s">
        <v>8</v>
      </c>
      <c r="D25">
        <v>2.91</v>
      </c>
      <c r="E25">
        <v>3.01</v>
      </c>
      <c r="F25" t="s">
        <v>883</v>
      </c>
      <c r="G25" t="s">
        <v>883</v>
      </c>
    </row>
    <row r="26" spans="1:7" x14ac:dyDescent="0.25">
      <c r="A26" t="s">
        <v>892</v>
      </c>
      <c r="B26">
        <v>4.17</v>
      </c>
      <c r="C26">
        <v>4.7699999999999996</v>
      </c>
      <c r="D26">
        <v>4.58</v>
      </c>
      <c r="E26">
        <v>4.68</v>
      </c>
      <c r="F26" t="s">
        <v>883</v>
      </c>
      <c r="G26" t="s">
        <v>883</v>
      </c>
    </row>
    <row r="27" spans="1:7" x14ac:dyDescent="0.25">
      <c r="A27" t="s">
        <v>893</v>
      </c>
      <c r="B27">
        <v>24.17</v>
      </c>
      <c r="C27">
        <v>24.9</v>
      </c>
      <c r="D27">
        <v>24.46</v>
      </c>
      <c r="E27">
        <v>24.66</v>
      </c>
      <c r="F27" t="s">
        <v>883</v>
      </c>
      <c r="G27" t="s">
        <v>883</v>
      </c>
    </row>
    <row r="28" spans="1:7" x14ac:dyDescent="0.25">
      <c r="A28" t="s">
        <v>894</v>
      </c>
      <c r="B28">
        <v>0.84799999999999998</v>
      </c>
      <c r="C28">
        <v>0.98660000000000003</v>
      </c>
      <c r="D28">
        <v>0.93279999999999996</v>
      </c>
      <c r="E28">
        <v>0.9728</v>
      </c>
      <c r="F28" t="s">
        <v>883</v>
      </c>
      <c r="G28" t="s">
        <v>883</v>
      </c>
    </row>
    <row r="29" spans="1:7" x14ac:dyDescent="0.25">
      <c r="A29" t="s">
        <v>895</v>
      </c>
      <c r="B29">
        <v>0.63329999999999997</v>
      </c>
      <c r="C29">
        <v>0.76270000000000004</v>
      </c>
      <c r="D29" t="s">
        <v>8</v>
      </c>
      <c r="E29" t="s">
        <v>8</v>
      </c>
      <c r="F29" t="s">
        <v>883</v>
      </c>
      <c r="G29" t="s">
        <v>883</v>
      </c>
    </row>
    <row r="30" spans="1:7" x14ac:dyDescent="0.25">
      <c r="A30" t="s">
        <v>896</v>
      </c>
      <c r="B30">
        <v>2.2200000000000002E-3</v>
      </c>
      <c r="C30">
        <v>2.9299999999999999E-3</v>
      </c>
      <c r="D30" t="s">
        <v>8</v>
      </c>
      <c r="E30" t="s">
        <v>8</v>
      </c>
      <c r="F30" t="s">
        <v>883</v>
      </c>
      <c r="G30" t="s">
        <v>883</v>
      </c>
    </row>
    <row r="31" spans="1:7" x14ac:dyDescent="0.25">
      <c r="A31" t="s">
        <v>897</v>
      </c>
      <c r="B31">
        <v>39.39</v>
      </c>
      <c r="C31">
        <v>40.49</v>
      </c>
      <c r="D31">
        <v>39.85</v>
      </c>
      <c r="E31">
        <v>40.25</v>
      </c>
      <c r="F31" t="s">
        <v>883</v>
      </c>
      <c r="G31" t="s">
        <v>883</v>
      </c>
    </row>
    <row r="32" spans="1:7" x14ac:dyDescent="0.25">
      <c r="A32" t="s">
        <v>898</v>
      </c>
      <c r="B32">
        <v>2.571E-2</v>
      </c>
      <c r="C32">
        <v>2.9700000000000001E-2</v>
      </c>
      <c r="D32" t="s">
        <v>8</v>
      </c>
      <c r="E32" t="s">
        <v>8</v>
      </c>
      <c r="F32" t="s">
        <v>883</v>
      </c>
      <c r="G32" t="s">
        <v>883</v>
      </c>
    </row>
    <row r="33" spans="1:7" x14ac:dyDescent="0.25">
      <c r="A33" t="s">
        <v>899</v>
      </c>
      <c r="B33">
        <v>1.1999999999999999E-3</v>
      </c>
      <c r="C33">
        <v>1.49E-3</v>
      </c>
      <c r="D33" t="s">
        <v>8</v>
      </c>
      <c r="E33" t="s">
        <v>8</v>
      </c>
      <c r="F33" t="s">
        <v>883</v>
      </c>
      <c r="G33" t="s">
        <v>883</v>
      </c>
    </row>
    <row r="34" spans="1:7" x14ac:dyDescent="0.25">
      <c r="A34" t="s">
        <v>900</v>
      </c>
      <c r="B34">
        <v>7.7649999999999997</v>
      </c>
      <c r="C34">
        <v>9.7639999999999993</v>
      </c>
      <c r="D34" t="s">
        <v>8</v>
      </c>
      <c r="E34" t="s">
        <v>8</v>
      </c>
      <c r="F34" t="s">
        <v>883</v>
      </c>
      <c r="G34" t="s">
        <v>883</v>
      </c>
    </row>
    <row r="35" spans="1:7" x14ac:dyDescent="0.25">
      <c r="A35" t="s">
        <v>901</v>
      </c>
      <c r="B35">
        <v>4.7119999999999997</v>
      </c>
      <c r="C35">
        <v>4.8849999999999998</v>
      </c>
      <c r="D35">
        <v>4.8</v>
      </c>
      <c r="E35">
        <v>4.8499999999999996</v>
      </c>
      <c r="F35" t="s">
        <v>883</v>
      </c>
      <c r="G35" t="s">
        <v>883</v>
      </c>
    </row>
  </sheetData>
  <phoneticPr fontId="1"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workbookViewId="0">
      <selection activeCell="A5" sqref="A5"/>
    </sheetView>
  </sheetViews>
  <sheetFormatPr defaultRowHeight="16.5" x14ac:dyDescent="0.25"/>
  <cols>
    <col min="1" max="1" width="81" bestFit="1" customWidth="1"/>
    <col min="2" max="3" width="16.625" bestFit="1" customWidth="1"/>
    <col min="4" max="4" width="9.5" customWidth="1"/>
    <col min="5" max="6" width="23.25" bestFit="1" customWidth="1"/>
  </cols>
  <sheetData>
    <row r="1" spans="1:6" x14ac:dyDescent="0.25">
      <c r="A1" t="s">
        <v>911</v>
      </c>
      <c r="B1" t="s">
        <v>912</v>
      </c>
      <c r="C1" t="s">
        <v>913</v>
      </c>
      <c r="D1" t="s">
        <v>910</v>
      </c>
      <c r="E1" t="s">
        <v>914</v>
      </c>
      <c r="F1" t="s">
        <v>915</v>
      </c>
    </row>
    <row r="2" spans="1:6" x14ac:dyDescent="0.25">
      <c r="A2" t="s">
        <v>916</v>
      </c>
      <c r="B2" s="3">
        <v>41547</v>
      </c>
      <c r="C2" t="s">
        <v>917</v>
      </c>
      <c r="D2">
        <v>336.51049999999998</v>
      </c>
      <c r="E2">
        <v>10.41</v>
      </c>
      <c r="F2">
        <v>52.16</v>
      </c>
    </row>
    <row r="3" spans="1:6" x14ac:dyDescent="0.25">
      <c r="A3" t="s">
        <v>918</v>
      </c>
      <c r="B3" s="3">
        <v>41547</v>
      </c>
      <c r="C3" t="s">
        <v>864</v>
      </c>
      <c r="D3">
        <v>21.052700000000002</v>
      </c>
      <c r="E3">
        <v>7.57</v>
      </c>
      <c r="F3">
        <v>19</v>
      </c>
    </row>
    <row r="4" spans="1:6" x14ac:dyDescent="0.25">
      <c r="A4" t="s">
        <v>919</v>
      </c>
      <c r="B4" s="3">
        <v>41547</v>
      </c>
      <c r="C4" t="s">
        <v>920</v>
      </c>
      <c r="D4">
        <v>20.351600000000001</v>
      </c>
      <c r="E4">
        <v>2.0499999999999998</v>
      </c>
      <c r="F4">
        <v>17.170000000000002</v>
      </c>
    </row>
    <row r="5" spans="1:6" x14ac:dyDescent="0.25">
      <c r="A5" t="s">
        <v>923</v>
      </c>
      <c r="B5" s="3">
        <v>41547</v>
      </c>
      <c r="C5" t="s">
        <v>924</v>
      </c>
      <c r="D5">
        <v>41.675600000000003</v>
      </c>
      <c r="E5">
        <v>1.99</v>
      </c>
      <c r="F5">
        <v>13.82</v>
      </c>
    </row>
    <row r="6" spans="1:6" x14ac:dyDescent="0.25">
      <c r="A6" t="s">
        <v>921</v>
      </c>
      <c r="B6" s="3">
        <v>41547</v>
      </c>
      <c r="C6" t="s">
        <v>922</v>
      </c>
      <c r="D6">
        <v>29.671099999999999</v>
      </c>
      <c r="E6">
        <v>2.58</v>
      </c>
      <c r="F6">
        <v>13.06</v>
      </c>
    </row>
    <row r="7" spans="1:6" x14ac:dyDescent="0.25">
      <c r="A7" t="s">
        <v>929</v>
      </c>
      <c r="B7" s="3">
        <v>41547</v>
      </c>
      <c r="C7" t="s">
        <v>924</v>
      </c>
      <c r="D7">
        <v>175.82069999999999</v>
      </c>
      <c r="E7">
        <v>2.93</v>
      </c>
      <c r="F7">
        <v>12.57</v>
      </c>
    </row>
    <row r="8" spans="1:6" x14ac:dyDescent="0.25">
      <c r="A8" t="s">
        <v>930</v>
      </c>
      <c r="B8" s="3">
        <v>41547</v>
      </c>
      <c r="C8" t="s">
        <v>924</v>
      </c>
      <c r="D8">
        <v>18.229099999999999</v>
      </c>
      <c r="E8">
        <v>2.93</v>
      </c>
      <c r="F8">
        <v>12.54</v>
      </c>
    </row>
    <row r="9" spans="1:6" x14ac:dyDescent="0.25">
      <c r="A9" t="s">
        <v>931</v>
      </c>
      <c r="B9" s="3">
        <v>41547</v>
      </c>
      <c r="C9" t="s">
        <v>924</v>
      </c>
      <c r="D9">
        <v>6.1222000000000003</v>
      </c>
      <c r="E9">
        <v>2.93</v>
      </c>
      <c r="F9">
        <v>12.54</v>
      </c>
    </row>
    <row r="10" spans="1:6" x14ac:dyDescent="0.25">
      <c r="A10" t="s">
        <v>925</v>
      </c>
      <c r="B10" s="3">
        <v>41547</v>
      </c>
      <c r="C10" t="s">
        <v>864</v>
      </c>
      <c r="D10">
        <v>10.536099999999999</v>
      </c>
      <c r="E10">
        <v>4.43</v>
      </c>
      <c r="F10">
        <v>12.38</v>
      </c>
    </row>
    <row r="11" spans="1:6" x14ac:dyDescent="0.25">
      <c r="A11" t="s">
        <v>928</v>
      </c>
      <c r="B11" s="3">
        <v>41547</v>
      </c>
      <c r="C11" t="s">
        <v>864</v>
      </c>
      <c r="D11">
        <v>17.457000000000001</v>
      </c>
      <c r="E11">
        <v>3.98</v>
      </c>
      <c r="F11">
        <v>11.83</v>
      </c>
    </row>
    <row r="12" spans="1:6" x14ac:dyDescent="0.25">
      <c r="A12" t="s">
        <v>927</v>
      </c>
      <c r="B12" s="3">
        <v>41547</v>
      </c>
      <c r="C12" t="s">
        <v>864</v>
      </c>
      <c r="D12">
        <v>4.0442</v>
      </c>
      <c r="E12">
        <v>6.6</v>
      </c>
      <c r="F12">
        <v>11.4</v>
      </c>
    </row>
    <row r="13" spans="1:6" x14ac:dyDescent="0.25">
      <c r="A13" t="s">
        <v>926</v>
      </c>
      <c r="B13" s="3">
        <v>41547</v>
      </c>
      <c r="C13" t="s">
        <v>864</v>
      </c>
      <c r="D13">
        <v>44.454799999999999</v>
      </c>
      <c r="E13">
        <v>-5.53</v>
      </c>
      <c r="F13">
        <v>10.35</v>
      </c>
    </row>
    <row r="14" spans="1:6" x14ac:dyDescent="0.25">
      <c r="A14" t="s">
        <v>933</v>
      </c>
      <c r="B14" s="3">
        <v>41547</v>
      </c>
      <c r="C14" t="s">
        <v>924</v>
      </c>
      <c r="D14">
        <v>98.748500000000007</v>
      </c>
      <c r="E14">
        <v>-3.77</v>
      </c>
      <c r="F14">
        <v>8.5500000000000007</v>
      </c>
    </row>
    <row r="15" spans="1:6" x14ac:dyDescent="0.25">
      <c r="A15" t="s">
        <v>932</v>
      </c>
      <c r="B15" s="3">
        <v>41547</v>
      </c>
      <c r="C15" t="s">
        <v>864</v>
      </c>
      <c r="D15">
        <v>18.774999999999999</v>
      </c>
      <c r="E15">
        <v>-5.39</v>
      </c>
      <c r="F15">
        <v>7.78</v>
      </c>
    </row>
    <row r="16" spans="1:6" x14ac:dyDescent="0.25">
      <c r="A16" t="s">
        <v>935</v>
      </c>
      <c r="B16" s="3">
        <v>41547</v>
      </c>
      <c r="C16" t="s">
        <v>864</v>
      </c>
      <c r="D16">
        <v>24.430800000000001</v>
      </c>
      <c r="E16">
        <v>-2.0299999999999998</v>
      </c>
      <c r="F16">
        <v>6.62</v>
      </c>
    </row>
    <row r="17" spans="1:6" x14ac:dyDescent="0.25">
      <c r="A17" t="s">
        <v>934</v>
      </c>
      <c r="B17" s="3">
        <v>41547</v>
      </c>
      <c r="C17" t="s">
        <v>864</v>
      </c>
      <c r="D17">
        <v>19.334399999999999</v>
      </c>
      <c r="E17">
        <v>-8.18</v>
      </c>
      <c r="F17">
        <v>6.13</v>
      </c>
    </row>
    <row r="18" spans="1:6" x14ac:dyDescent="0.25">
      <c r="A18" t="s">
        <v>936</v>
      </c>
      <c r="B18" s="3">
        <v>41547</v>
      </c>
      <c r="C18" t="s">
        <v>864</v>
      </c>
      <c r="D18">
        <v>70.823099999999997</v>
      </c>
      <c r="E18">
        <v>-3.26</v>
      </c>
      <c r="F18">
        <v>2.4</v>
      </c>
    </row>
    <row r="19" spans="1:6" x14ac:dyDescent="0.25">
      <c r="A19" t="s">
        <v>937</v>
      </c>
      <c r="B19" s="3">
        <v>41547</v>
      </c>
      <c r="C19" t="s">
        <v>864</v>
      </c>
      <c r="D19">
        <v>64.401499999999999</v>
      </c>
      <c r="E19">
        <v>-7.01</v>
      </c>
      <c r="F19">
        <v>-1.41</v>
      </c>
    </row>
    <row r="20" spans="1:6" x14ac:dyDescent="0.25">
      <c r="A20" t="s">
        <v>938</v>
      </c>
      <c r="B20" s="3">
        <v>41547</v>
      </c>
      <c r="C20" t="s">
        <v>864</v>
      </c>
      <c r="D20">
        <v>13.182700000000001</v>
      </c>
      <c r="E20">
        <v>0.28000000000000003</v>
      </c>
      <c r="F20">
        <v>-2.46</v>
      </c>
    </row>
    <row r="21" spans="1:6" x14ac:dyDescent="0.25">
      <c r="A21" t="s">
        <v>939</v>
      </c>
      <c r="B21" s="3">
        <v>41547</v>
      </c>
      <c r="C21" t="s">
        <v>864</v>
      </c>
      <c r="D21" s="4">
        <v>4284.6301999999996</v>
      </c>
      <c r="E21">
        <v>-10.36</v>
      </c>
      <c r="F21">
        <v>-2.64</v>
      </c>
    </row>
    <row r="22" spans="1:6" x14ac:dyDescent="0.25">
      <c r="A22" t="s">
        <v>940</v>
      </c>
      <c r="B22" s="3">
        <v>41547</v>
      </c>
      <c r="C22" t="s">
        <v>864</v>
      </c>
      <c r="D22">
        <v>37.620199999999997</v>
      </c>
      <c r="E22">
        <v>-4.99</v>
      </c>
      <c r="F22">
        <v>-2.9</v>
      </c>
    </row>
    <row r="23" spans="1:6" x14ac:dyDescent="0.25">
      <c r="A23" t="s">
        <v>941</v>
      </c>
      <c r="B23" s="3">
        <v>41547</v>
      </c>
      <c r="C23" t="s">
        <v>864</v>
      </c>
      <c r="D23">
        <v>18.5213</v>
      </c>
      <c r="E23">
        <v>-4.99</v>
      </c>
      <c r="F23">
        <v>-2.9</v>
      </c>
    </row>
    <row r="24" spans="1:6" x14ac:dyDescent="0.25">
      <c r="A24" t="s">
        <v>943</v>
      </c>
      <c r="B24" s="3">
        <v>41547</v>
      </c>
      <c r="C24" t="s">
        <v>864</v>
      </c>
      <c r="D24">
        <v>10.699299999999999</v>
      </c>
      <c r="E24">
        <v>-9.33</v>
      </c>
      <c r="F24">
        <v>-7.13</v>
      </c>
    </row>
    <row r="25" spans="1:6" x14ac:dyDescent="0.25">
      <c r="A25" t="s">
        <v>944</v>
      </c>
      <c r="B25" s="3">
        <v>41547</v>
      </c>
      <c r="C25" t="s">
        <v>864</v>
      </c>
      <c r="D25">
        <v>9.0027000000000008</v>
      </c>
      <c r="E25">
        <v>-9.33</v>
      </c>
      <c r="F25">
        <v>-7.13</v>
      </c>
    </row>
    <row r="26" spans="1:6" x14ac:dyDescent="0.25">
      <c r="A26" t="s">
        <v>942</v>
      </c>
      <c r="B26" s="3">
        <v>41547</v>
      </c>
      <c r="C26" t="s">
        <v>864</v>
      </c>
      <c r="D26">
        <v>89.298199999999994</v>
      </c>
      <c r="E26">
        <v>-9.08</v>
      </c>
      <c r="F26">
        <v>-8.68</v>
      </c>
    </row>
    <row r="34" spans="1:6" x14ac:dyDescent="0.25">
      <c r="A34" t="s">
        <v>911</v>
      </c>
      <c r="B34" t="s">
        <v>912</v>
      </c>
      <c r="C34" t="s">
        <v>913</v>
      </c>
      <c r="D34" t="s">
        <v>910</v>
      </c>
      <c r="E34" t="s">
        <v>914</v>
      </c>
      <c r="F34" t="s">
        <v>915</v>
      </c>
    </row>
    <row r="35" spans="1:6" x14ac:dyDescent="0.25">
      <c r="A35" t="s">
        <v>945</v>
      </c>
      <c r="B35" s="3">
        <v>41547</v>
      </c>
      <c r="C35" t="s">
        <v>917</v>
      </c>
      <c r="D35">
        <v>677.97</v>
      </c>
      <c r="E35">
        <v>15.11</v>
      </c>
      <c r="F35">
        <v>58.66</v>
      </c>
    </row>
    <row r="36" spans="1:6" x14ac:dyDescent="0.25">
      <c r="A36" t="s">
        <v>946</v>
      </c>
      <c r="B36" s="3">
        <v>41547</v>
      </c>
      <c r="C36" t="s">
        <v>864</v>
      </c>
      <c r="D36">
        <v>22.47</v>
      </c>
      <c r="E36">
        <v>33.51</v>
      </c>
      <c r="F36">
        <v>50.5</v>
      </c>
    </row>
    <row r="37" spans="1:6" x14ac:dyDescent="0.25">
      <c r="A37" t="s">
        <v>947</v>
      </c>
      <c r="B37" s="3">
        <v>41547</v>
      </c>
      <c r="C37" t="s">
        <v>864</v>
      </c>
      <c r="D37">
        <v>18.95</v>
      </c>
      <c r="E37">
        <v>32.700000000000003</v>
      </c>
      <c r="F37">
        <v>48.63</v>
      </c>
    </row>
    <row r="38" spans="1:6" x14ac:dyDescent="0.25">
      <c r="A38" t="s">
        <v>948</v>
      </c>
      <c r="B38" s="3">
        <v>41547</v>
      </c>
      <c r="C38" t="s">
        <v>864</v>
      </c>
      <c r="D38">
        <v>21.45</v>
      </c>
      <c r="E38">
        <v>20.66</v>
      </c>
      <c r="F38">
        <v>34.78</v>
      </c>
    </row>
    <row r="39" spans="1:6" x14ac:dyDescent="0.25">
      <c r="A39" t="s">
        <v>949</v>
      </c>
      <c r="B39" s="3">
        <v>41547</v>
      </c>
      <c r="C39" t="s">
        <v>864</v>
      </c>
      <c r="D39">
        <v>9.17</v>
      </c>
      <c r="E39">
        <v>19.559999999999999</v>
      </c>
      <c r="F39">
        <v>34.46</v>
      </c>
    </row>
    <row r="40" spans="1:6" x14ac:dyDescent="0.25">
      <c r="A40" t="s">
        <v>951</v>
      </c>
      <c r="B40" s="3">
        <v>41547</v>
      </c>
      <c r="C40" t="s">
        <v>864</v>
      </c>
      <c r="D40">
        <v>35.57</v>
      </c>
      <c r="E40">
        <v>16.170000000000002</v>
      </c>
      <c r="F40">
        <v>31.16</v>
      </c>
    </row>
    <row r="41" spans="1:6" x14ac:dyDescent="0.25">
      <c r="A41" t="s">
        <v>950</v>
      </c>
      <c r="B41" s="3">
        <v>41547</v>
      </c>
      <c r="C41" t="s">
        <v>864</v>
      </c>
      <c r="D41">
        <v>32.21</v>
      </c>
      <c r="E41">
        <v>16.14</v>
      </c>
      <c r="F41">
        <v>31.14</v>
      </c>
    </row>
    <row r="42" spans="1:6" x14ac:dyDescent="0.25">
      <c r="A42" t="s">
        <v>952</v>
      </c>
      <c r="B42" s="3">
        <v>41547</v>
      </c>
      <c r="C42" t="s">
        <v>864</v>
      </c>
      <c r="D42">
        <v>51.63</v>
      </c>
      <c r="E42">
        <v>8.51</v>
      </c>
      <c r="F42">
        <v>29.75</v>
      </c>
    </row>
    <row r="43" spans="1:6" x14ac:dyDescent="0.25">
      <c r="A43" t="s">
        <v>953</v>
      </c>
      <c r="B43" s="3">
        <v>41547</v>
      </c>
      <c r="C43" t="s">
        <v>924</v>
      </c>
      <c r="D43">
        <v>16.52</v>
      </c>
      <c r="E43">
        <v>14.17</v>
      </c>
      <c r="F43">
        <v>29.57</v>
      </c>
    </row>
    <row r="44" spans="1:6" x14ac:dyDescent="0.25">
      <c r="A44" t="s">
        <v>954</v>
      </c>
      <c r="B44" s="3">
        <v>41547</v>
      </c>
      <c r="C44" t="s">
        <v>864</v>
      </c>
      <c r="D44">
        <v>21.68</v>
      </c>
      <c r="E44">
        <v>15.38</v>
      </c>
      <c r="F44">
        <v>29.43</v>
      </c>
    </row>
    <row r="45" spans="1:6" x14ac:dyDescent="0.25">
      <c r="A45" t="s">
        <v>955</v>
      </c>
      <c r="B45" s="3">
        <v>41547</v>
      </c>
      <c r="C45" t="s">
        <v>864</v>
      </c>
      <c r="D45">
        <v>8.16</v>
      </c>
      <c r="E45">
        <v>17.41</v>
      </c>
      <c r="F45">
        <v>29.05</v>
      </c>
    </row>
    <row r="46" spans="1:6" x14ac:dyDescent="0.25">
      <c r="A46" t="s">
        <v>960</v>
      </c>
      <c r="B46" s="3">
        <v>41547</v>
      </c>
      <c r="C46" t="s">
        <v>864</v>
      </c>
      <c r="D46">
        <v>28.69</v>
      </c>
      <c r="E46">
        <v>18.21</v>
      </c>
      <c r="F46">
        <v>29</v>
      </c>
    </row>
    <row r="47" spans="1:6" x14ac:dyDescent="0.25">
      <c r="A47" t="s">
        <v>957</v>
      </c>
      <c r="B47" s="3">
        <v>41547</v>
      </c>
      <c r="C47" t="s">
        <v>864</v>
      </c>
      <c r="D47">
        <v>23.36</v>
      </c>
      <c r="E47">
        <v>13.67</v>
      </c>
      <c r="F47">
        <v>28.05</v>
      </c>
    </row>
    <row r="48" spans="1:6" x14ac:dyDescent="0.25">
      <c r="A48" t="s">
        <v>962</v>
      </c>
      <c r="B48" s="3">
        <v>41547</v>
      </c>
      <c r="C48" t="s">
        <v>924</v>
      </c>
      <c r="D48">
        <v>18.61</v>
      </c>
      <c r="E48">
        <v>14.38</v>
      </c>
      <c r="F48">
        <v>27.99</v>
      </c>
    </row>
    <row r="49" spans="1:6" x14ac:dyDescent="0.25">
      <c r="A49" t="s">
        <v>958</v>
      </c>
      <c r="B49" s="3">
        <v>41547</v>
      </c>
      <c r="C49" t="s">
        <v>864</v>
      </c>
      <c r="D49">
        <v>10.07</v>
      </c>
      <c r="E49">
        <v>14.3</v>
      </c>
      <c r="F49">
        <v>27.95</v>
      </c>
    </row>
    <row r="50" spans="1:6" x14ac:dyDescent="0.25">
      <c r="A50" t="s">
        <v>961</v>
      </c>
      <c r="B50" s="3">
        <v>41547</v>
      </c>
      <c r="C50" t="s">
        <v>924</v>
      </c>
      <c r="D50">
        <v>6.65</v>
      </c>
      <c r="E50">
        <v>13.47</v>
      </c>
      <c r="F50">
        <v>27.79</v>
      </c>
    </row>
    <row r="51" spans="1:6" x14ac:dyDescent="0.25">
      <c r="A51" t="s">
        <v>968</v>
      </c>
      <c r="B51" s="3">
        <v>41547</v>
      </c>
      <c r="C51" t="s">
        <v>864</v>
      </c>
      <c r="D51">
        <v>24.15</v>
      </c>
      <c r="E51">
        <v>17.399999999999999</v>
      </c>
      <c r="F51">
        <v>27.31</v>
      </c>
    </row>
    <row r="52" spans="1:6" x14ac:dyDescent="0.25">
      <c r="A52" t="s">
        <v>959</v>
      </c>
      <c r="B52" s="3">
        <v>41547</v>
      </c>
      <c r="C52" t="s">
        <v>864</v>
      </c>
      <c r="D52">
        <v>8.35</v>
      </c>
      <c r="E52">
        <v>12.53</v>
      </c>
      <c r="F52">
        <v>27.06</v>
      </c>
    </row>
    <row r="53" spans="1:6" x14ac:dyDescent="0.25">
      <c r="A53" t="s">
        <v>965</v>
      </c>
      <c r="B53" s="3">
        <v>41547</v>
      </c>
      <c r="C53" t="s">
        <v>864</v>
      </c>
      <c r="D53">
        <v>17.45</v>
      </c>
      <c r="E53">
        <v>13.09</v>
      </c>
      <c r="F53">
        <v>27</v>
      </c>
    </row>
    <row r="54" spans="1:6" x14ac:dyDescent="0.25">
      <c r="A54" t="s">
        <v>956</v>
      </c>
      <c r="B54" s="3">
        <v>41547</v>
      </c>
      <c r="C54" t="s">
        <v>864</v>
      </c>
      <c r="D54">
        <v>16.75</v>
      </c>
      <c r="E54">
        <v>12.87</v>
      </c>
      <c r="F54">
        <v>26.8</v>
      </c>
    </row>
    <row r="55" spans="1:6" x14ac:dyDescent="0.25">
      <c r="A55" t="s">
        <v>966</v>
      </c>
      <c r="B55" s="3">
        <v>41547</v>
      </c>
      <c r="C55" t="s">
        <v>864</v>
      </c>
      <c r="D55">
        <v>18.920000000000002</v>
      </c>
      <c r="E55">
        <v>13.7</v>
      </c>
      <c r="F55">
        <v>26.75</v>
      </c>
    </row>
    <row r="56" spans="1:6" x14ac:dyDescent="0.25">
      <c r="A56" t="s">
        <v>963</v>
      </c>
      <c r="B56" s="3">
        <v>41547</v>
      </c>
      <c r="C56" t="s">
        <v>864</v>
      </c>
      <c r="D56">
        <v>9.93</v>
      </c>
      <c r="E56">
        <v>14.53</v>
      </c>
      <c r="F56">
        <v>26.18</v>
      </c>
    </row>
    <row r="57" spans="1:6" x14ac:dyDescent="0.25">
      <c r="A57" t="s">
        <v>964</v>
      </c>
      <c r="B57" s="3">
        <v>41547</v>
      </c>
      <c r="C57" t="s">
        <v>864</v>
      </c>
      <c r="D57">
        <v>6.9</v>
      </c>
      <c r="E57">
        <v>10.220000000000001</v>
      </c>
      <c r="F57">
        <v>25.91</v>
      </c>
    </row>
    <row r="58" spans="1:6" x14ac:dyDescent="0.25">
      <c r="A58" t="s">
        <v>967</v>
      </c>
      <c r="B58" s="3">
        <v>41547</v>
      </c>
      <c r="C58" t="s">
        <v>864</v>
      </c>
      <c r="D58">
        <v>23.44</v>
      </c>
      <c r="E58">
        <v>12.1</v>
      </c>
      <c r="F58">
        <v>25.15</v>
      </c>
    </row>
    <row r="59" spans="1:6" x14ac:dyDescent="0.25">
      <c r="A59" t="s">
        <v>969</v>
      </c>
      <c r="B59" s="3">
        <v>41547</v>
      </c>
      <c r="C59" t="s">
        <v>864</v>
      </c>
      <c r="D59">
        <v>8.32</v>
      </c>
      <c r="E59">
        <v>13.82</v>
      </c>
      <c r="F59">
        <v>24.55</v>
      </c>
    </row>
    <row r="60" spans="1:6" x14ac:dyDescent="0.25">
      <c r="A60" t="s">
        <v>971</v>
      </c>
      <c r="B60" s="3">
        <v>41547</v>
      </c>
      <c r="C60" t="s">
        <v>864</v>
      </c>
      <c r="D60">
        <v>36.5</v>
      </c>
      <c r="E60">
        <v>9.61</v>
      </c>
      <c r="F60">
        <v>24.53</v>
      </c>
    </row>
    <row r="61" spans="1:6" x14ac:dyDescent="0.25">
      <c r="A61" t="s">
        <v>972</v>
      </c>
      <c r="B61" s="3">
        <v>41547</v>
      </c>
      <c r="C61" t="s">
        <v>864</v>
      </c>
      <c r="D61">
        <v>34.450000000000003</v>
      </c>
      <c r="E61">
        <v>9.59</v>
      </c>
      <c r="F61">
        <v>24.5</v>
      </c>
    </row>
    <row r="62" spans="1:6" x14ac:dyDescent="0.25">
      <c r="A62" t="s">
        <v>976</v>
      </c>
      <c r="B62" s="3">
        <v>41547</v>
      </c>
      <c r="C62" t="s">
        <v>864</v>
      </c>
      <c r="D62">
        <v>10.41</v>
      </c>
      <c r="E62">
        <v>13.41</v>
      </c>
      <c r="F62">
        <v>24.3</v>
      </c>
    </row>
    <row r="63" spans="1:6" x14ac:dyDescent="0.25">
      <c r="A63" t="s">
        <v>970</v>
      </c>
      <c r="B63" s="3">
        <v>41547</v>
      </c>
      <c r="C63" t="s">
        <v>864</v>
      </c>
      <c r="D63">
        <v>42.13</v>
      </c>
      <c r="E63">
        <v>16.7</v>
      </c>
      <c r="F63">
        <v>23.91</v>
      </c>
    </row>
    <row r="64" spans="1:6" x14ac:dyDescent="0.25">
      <c r="A64" t="s">
        <v>973</v>
      </c>
      <c r="B64" s="3">
        <v>41547</v>
      </c>
      <c r="C64" t="s">
        <v>864</v>
      </c>
      <c r="D64">
        <v>21.6</v>
      </c>
      <c r="E64">
        <v>11.91</v>
      </c>
      <c r="F64">
        <v>23.69</v>
      </c>
    </row>
    <row r="65" spans="1:6" x14ac:dyDescent="0.25">
      <c r="A65" t="s">
        <v>974</v>
      </c>
      <c r="B65" s="3">
        <v>41547</v>
      </c>
      <c r="C65" t="s">
        <v>924</v>
      </c>
      <c r="D65">
        <v>14.75</v>
      </c>
      <c r="E65">
        <v>9.01</v>
      </c>
      <c r="F65">
        <v>23.31</v>
      </c>
    </row>
    <row r="66" spans="1:6" x14ac:dyDescent="0.25">
      <c r="A66" t="s">
        <v>975</v>
      </c>
      <c r="B66" s="3">
        <v>41547</v>
      </c>
      <c r="C66" t="s">
        <v>864</v>
      </c>
      <c r="D66">
        <v>9.84</v>
      </c>
      <c r="E66">
        <v>8.85</v>
      </c>
      <c r="F66">
        <v>22.85</v>
      </c>
    </row>
    <row r="67" spans="1:6" x14ac:dyDescent="0.25">
      <c r="A67" t="s">
        <v>979</v>
      </c>
      <c r="B67" s="3">
        <v>41547</v>
      </c>
      <c r="C67" t="s">
        <v>864</v>
      </c>
      <c r="D67">
        <v>10.3</v>
      </c>
      <c r="E67">
        <v>12.67</v>
      </c>
      <c r="F67">
        <v>22.74</v>
      </c>
    </row>
    <row r="68" spans="1:6" x14ac:dyDescent="0.25">
      <c r="A68" t="s">
        <v>980</v>
      </c>
      <c r="B68" s="3">
        <v>41547</v>
      </c>
      <c r="C68" t="s">
        <v>924</v>
      </c>
      <c r="D68">
        <v>21.21</v>
      </c>
      <c r="E68">
        <v>12.04</v>
      </c>
      <c r="F68">
        <v>22.53</v>
      </c>
    </row>
    <row r="69" spans="1:6" x14ac:dyDescent="0.25">
      <c r="A69" t="s">
        <v>978</v>
      </c>
      <c r="B69" s="3">
        <v>41547</v>
      </c>
      <c r="C69" t="s">
        <v>864</v>
      </c>
      <c r="D69">
        <v>16.8</v>
      </c>
      <c r="E69">
        <v>11.33</v>
      </c>
      <c r="F69">
        <v>22.18</v>
      </c>
    </row>
    <row r="70" spans="1:6" x14ac:dyDescent="0.25">
      <c r="A70" t="s">
        <v>977</v>
      </c>
      <c r="B70" s="3">
        <v>41547</v>
      </c>
      <c r="C70" t="s">
        <v>864</v>
      </c>
      <c r="D70">
        <v>45.46</v>
      </c>
      <c r="E70">
        <v>8.11</v>
      </c>
      <c r="F70">
        <v>21.85</v>
      </c>
    </row>
    <row r="71" spans="1:6" x14ac:dyDescent="0.25">
      <c r="A71" t="s">
        <v>982</v>
      </c>
      <c r="B71" s="3">
        <v>41547</v>
      </c>
      <c r="C71" t="s">
        <v>864</v>
      </c>
      <c r="D71">
        <v>22.02</v>
      </c>
      <c r="E71">
        <v>11.29</v>
      </c>
      <c r="F71">
        <v>21.31</v>
      </c>
    </row>
    <row r="72" spans="1:6" x14ac:dyDescent="0.25">
      <c r="A72" t="s">
        <v>986</v>
      </c>
      <c r="B72" s="3">
        <v>41547</v>
      </c>
      <c r="C72" t="s">
        <v>924</v>
      </c>
      <c r="D72">
        <v>17.63</v>
      </c>
      <c r="E72">
        <v>11.23</v>
      </c>
      <c r="F72">
        <v>20.92</v>
      </c>
    </row>
    <row r="73" spans="1:6" x14ac:dyDescent="0.25">
      <c r="A73" t="s">
        <v>984</v>
      </c>
      <c r="B73" s="3">
        <v>41547</v>
      </c>
      <c r="C73" t="s">
        <v>864</v>
      </c>
      <c r="D73">
        <v>15.16</v>
      </c>
      <c r="E73">
        <v>10.58</v>
      </c>
      <c r="F73">
        <v>20.51</v>
      </c>
    </row>
    <row r="74" spans="1:6" x14ac:dyDescent="0.25">
      <c r="A74" t="s">
        <v>983</v>
      </c>
      <c r="B74" s="3">
        <v>41547</v>
      </c>
      <c r="C74" t="s">
        <v>924</v>
      </c>
      <c r="D74">
        <v>12.88</v>
      </c>
      <c r="E74">
        <v>7.15</v>
      </c>
      <c r="F74">
        <v>20.49</v>
      </c>
    </row>
    <row r="75" spans="1:6" x14ac:dyDescent="0.25">
      <c r="A75" t="s">
        <v>981</v>
      </c>
      <c r="B75" s="3">
        <v>41547</v>
      </c>
      <c r="C75" t="s">
        <v>924</v>
      </c>
      <c r="D75">
        <v>7.35</v>
      </c>
      <c r="E75">
        <v>8.57</v>
      </c>
      <c r="F75">
        <v>19.899999999999999</v>
      </c>
    </row>
    <row r="76" spans="1:6" x14ac:dyDescent="0.25">
      <c r="A76" t="s">
        <v>985</v>
      </c>
      <c r="B76" s="3">
        <v>41547</v>
      </c>
      <c r="C76" t="s">
        <v>864</v>
      </c>
      <c r="D76">
        <v>61.36</v>
      </c>
      <c r="E76">
        <v>7.99</v>
      </c>
      <c r="F76">
        <v>19.52</v>
      </c>
    </row>
    <row r="77" spans="1:6" x14ac:dyDescent="0.25">
      <c r="A77" t="s">
        <v>987</v>
      </c>
      <c r="B77" s="3">
        <v>41547</v>
      </c>
      <c r="C77" t="s">
        <v>864</v>
      </c>
      <c r="D77">
        <v>59.49</v>
      </c>
      <c r="E77">
        <v>8.8800000000000008</v>
      </c>
      <c r="F77">
        <v>19.010000000000002</v>
      </c>
    </row>
    <row r="78" spans="1:6" x14ac:dyDescent="0.25">
      <c r="A78" t="s">
        <v>988</v>
      </c>
      <c r="B78" s="3">
        <v>41547</v>
      </c>
      <c r="C78" t="s">
        <v>924</v>
      </c>
      <c r="D78">
        <v>9.17</v>
      </c>
      <c r="E78">
        <v>6.38</v>
      </c>
      <c r="F78">
        <v>18.940000000000001</v>
      </c>
    </row>
    <row r="79" spans="1:6" x14ac:dyDescent="0.25">
      <c r="A79" t="s">
        <v>991</v>
      </c>
      <c r="B79" s="3">
        <v>41547</v>
      </c>
      <c r="C79" t="s">
        <v>864</v>
      </c>
      <c r="D79">
        <v>22.5</v>
      </c>
      <c r="E79">
        <v>8.68</v>
      </c>
      <c r="F79">
        <v>18.45</v>
      </c>
    </row>
    <row r="80" spans="1:6" x14ac:dyDescent="0.25">
      <c r="A80" t="s">
        <v>990</v>
      </c>
      <c r="B80" s="3">
        <v>41547</v>
      </c>
      <c r="C80" t="s">
        <v>864</v>
      </c>
      <c r="D80">
        <v>27.1</v>
      </c>
      <c r="E80">
        <v>8.6999999999999993</v>
      </c>
      <c r="F80">
        <v>18.440000000000001</v>
      </c>
    </row>
    <row r="81" spans="1:6" x14ac:dyDescent="0.25">
      <c r="A81" t="s">
        <v>989</v>
      </c>
      <c r="B81" s="3">
        <v>41547</v>
      </c>
      <c r="C81" t="s">
        <v>864</v>
      </c>
      <c r="D81">
        <v>28.54</v>
      </c>
      <c r="E81">
        <v>7.29</v>
      </c>
      <c r="F81">
        <v>17.98</v>
      </c>
    </row>
    <row r="82" spans="1:6" x14ac:dyDescent="0.25">
      <c r="A82" t="s">
        <v>997</v>
      </c>
      <c r="B82" s="3">
        <v>41547</v>
      </c>
      <c r="C82" t="s">
        <v>864</v>
      </c>
      <c r="D82">
        <v>18.309999999999999</v>
      </c>
      <c r="E82">
        <v>4.45</v>
      </c>
      <c r="F82">
        <v>17.22</v>
      </c>
    </row>
    <row r="83" spans="1:6" x14ac:dyDescent="0.25">
      <c r="A83" t="s">
        <v>996</v>
      </c>
      <c r="B83" s="3">
        <v>41547</v>
      </c>
      <c r="C83" t="s">
        <v>864</v>
      </c>
      <c r="D83">
        <v>17.440000000000001</v>
      </c>
      <c r="E83">
        <v>4.41</v>
      </c>
      <c r="F83">
        <v>17.18</v>
      </c>
    </row>
    <row r="84" spans="1:6" x14ac:dyDescent="0.25">
      <c r="A84" t="s">
        <v>993</v>
      </c>
      <c r="B84" s="3">
        <v>41547</v>
      </c>
      <c r="C84" t="s">
        <v>864</v>
      </c>
      <c r="D84">
        <v>17.600000000000001</v>
      </c>
      <c r="E84">
        <v>8.0399999999999991</v>
      </c>
      <c r="F84">
        <v>16.940000000000001</v>
      </c>
    </row>
    <row r="85" spans="1:6" x14ac:dyDescent="0.25">
      <c r="A85" t="s">
        <v>995</v>
      </c>
      <c r="B85" s="3">
        <v>41547</v>
      </c>
      <c r="C85" t="s">
        <v>924</v>
      </c>
      <c r="D85">
        <v>15.02</v>
      </c>
      <c r="E85">
        <v>5.48</v>
      </c>
      <c r="F85">
        <v>16.07</v>
      </c>
    </row>
    <row r="86" spans="1:6" x14ac:dyDescent="0.25">
      <c r="A86" t="s">
        <v>998</v>
      </c>
      <c r="B86" s="3">
        <v>41547</v>
      </c>
      <c r="C86" t="s">
        <v>864</v>
      </c>
      <c r="D86">
        <v>12.6</v>
      </c>
      <c r="E86">
        <v>6.69</v>
      </c>
      <c r="F86">
        <v>16.02</v>
      </c>
    </row>
    <row r="87" spans="1:6" x14ac:dyDescent="0.25">
      <c r="A87" t="s">
        <v>992</v>
      </c>
      <c r="B87" s="3">
        <v>41547</v>
      </c>
      <c r="C87" t="s">
        <v>864</v>
      </c>
      <c r="D87">
        <v>8.69</v>
      </c>
      <c r="E87">
        <v>10.42</v>
      </c>
      <c r="F87">
        <v>15.87</v>
      </c>
    </row>
    <row r="88" spans="1:6" x14ac:dyDescent="0.25">
      <c r="A88" t="s">
        <v>999</v>
      </c>
      <c r="B88" s="3">
        <v>41547</v>
      </c>
      <c r="C88" t="s">
        <v>864</v>
      </c>
      <c r="D88">
        <v>16.239999999999998</v>
      </c>
      <c r="E88">
        <v>3.77</v>
      </c>
      <c r="F88">
        <v>15.75</v>
      </c>
    </row>
    <row r="89" spans="1:6" x14ac:dyDescent="0.25">
      <c r="A89" t="s">
        <v>1001</v>
      </c>
      <c r="B89" s="3">
        <v>41547</v>
      </c>
      <c r="C89" t="s">
        <v>864</v>
      </c>
      <c r="D89">
        <v>10.83</v>
      </c>
      <c r="E89">
        <v>8.58</v>
      </c>
      <c r="F89">
        <v>15.36</v>
      </c>
    </row>
    <row r="90" spans="1:6" x14ac:dyDescent="0.25">
      <c r="A90" t="s">
        <v>994</v>
      </c>
      <c r="B90" s="3">
        <v>41547</v>
      </c>
      <c r="C90" t="s">
        <v>864</v>
      </c>
      <c r="D90">
        <v>7.28</v>
      </c>
      <c r="E90">
        <v>9.64</v>
      </c>
      <c r="F90">
        <v>14.29</v>
      </c>
    </row>
    <row r="91" spans="1:6" x14ac:dyDescent="0.25">
      <c r="A91" t="s">
        <v>1002</v>
      </c>
      <c r="B91" s="3">
        <v>41547</v>
      </c>
      <c r="C91" t="s">
        <v>864</v>
      </c>
      <c r="D91">
        <v>11.38</v>
      </c>
      <c r="E91">
        <v>7.9</v>
      </c>
      <c r="F91">
        <v>13.9</v>
      </c>
    </row>
    <row r="92" spans="1:6" x14ac:dyDescent="0.25">
      <c r="A92" t="s">
        <v>1000</v>
      </c>
      <c r="B92" s="3">
        <v>41547</v>
      </c>
      <c r="C92" t="s">
        <v>924</v>
      </c>
      <c r="D92">
        <v>45.41</v>
      </c>
      <c r="E92">
        <v>2.37</v>
      </c>
      <c r="F92">
        <v>13.55</v>
      </c>
    </row>
    <row r="93" spans="1:6" x14ac:dyDescent="0.25">
      <c r="A93" t="s">
        <v>1003</v>
      </c>
      <c r="B93" s="3">
        <v>41547</v>
      </c>
      <c r="C93" t="s">
        <v>924</v>
      </c>
      <c r="D93">
        <v>18.47</v>
      </c>
      <c r="E93">
        <v>-1.02</v>
      </c>
      <c r="F93">
        <v>11.33</v>
      </c>
    </row>
    <row r="94" spans="1:6" x14ac:dyDescent="0.25">
      <c r="A94" t="s">
        <v>1005</v>
      </c>
      <c r="B94" s="3">
        <v>41547</v>
      </c>
      <c r="C94" t="s">
        <v>924</v>
      </c>
      <c r="D94">
        <v>9.32</v>
      </c>
      <c r="E94">
        <v>1.08</v>
      </c>
      <c r="F94">
        <v>10.17</v>
      </c>
    </row>
    <row r="95" spans="1:6" x14ac:dyDescent="0.25">
      <c r="A95" t="s">
        <v>1004</v>
      </c>
      <c r="B95" s="3">
        <v>41547</v>
      </c>
      <c r="C95" t="s">
        <v>924</v>
      </c>
      <c r="D95">
        <v>8.67</v>
      </c>
      <c r="E95">
        <v>1.0900000000000001</v>
      </c>
      <c r="F95">
        <v>10.119999999999999</v>
      </c>
    </row>
    <row r="96" spans="1:6" x14ac:dyDescent="0.25">
      <c r="A96" t="s">
        <v>1008</v>
      </c>
      <c r="B96" s="3">
        <v>41547</v>
      </c>
      <c r="C96" t="s">
        <v>924</v>
      </c>
      <c r="D96">
        <v>16</v>
      </c>
      <c r="E96">
        <v>2.96</v>
      </c>
      <c r="F96">
        <v>9.66</v>
      </c>
    </row>
    <row r="97" spans="1:6" x14ac:dyDescent="0.25">
      <c r="A97" t="s">
        <v>1010</v>
      </c>
      <c r="B97" s="3">
        <v>41547</v>
      </c>
      <c r="C97" t="s">
        <v>924</v>
      </c>
      <c r="D97">
        <v>6.33</v>
      </c>
      <c r="E97">
        <v>3.06</v>
      </c>
      <c r="F97">
        <v>9.66</v>
      </c>
    </row>
    <row r="98" spans="1:6" x14ac:dyDescent="0.25">
      <c r="A98" t="s">
        <v>1007</v>
      </c>
      <c r="B98" s="3">
        <v>41547</v>
      </c>
      <c r="C98" t="s">
        <v>864</v>
      </c>
      <c r="D98">
        <v>32.5</v>
      </c>
      <c r="E98">
        <v>-4.88</v>
      </c>
      <c r="F98">
        <v>9.65</v>
      </c>
    </row>
    <row r="99" spans="1:6" x14ac:dyDescent="0.25">
      <c r="A99" t="s">
        <v>1009</v>
      </c>
      <c r="B99" s="3">
        <v>41547</v>
      </c>
      <c r="C99" t="s">
        <v>924</v>
      </c>
      <c r="D99">
        <v>6.38</v>
      </c>
      <c r="E99">
        <v>2.92</v>
      </c>
      <c r="F99">
        <v>9.6199999999999992</v>
      </c>
    </row>
    <row r="100" spans="1:6" x14ac:dyDescent="0.25">
      <c r="A100" t="s">
        <v>1006</v>
      </c>
      <c r="B100" s="3">
        <v>41547</v>
      </c>
      <c r="C100" t="s">
        <v>864</v>
      </c>
      <c r="D100">
        <v>32.81</v>
      </c>
      <c r="E100">
        <v>-4.9000000000000004</v>
      </c>
      <c r="F100">
        <v>9.6199999999999992</v>
      </c>
    </row>
    <row r="101" spans="1:6" x14ac:dyDescent="0.25">
      <c r="A101" t="s">
        <v>1011</v>
      </c>
      <c r="B101" s="3">
        <v>41547</v>
      </c>
      <c r="C101" t="s">
        <v>864</v>
      </c>
      <c r="D101">
        <v>31.92</v>
      </c>
      <c r="E101">
        <v>-5.48</v>
      </c>
      <c r="F101">
        <v>8.24</v>
      </c>
    </row>
    <row r="102" spans="1:6" x14ac:dyDescent="0.25">
      <c r="A102" t="s">
        <v>1016</v>
      </c>
      <c r="B102" s="3">
        <v>41547</v>
      </c>
      <c r="C102" t="s">
        <v>924</v>
      </c>
      <c r="D102">
        <v>11.79</v>
      </c>
      <c r="E102">
        <v>2.1800000000000002</v>
      </c>
      <c r="F102">
        <v>8.07</v>
      </c>
    </row>
    <row r="103" spans="1:6" x14ac:dyDescent="0.25">
      <c r="A103" t="s">
        <v>1012</v>
      </c>
      <c r="B103" s="3">
        <v>41547</v>
      </c>
      <c r="C103" t="s">
        <v>922</v>
      </c>
      <c r="D103">
        <v>11.73</v>
      </c>
      <c r="E103">
        <v>-0.47</v>
      </c>
      <c r="F103">
        <v>8</v>
      </c>
    </row>
    <row r="104" spans="1:6" x14ac:dyDescent="0.25">
      <c r="A104" t="s">
        <v>1013</v>
      </c>
      <c r="B104" s="3">
        <v>41547</v>
      </c>
      <c r="C104" t="s">
        <v>864</v>
      </c>
      <c r="D104">
        <v>14.62</v>
      </c>
      <c r="E104">
        <v>-1.77</v>
      </c>
      <c r="F104">
        <v>7.91</v>
      </c>
    </row>
    <row r="105" spans="1:6" x14ac:dyDescent="0.25">
      <c r="A105" t="s">
        <v>1014</v>
      </c>
      <c r="B105" s="3">
        <v>41547</v>
      </c>
      <c r="C105" t="s">
        <v>864</v>
      </c>
      <c r="D105">
        <v>12.16</v>
      </c>
      <c r="E105">
        <v>1.71</v>
      </c>
      <c r="F105">
        <v>7.56</v>
      </c>
    </row>
    <row r="106" spans="1:6" x14ac:dyDescent="0.25">
      <c r="A106" t="s">
        <v>1015</v>
      </c>
      <c r="B106" s="3">
        <v>41547</v>
      </c>
      <c r="C106" t="s">
        <v>864</v>
      </c>
      <c r="D106">
        <v>5.99</v>
      </c>
      <c r="E106">
        <v>5.83</v>
      </c>
      <c r="F106">
        <v>6.39</v>
      </c>
    </row>
    <row r="107" spans="1:6" x14ac:dyDescent="0.25">
      <c r="A107" t="s">
        <v>1017</v>
      </c>
      <c r="B107" s="3">
        <v>41547</v>
      </c>
      <c r="C107" t="s">
        <v>864</v>
      </c>
      <c r="D107">
        <v>8.36</v>
      </c>
      <c r="E107">
        <v>-4.13</v>
      </c>
      <c r="F107">
        <v>6.36</v>
      </c>
    </row>
    <row r="108" spans="1:6" x14ac:dyDescent="0.25">
      <c r="A108" t="s">
        <v>1018</v>
      </c>
      <c r="B108" s="3">
        <v>41547</v>
      </c>
      <c r="C108" t="s">
        <v>864</v>
      </c>
      <c r="D108">
        <v>8.06</v>
      </c>
      <c r="E108">
        <v>-4.1100000000000003</v>
      </c>
      <c r="F108">
        <v>6.28</v>
      </c>
    </row>
    <row r="109" spans="1:6" x14ac:dyDescent="0.25">
      <c r="A109" t="s">
        <v>1020</v>
      </c>
      <c r="B109" s="3">
        <v>41547</v>
      </c>
      <c r="C109" t="s">
        <v>864</v>
      </c>
      <c r="D109">
        <v>11.65</v>
      </c>
      <c r="E109">
        <v>1.06</v>
      </c>
      <c r="F109">
        <v>6.14</v>
      </c>
    </row>
    <row r="110" spans="1:6" x14ac:dyDescent="0.25">
      <c r="A110" t="s">
        <v>1023</v>
      </c>
      <c r="B110" s="3">
        <v>41547</v>
      </c>
      <c r="C110" t="s">
        <v>864</v>
      </c>
      <c r="D110">
        <v>16.079999999999998</v>
      </c>
      <c r="E110">
        <v>0.31</v>
      </c>
      <c r="F110">
        <v>6.14</v>
      </c>
    </row>
    <row r="111" spans="1:6" x14ac:dyDescent="0.25">
      <c r="A111" t="s">
        <v>1022</v>
      </c>
      <c r="B111" s="3">
        <v>41547</v>
      </c>
      <c r="C111" t="s">
        <v>864</v>
      </c>
      <c r="D111">
        <v>7.06</v>
      </c>
      <c r="E111">
        <v>0.28000000000000003</v>
      </c>
      <c r="F111">
        <v>6.13</v>
      </c>
    </row>
    <row r="112" spans="1:6" x14ac:dyDescent="0.25">
      <c r="A112" t="s">
        <v>1019</v>
      </c>
      <c r="B112" s="3">
        <v>41547</v>
      </c>
      <c r="C112" t="s">
        <v>922</v>
      </c>
      <c r="D112">
        <v>11.44</v>
      </c>
      <c r="E112">
        <v>-0.91</v>
      </c>
      <c r="F112">
        <v>5.83</v>
      </c>
    </row>
    <row r="113" spans="1:6" x14ac:dyDescent="0.25">
      <c r="A113" t="s">
        <v>1025</v>
      </c>
      <c r="B113" s="3">
        <v>41547</v>
      </c>
      <c r="C113" t="s">
        <v>864</v>
      </c>
      <c r="D113">
        <v>28.41</v>
      </c>
      <c r="E113">
        <v>-1.87</v>
      </c>
      <c r="F113">
        <v>5.07</v>
      </c>
    </row>
    <row r="114" spans="1:6" x14ac:dyDescent="0.25">
      <c r="A114" t="s">
        <v>1024</v>
      </c>
      <c r="B114" s="3">
        <v>41547</v>
      </c>
      <c r="C114" t="s">
        <v>864</v>
      </c>
      <c r="D114">
        <v>17.97</v>
      </c>
      <c r="E114">
        <v>-1.86</v>
      </c>
      <c r="F114">
        <v>5.05</v>
      </c>
    </row>
    <row r="115" spans="1:6" x14ac:dyDescent="0.25">
      <c r="A115" t="s">
        <v>1031</v>
      </c>
      <c r="B115" s="3">
        <v>41547</v>
      </c>
      <c r="C115" t="s">
        <v>864</v>
      </c>
      <c r="D115">
        <v>7.1</v>
      </c>
      <c r="E115">
        <v>-0.42</v>
      </c>
      <c r="F115">
        <v>4.63</v>
      </c>
    </row>
    <row r="116" spans="1:6" x14ac:dyDescent="0.25">
      <c r="A116" t="s">
        <v>1026</v>
      </c>
      <c r="B116" s="3">
        <v>41547</v>
      </c>
      <c r="C116" t="s">
        <v>924</v>
      </c>
      <c r="D116">
        <v>33.1</v>
      </c>
      <c r="E116">
        <v>-9.83</v>
      </c>
      <c r="F116">
        <v>4.1500000000000004</v>
      </c>
    </row>
    <row r="117" spans="1:6" x14ac:dyDescent="0.25">
      <c r="A117" t="s">
        <v>1030</v>
      </c>
      <c r="B117" s="3">
        <v>41547</v>
      </c>
      <c r="C117" t="s">
        <v>864</v>
      </c>
      <c r="D117">
        <v>29.17</v>
      </c>
      <c r="E117">
        <v>1.96</v>
      </c>
      <c r="F117">
        <v>4.07</v>
      </c>
    </row>
    <row r="118" spans="1:6" x14ac:dyDescent="0.25">
      <c r="A118" t="s">
        <v>1033</v>
      </c>
      <c r="B118" s="3">
        <v>41547</v>
      </c>
      <c r="C118" t="s">
        <v>864</v>
      </c>
      <c r="D118">
        <v>17.91</v>
      </c>
      <c r="E118">
        <v>-2.57</v>
      </c>
      <c r="F118">
        <v>3.53</v>
      </c>
    </row>
    <row r="119" spans="1:6" x14ac:dyDescent="0.25">
      <c r="A119" t="s">
        <v>1032</v>
      </c>
      <c r="B119" s="3">
        <v>41547</v>
      </c>
      <c r="C119" t="s">
        <v>864</v>
      </c>
      <c r="D119">
        <v>24.51</v>
      </c>
      <c r="E119">
        <v>-2.58</v>
      </c>
      <c r="F119">
        <v>3.51</v>
      </c>
    </row>
    <row r="120" spans="1:6" x14ac:dyDescent="0.25">
      <c r="A120" t="s">
        <v>1028</v>
      </c>
      <c r="B120" s="3">
        <v>41547</v>
      </c>
      <c r="C120" t="s">
        <v>864</v>
      </c>
      <c r="D120">
        <v>9.4499999999999993</v>
      </c>
      <c r="E120">
        <v>1.72</v>
      </c>
      <c r="F120">
        <v>3.39</v>
      </c>
    </row>
    <row r="121" spans="1:6" x14ac:dyDescent="0.25">
      <c r="A121" t="s">
        <v>1036</v>
      </c>
      <c r="B121" s="3">
        <v>41547</v>
      </c>
      <c r="C121" t="s">
        <v>864</v>
      </c>
      <c r="D121">
        <v>20.8</v>
      </c>
      <c r="E121">
        <v>-2.15</v>
      </c>
      <c r="F121">
        <v>3.12</v>
      </c>
    </row>
    <row r="122" spans="1:6" x14ac:dyDescent="0.25">
      <c r="A122" t="s">
        <v>1037</v>
      </c>
      <c r="B122" s="3">
        <v>41547</v>
      </c>
      <c r="C122" t="s">
        <v>864</v>
      </c>
      <c r="D122">
        <v>28.11</v>
      </c>
      <c r="E122">
        <v>-2.16</v>
      </c>
      <c r="F122">
        <v>3.08</v>
      </c>
    </row>
    <row r="123" spans="1:6" x14ac:dyDescent="0.25">
      <c r="A123" t="s">
        <v>1039</v>
      </c>
      <c r="B123" s="3">
        <v>41547</v>
      </c>
      <c r="C123" t="s">
        <v>864</v>
      </c>
      <c r="D123">
        <v>11.14</v>
      </c>
      <c r="E123">
        <v>-0.77</v>
      </c>
      <c r="F123">
        <v>2.93</v>
      </c>
    </row>
    <row r="124" spans="1:6" x14ac:dyDescent="0.25">
      <c r="A124" t="s">
        <v>1027</v>
      </c>
      <c r="B124" s="3">
        <v>41547</v>
      </c>
      <c r="C124" t="s">
        <v>864</v>
      </c>
      <c r="D124">
        <v>22.33</v>
      </c>
      <c r="E124">
        <v>-2.91</v>
      </c>
      <c r="F124">
        <v>2.81</v>
      </c>
    </row>
    <row r="125" spans="1:6" x14ac:dyDescent="0.25">
      <c r="A125" t="s">
        <v>1038</v>
      </c>
      <c r="B125" s="3">
        <v>41547</v>
      </c>
      <c r="C125" t="s">
        <v>864</v>
      </c>
      <c r="D125">
        <v>6.68</v>
      </c>
      <c r="E125">
        <v>1.21</v>
      </c>
      <c r="F125">
        <v>2.61</v>
      </c>
    </row>
    <row r="126" spans="1:6" x14ac:dyDescent="0.25">
      <c r="A126" t="s">
        <v>1034</v>
      </c>
      <c r="B126" s="3">
        <v>41547</v>
      </c>
      <c r="C126" t="s">
        <v>864</v>
      </c>
      <c r="D126">
        <v>10.48</v>
      </c>
      <c r="E126">
        <v>1.06</v>
      </c>
      <c r="F126">
        <v>2.14</v>
      </c>
    </row>
    <row r="127" spans="1:6" x14ac:dyDescent="0.25">
      <c r="A127" t="s">
        <v>1043</v>
      </c>
      <c r="B127" s="3">
        <v>41547</v>
      </c>
      <c r="C127" t="s">
        <v>864</v>
      </c>
      <c r="D127">
        <v>21.66</v>
      </c>
      <c r="E127">
        <v>-2.91</v>
      </c>
      <c r="F127">
        <v>1.54</v>
      </c>
    </row>
    <row r="128" spans="1:6" x14ac:dyDescent="0.25">
      <c r="A128" t="s">
        <v>1035</v>
      </c>
      <c r="B128" s="3">
        <v>41547</v>
      </c>
      <c r="C128" t="s">
        <v>864</v>
      </c>
      <c r="D128">
        <v>9.98</v>
      </c>
      <c r="E128">
        <v>-3.57</v>
      </c>
      <c r="F128">
        <v>1.53</v>
      </c>
    </row>
    <row r="129" spans="1:6" x14ac:dyDescent="0.25">
      <c r="A129" t="s">
        <v>1047</v>
      </c>
      <c r="B129" s="3">
        <v>41547</v>
      </c>
      <c r="C129" t="s">
        <v>864</v>
      </c>
      <c r="D129">
        <v>11.12</v>
      </c>
      <c r="E129">
        <v>-1.53</v>
      </c>
      <c r="F129">
        <v>1.43</v>
      </c>
    </row>
    <row r="130" spans="1:6" x14ac:dyDescent="0.25">
      <c r="A130" t="s">
        <v>1046</v>
      </c>
      <c r="B130" s="3">
        <v>41547</v>
      </c>
      <c r="C130" t="s">
        <v>864</v>
      </c>
      <c r="D130">
        <v>11.2</v>
      </c>
      <c r="E130">
        <v>-4.58</v>
      </c>
      <c r="F130">
        <v>1.3</v>
      </c>
    </row>
    <row r="131" spans="1:6" x14ac:dyDescent="0.25">
      <c r="A131" t="s">
        <v>1045</v>
      </c>
      <c r="B131" s="3">
        <v>41547</v>
      </c>
      <c r="C131" t="s">
        <v>864</v>
      </c>
      <c r="D131">
        <v>19.39</v>
      </c>
      <c r="E131">
        <v>-4.5999999999999996</v>
      </c>
      <c r="F131">
        <v>1.29</v>
      </c>
    </row>
    <row r="132" spans="1:6" x14ac:dyDescent="0.25">
      <c r="A132" t="s">
        <v>1044</v>
      </c>
      <c r="B132" s="3">
        <v>41547</v>
      </c>
      <c r="C132" t="s">
        <v>864</v>
      </c>
      <c r="D132">
        <v>12.68</v>
      </c>
      <c r="E132">
        <v>-4.59</v>
      </c>
      <c r="F132">
        <v>1.28</v>
      </c>
    </row>
    <row r="133" spans="1:6" x14ac:dyDescent="0.25">
      <c r="A133" t="s">
        <v>1041</v>
      </c>
      <c r="B133" s="3">
        <v>41547</v>
      </c>
      <c r="C133" t="s">
        <v>864</v>
      </c>
      <c r="D133">
        <v>34.28</v>
      </c>
      <c r="E133">
        <v>-4.6900000000000004</v>
      </c>
      <c r="F133">
        <v>1.23</v>
      </c>
    </row>
    <row r="134" spans="1:6" x14ac:dyDescent="0.25">
      <c r="A134" t="s">
        <v>1042</v>
      </c>
      <c r="B134" s="3">
        <v>41547</v>
      </c>
      <c r="C134" t="s">
        <v>864</v>
      </c>
      <c r="D134">
        <v>35.82</v>
      </c>
      <c r="E134">
        <v>-4.68</v>
      </c>
      <c r="F134">
        <v>1.22</v>
      </c>
    </row>
    <row r="135" spans="1:6" x14ac:dyDescent="0.25">
      <c r="A135" t="s">
        <v>1040</v>
      </c>
      <c r="B135" s="3">
        <v>41547</v>
      </c>
      <c r="C135" t="s">
        <v>924</v>
      </c>
      <c r="D135">
        <v>8.83</v>
      </c>
      <c r="E135">
        <v>-9.16</v>
      </c>
      <c r="F135">
        <v>0.91</v>
      </c>
    </row>
    <row r="136" spans="1:6" x14ac:dyDescent="0.25">
      <c r="A136" t="s">
        <v>1021</v>
      </c>
      <c r="B136" s="3">
        <v>41547</v>
      </c>
      <c r="C136" t="s">
        <v>864</v>
      </c>
      <c r="D136">
        <v>18.8</v>
      </c>
      <c r="E136">
        <v>-17.36</v>
      </c>
      <c r="F136">
        <v>0.86</v>
      </c>
    </row>
    <row r="137" spans="1:6" x14ac:dyDescent="0.25">
      <c r="A137" t="s">
        <v>1055</v>
      </c>
      <c r="B137" s="3">
        <v>41547</v>
      </c>
      <c r="C137" t="s">
        <v>864</v>
      </c>
      <c r="D137">
        <v>17.53</v>
      </c>
      <c r="E137">
        <v>-5.18</v>
      </c>
      <c r="F137">
        <v>-0.03</v>
      </c>
    </row>
    <row r="138" spans="1:6" x14ac:dyDescent="0.25">
      <c r="A138" t="s">
        <v>1056</v>
      </c>
      <c r="B138" s="3">
        <v>41547</v>
      </c>
      <c r="C138" t="s">
        <v>864</v>
      </c>
      <c r="D138">
        <v>11.19</v>
      </c>
      <c r="E138">
        <v>-5.21</v>
      </c>
      <c r="F138">
        <v>-0.03</v>
      </c>
    </row>
    <row r="139" spans="1:6" x14ac:dyDescent="0.25">
      <c r="A139" t="s">
        <v>1059</v>
      </c>
      <c r="B139" s="3">
        <v>41547</v>
      </c>
      <c r="C139" t="s">
        <v>864</v>
      </c>
      <c r="D139">
        <v>9.6999999999999993</v>
      </c>
      <c r="E139">
        <v>0</v>
      </c>
      <c r="F139">
        <v>-0.1</v>
      </c>
    </row>
    <row r="140" spans="1:6" x14ac:dyDescent="0.25">
      <c r="A140" t="s">
        <v>1048</v>
      </c>
      <c r="B140" s="3">
        <v>41547</v>
      </c>
      <c r="C140" t="s">
        <v>864</v>
      </c>
      <c r="D140">
        <v>17.34</v>
      </c>
      <c r="E140">
        <v>-5.3</v>
      </c>
      <c r="F140">
        <v>-0.12</v>
      </c>
    </row>
    <row r="141" spans="1:6" x14ac:dyDescent="0.25">
      <c r="A141" t="s">
        <v>1060</v>
      </c>
      <c r="B141" s="3">
        <v>41547</v>
      </c>
      <c r="C141" t="s">
        <v>864</v>
      </c>
      <c r="D141">
        <v>11.59</v>
      </c>
      <c r="E141">
        <v>-0.09</v>
      </c>
      <c r="F141">
        <v>-0.17</v>
      </c>
    </row>
    <row r="142" spans="1:6" x14ac:dyDescent="0.25">
      <c r="A142" t="s">
        <v>1052</v>
      </c>
      <c r="B142" s="3">
        <v>41547</v>
      </c>
      <c r="C142" t="s">
        <v>924</v>
      </c>
      <c r="D142">
        <v>13.44</v>
      </c>
      <c r="E142">
        <v>-7.01</v>
      </c>
      <c r="F142">
        <v>-0.19</v>
      </c>
    </row>
    <row r="143" spans="1:6" x14ac:dyDescent="0.25">
      <c r="A143" t="s">
        <v>1051</v>
      </c>
      <c r="B143" s="3">
        <v>41547</v>
      </c>
      <c r="C143" t="s">
        <v>924</v>
      </c>
      <c r="D143">
        <v>20.99</v>
      </c>
      <c r="E143">
        <v>-6.96</v>
      </c>
      <c r="F143">
        <v>-0.19</v>
      </c>
    </row>
    <row r="144" spans="1:6" x14ac:dyDescent="0.25">
      <c r="A144" t="s">
        <v>1053</v>
      </c>
      <c r="B144" s="3">
        <v>41547</v>
      </c>
      <c r="C144" t="s">
        <v>924</v>
      </c>
      <c r="D144">
        <v>13.33</v>
      </c>
      <c r="E144">
        <v>-6.97</v>
      </c>
      <c r="F144">
        <v>-0.22</v>
      </c>
    </row>
    <row r="145" spans="1:6" x14ac:dyDescent="0.25">
      <c r="A145" t="s">
        <v>1061</v>
      </c>
      <c r="B145" s="3">
        <v>41547</v>
      </c>
      <c r="C145" t="s">
        <v>924</v>
      </c>
      <c r="D145">
        <v>4.3899999999999997</v>
      </c>
      <c r="E145">
        <v>-0.23</v>
      </c>
      <c r="F145">
        <v>-0.23</v>
      </c>
    </row>
    <row r="146" spans="1:6" x14ac:dyDescent="0.25">
      <c r="A146" t="s">
        <v>1029</v>
      </c>
      <c r="B146" s="3">
        <v>41547</v>
      </c>
      <c r="C146" t="s">
        <v>864</v>
      </c>
      <c r="D146">
        <v>18.53</v>
      </c>
      <c r="E146">
        <v>-17.86</v>
      </c>
      <c r="F146">
        <v>-0.43</v>
      </c>
    </row>
    <row r="147" spans="1:6" x14ac:dyDescent="0.25">
      <c r="A147" t="s">
        <v>1057</v>
      </c>
      <c r="B147" s="3">
        <v>41547</v>
      </c>
      <c r="C147" t="s">
        <v>924</v>
      </c>
      <c r="D147">
        <v>21.57</v>
      </c>
      <c r="E147">
        <v>-3.36</v>
      </c>
      <c r="F147">
        <v>-1.1499999999999999</v>
      </c>
    </row>
    <row r="148" spans="1:6" x14ac:dyDescent="0.25">
      <c r="A148" t="s">
        <v>1066</v>
      </c>
      <c r="B148" s="3">
        <v>41547</v>
      </c>
      <c r="C148" t="s">
        <v>864</v>
      </c>
      <c r="D148">
        <v>9.27</v>
      </c>
      <c r="E148">
        <v>-0.64</v>
      </c>
      <c r="F148">
        <v>-1.28</v>
      </c>
    </row>
    <row r="149" spans="1:6" x14ac:dyDescent="0.25">
      <c r="A149" t="s">
        <v>1054</v>
      </c>
      <c r="B149" s="3">
        <v>41547</v>
      </c>
      <c r="C149" t="s">
        <v>924</v>
      </c>
      <c r="D149">
        <v>7</v>
      </c>
      <c r="E149">
        <v>-3.58</v>
      </c>
      <c r="F149">
        <v>-1.69</v>
      </c>
    </row>
    <row r="150" spans="1:6" x14ac:dyDescent="0.25">
      <c r="A150" t="s">
        <v>1063</v>
      </c>
      <c r="B150" s="3">
        <v>41547</v>
      </c>
      <c r="C150" t="s">
        <v>864</v>
      </c>
      <c r="D150">
        <v>13.56</v>
      </c>
      <c r="E150">
        <v>-4.83</v>
      </c>
      <c r="F150">
        <v>-2.0499999999999998</v>
      </c>
    </row>
    <row r="151" spans="1:6" x14ac:dyDescent="0.25">
      <c r="A151" t="s">
        <v>1062</v>
      </c>
      <c r="B151" s="3">
        <v>41547</v>
      </c>
      <c r="C151" t="s">
        <v>924</v>
      </c>
      <c r="D151">
        <v>15.39</v>
      </c>
      <c r="E151">
        <v>-7.27</v>
      </c>
      <c r="F151">
        <v>-2.06</v>
      </c>
    </row>
    <row r="152" spans="1:6" x14ac:dyDescent="0.25">
      <c r="A152" t="s">
        <v>1064</v>
      </c>
      <c r="B152" s="3">
        <v>41547</v>
      </c>
      <c r="C152" t="s">
        <v>864</v>
      </c>
      <c r="D152">
        <v>17.55</v>
      </c>
      <c r="E152">
        <v>-4.83</v>
      </c>
      <c r="F152">
        <v>-2.06</v>
      </c>
    </row>
    <row r="153" spans="1:6" x14ac:dyDescent="0.25">
      <c r="A153" t="s">
        <v>1067</v>
      </c>
      <c r="B153" s="3">
        <v>41547</v>
      </c>
      <c r="C153" t="s">
        <v>924</v>
      </c>
      <c r="D153">
        <v>8.23</v>
      </c>
      <c r="E153">
        <v>-5.95</v>
      </c>
      <c r="F153">
        <v>-2.2799999999999998</v>
      </c>
    </row>
    <row r="154" spans="1:6" x14ac:dyDescent="0.25">
      <c r="A154" t="s">
        <v>1065</v>
      </c>
      <c r="B154" s="3">
        <v>41547</v>
      </c>
      <c r="C154" t="s">
        <v>924</v>
      </c>
      <c r="D154">
        <v>4.9400000000000004</v>
      </c>
      <c r="E154">
        <v>-4.08</v>
      </c>
      <c r="F154">
        <v>-2.37</v>
      </c>
    </row>
    <row r="155" spans="1:6" x14ac:dyDescent="0.25">
      <c r="A155" t="s">
        <v>1070</v>
      </c>
      <c r="B155" s="3">
        <v>41547</v>
      </c>
      <c r="C155" t="s">
        <v>864</v>
      </c>
      <c r="D155">
        <v>9.43</v>
      </c>
      <c r="E155">
        <v>-1.52</v>
      </c>
      <c r="F155">
        <v>-2.4700000000000002</v>
      </c>
    </row>
    <row r="156" spans="1:6" x14ac:dyDescent="0.25">
      <c r="A156" t="s">
        <v>1069</v>
      </c>
      <c r="B156" s="3">
        <v>41547</v>
      </c>
      <c r="C156" t="s">
        <v>864</v>
      </c>
      <c r="D156">
        <v>10.58</v>
      </c>
      <c r="E156">
        <v>-1.49</v>
      </c>
      <c r="F156">
        <v>-2.4900000000000002</v>
      </c>
    </row>
    <row r="157" spans="1:6" x14ac:dyDescent="0.25">
      <c r="A157" t="s">
        <v>1050</v>
      </c>
      <c r="B157" s="3">
        <v>41547</v>
      </c>
      <c r="C157" t="s">
        <v>864</v>
      </c>
      <c r="D157">
        <v>32.36</v>
      </c>
      <c r="E157">
        <v>-10.46</v>
      </c>
      <c r="F157">
        <v>-3.08</v>
      </c>
    </row>
    <row r="158" spans="1:6" x14ac:dyDescent="0.25">
      <c r="A158" t="s">
        <v>1049</v>
      </c>
      <c r="B158" s="3">
        <v>41547</v>
      </c>
      <c r="C158" t="s">
        <v>864</v>
      </c>
      <c r="D158">
        <v>29.92</v>
      </c>
      <c r="E158">
        <v>-10.47</v>
      </c>
      <c r="F158">
        <v>-3.13</v>
      </c>
    </row>
    <row r="159" spans="1:6" x14ac:dyDescent="0.25">
      <c r="A159" t="s">
        <v>1068</v>
      </c>
      <c r="B159" s="3">
        <v>41547</v>
      </c>
      <c r="C159" t="s">
        <v>864</v>
      </c>
      <c r="D159">
        <v>13.53</v>
      </c>
      <c r="E159">
        <v>-5.58</v>
      </c>
      <c r="F159">
        <v>-3.59</v>
      </c>
    </row>
    <row r="160" spans="1:6" x14ac:dyDescent="0.25">
      <c r="A160" t="s">
        <v>1071</v>
      </c>
      <c r="B160" s="3">
        <v>41547</v>
      </c>
      <c r="C160" t="s">
        <v>864</v>
      </c>
      <c r="D160">
        <v>9.44</v>
      </c>
      <c r="E160">
        <v>-2.15</v>
      </c>
      <c r="F160">
        <v>-3.79</v>
      </c>
    </row>
    <row r="161" spans="1:6" x14ac:dyDescent="0.25">
      <c r="A161" t="s">
        <v>1058</v>
      </c>
      <c r="B161" s="3">
        <v>41547</v>
      </c>
      <c r="C161" t="s">
        <v>864</v>
      </c>
      <c r="D161">
        <v>14</v>
      </c>
      <c r="E161">
        <v>-11.05</v>
      </c>
      <c r="F161">
        <v>-4.37</v>
      </c>
    </row>
    <row r="162" spans="1:6" x14ac:dyDescent="0.25">
      <c r="A162" t="s">
        <v>1072</v>
      </c>
      <c r="B162" s="3">
        <v>41547</v>
      </c>
      <c r="C162" t="s">
        <v>864</v>
      </c>
      <c r="D162">
        <v>14.18</v>
      </c>
      <c r="E162">
        <v>-5.15</v>
      </c>
      <c r="F162">
        <v>-5.66</v>
      </c>
    </row>
    <row r="163" spans="1:6" x14ac:dyDescent="0.25">
      <c r="A163" t="s">
        <v>1073</v>
      </c>
      <c r="B163" s="3">
        <v>41547</v>
      </c>
      <c r="C163" t="s">
        <v>864</v>
      </c>
      <c r="D163">
        <v>12.82</v>
      </c>
      <c r="E163">
        <v>-5.8</v>
      </c>
      <c r="F163">
        <v>-6.9</v>
      </c>
    </row>
    <row r="164" spans="1:6" x14ac:dyDescent="0.25">
      <c r="A164" t="s">
        <v>1074</v>
      </c>
      <c r="B164" s="3">
        <v>41547</v>
      </c>
      <c r="C164" t="s">
        <v>864</v>
      </c>
      <c r="D164">
        <v>72.569999999999993</v>
      </c>
      <c r="E164">
        <v>-11.51</v>
      </c>
      <c r="F164">
        <v>-7.22</v>
      </c>
    </row>
    <row r="165" spans="1:6" x14ac:dyDescent="0.25">
      <c r="A165" t="s">
        <v>1075</v>
      </c>
      <c r="B165" s="3">
        <v>41547</v>
      </c>
      <c r="C165" t="s">
        <v>864</v>
      </c>
      <c r="D165">
        <v>66.430000000000007</v>
      </c>
      <c r="E165">
        <v>-11.52</v>
      </c>
      <c r="F165">
        <v>-7.22</v>
      </c>
    </row>
    <row r="166" spans="1:6" x14ac:dyDescent="0.25">
      <c r="A166" t="s">
        <v>1076</v>
      </c>
      <c r="B166" s="3">
        <v>41547</v>
      </c>
      <c r="C166" t="s">
        <v>864</v>
      </c>
      <c r="D166">
        <v>13.55</v>
      </c>
      <c r="E166">
        <v>-12.13</v>
      </c>
      <c r="F166">
        <v>-8.4499999999999993</v>
      </c>
    </row>
    <row r="167" spans="1:6" x14ac:dyDescent="0.25">
      <c r="A167" t="s">
        <v>1077</v>
      </c>
      <c r="B167" s="3">
        <v>41547</v>
      </c>
      <c r="C167" t="s">
        <v>864</v>
      </c>
      <c r="D167">
        <v>19.82</v>
      </c>
      <c r="E167">
        <v>-12.96</v>
      </c>
      <c r="F167">
        <v>-14.12</v>
      </c>
    </row>
    <row r="168" spans="1:6" x14ac:dyDescent="0.25">
      <c r="A168" t="s">
        <v>1078</v>
      </c>
      <c r="B168" s="3">
        <v>41547</v>
      </c>
      <c r="C168" t="s">
        <v>864</v>
      </c>
      <c r="D168">
        <v>17.91</v>
      </c>
      <c r="E168">
        <v>-13.48</v>
      </c>
      <c r="F168">
        <v>-15.2</v>
      </c>
    </row>
    <row r="169" spans="1:6" x14ac:dyDescent="0.25">
      <c r="A169" t="s">
        <v>1079</v>
      </c>
      <c r="B169" s="3">
        <v>41547</v>
      </c>
      <c r="C169" t="s">
        <v>864</v>
      </c>
      <c r="D169">
        <v>18.309999999999999</v>
      </c>
      <c r="E169">
        <v>-27.31</v>
      </c>
      <c r="F169">
        <v>-48.34</v>
      </c>
    </row>
    <row r="170" spans="1:6" x14ac:dyDescent="0.25">
      <c r="A170" t="s">
        <v>1080</v>
      </c>
      <c r="B170" t="s">
        <v>1081</v>
      </c>
      <c r="C170" t="s">
        <v>924</v>
      </c>
      <c r="E170" t="s">
        <v>1081</v>
      </c>
      <c r="F170" t="s">
        <v>1081</v>
      </c>
    </row>
    <row r="171" spans="1:6" x14ac:dyDescent="0.25">
      <c r="A171" t="s">
        <v>1082</v>
      </c>
      <c r="B171" t="s">
        <v>1081</v>
      </c>
      <c r="C171" t="s">
        <v>924</v>
      </c>
      <c r="E171" t="s">
        <v>1081</v>
      </c>
      <c r="F171" t="s">
        <v>1081</v>
      </c>
    </row>
    <row r="172" spans="1:6" x14ac:dyDescent="0.25">
      <c r="A172" t="s">
        <v>1083</v>
      </c>
      <c r="B172" s="3">
        <v>41547</v>
      </c>
      <c r="C172" t="s">
        <v>922</v>
      </c>
      <c r="D172">
        <v>10</v>
      </c>
      <c r="E172">
        <v>1.73</v>
      </c>
      <c r="F172" t="s">
        <v>1081</v>
      </c>
    </row>
    <row r="173" spans="1:6" x14ac:dyDescent="0.25">
      <c r="A173" t="s">
        <v>1084</v>
      </c>
      <c r="B173" s="3">
        <v>41547</v>
      </c>
      <c r="C173" t="s">
        <v>922</v>
      </c>
      <c r="D173">
        <v>9.43</v>
      </c>
      <c r="E173">
        <v>-3.27</v>
      </c>
      <c r="F173" t="s">
        <v>1081</v>
      </c>
    </row>
    <row r="174" spans="1:6" x14ac:dyDescent="0.25">
      <c r="A174" t="s">
        <v>1085</v>
      </c>
      <c r="B174" s="3">
        <v>41547</v>
      </c>
      <c r="C174" t="s">
        <v>922</v>
      </c>
      <c r="D174">
        <v>10.029999999999999</v>
      </c>
      <c r="E174">
        <v>0.8</v>
      </c>
      <c r="F174" t="s">
        <v>1081</v>
      </c>
    </row>
    <row r="175" spans="1:6" x14ac:dyDescent="0.25">
      <c r="A175" t="s">
        <v>1086</v>
      </c>
      <c r="B175" s="3">
        <v>41547</v>
      </c>
      <c r="C175" t="s">
        <v>922</v>
      </c>
      <c r="D175">
        <v>9.5399999999999991</v>
      </c>
      <c r="E175">
        <v>-3.61</v>
      </c>
      <c r="F175" t="s">
        <v>1081</v>
      </c>
    </row>
    <row r="176" spans="1:6" x14ac:dyDescent="0.25">
      <c r="A176" t="s">
        <v>1087</v>
      </c>
      <c r="B176" t="s">
        <v>1081</v>
      </c>
      <c r="C176" t="s">
        <v>864</v>
      </c>
      <c r="E176" t="s">
        <v>1081</v>
      </c>
      <c r="F176" t="s">
        <v>1081</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M17" sqref="M17"/>
    </sheetView>
  </sheetViews>
  <sheetFormatPr defaultRowHeight="16.5" x14ac:dyDescent="0.25"/>
  <cols>
    <col min="1" max="1" width="13.875" bestFit="1" customWidth="1"/>
    <col min="2" max="2" width="20" bestFit="1" customWidth="1"/>
    <col min="3" max="6" width="6.5" customWidth="1"/>
    <col min="7" max="7" width="6" customWidth="1"/>
    <col min="8" max="10" width="6.5" customWidth="1"/>
    <col min="11" max="11" width="5.5" customWidth="1"/>
    <col min="12" max="12" width="10" bestFit="1" customWidth="1"/>
  </cols>
  <sheetData>
    <row r="1" spans="1:12" x14ac:dyDescent="0.25">
      <c r="B1" t="s">
        <v>1093</v>
      </c>
    </row>
    <row r="3" spans="1:12" x14ac:dyDescent="0.25">
      <c r="A3" t="s">
        <v>839</v>
      </c>
      <c r="B3" t="s">
        <v>841</v>
      </c>
      <c r="C3" t="s">
        <v>842</v>
      </c>
      <c r="D3" t="s">
        <v>843</v>
      </c>
      <c r="E3" t="s">
        <v>844</v>
      </c>
      <c r="F3" t="s">
        <v>845</v>
      </c>
      <c r="G3" t="s">
        <v>846</v>
      </c>
      <c r="H3" t="s">
        <v>847</v>
      </c>
      <c r="I3" t="s">
        <v>848</v>
      </c>
      <c r="J3" t="s">
        <v>849</v>
      </c>
      <c r="K3" t="s">
        <v>850</v>
      </c>
      <c r="L3" t="s">
        <v>851</v>
      </c>
    </row>
    <row r="4" spans="1:12" x14ac:dyDescent="0.25">
      <c r="A4" t="s">
        <v>840</v>
      </c>
    </row>
    <row r="5" spans="1:12" x14ac:dyDescent="0.25">
      <c r="A5" t="s">
        <v>860</v>
      </c>
      <c r="B5" s="1">
        <v>0.60416666666666663</v>
      </c>
      <c r="C5">
        <v>94</v>
      </c>
      <c r="D5">
        <v>93.9</v>
      </c>
      <c r="E5">
        <v>94</v>
      </c>
      <c r="F5" t="s">
        <v>1094</v>
      </c>
      <c r="G5" s="2">
        <v>5896</v>
      </c>
      <c r="H5">
        <v>94.7</v>
      </c>
      <c r="I5">
        <v>94.6</v>
      </c>
      <c r="J5">
        <v>94.6</v>
      </c>
      <c r="K5">
        <v>93.7</v>
      </c>
      <c r="L5" t="s">
        <v>854</v>
      </c>
    </row>
    <row r="6" spans="1:12" x14ac:dyDescent="0.25">
      <c r="A6" t="s">
        <v>853</v>
      </c>
      <c r="L6" t="s">
        <v>855</v>
      </c>
    </row>
    <row r="7" spans="1:12" x14ac:dyDescent="0.25">
      <c r="L7" t="s">
        <v>856</v>
      </c>
    </row>
    <row r="8" spans="1:12" x14ac:dyDescent="0.25">
      <c r="L8" t="s">
        <v>857</v>
      </c>
    </row>
    <row r="9" spans="1:12" x14ac:dyDescent="0.25">
      <c r="A9" t="s">
        <v>858</v>
      </c>
      <c r="B9" t="s">
        <v>859</v>
      </c>
    </row>
    <row r="14" spans="1:12" x14ac:dyDescent="0.25">
      <c r="B14" t="s">
        <v>1093</v>
      </c>
    </row>
    <row r="16" spans="1:12" x14ac:dyDescent="0.25">
      <c r="A16" t="s">
        <v>839</v>
      </c>
      <c r="B16" t="s">
        <v>841</v>
      </c>
      <c r="C16" t="s">
        <v>842</v>
      </c>
      <c r="D16" t="s">
        <v>843</v>
      </c>
      <c r="E16" t="s">
        <v>844</v>
      </c>
      <c r="F16" t="s">
        <v>845</v>
      </c>
      <c r="G16" t="s">
        <v>846</v>
      </c>
      <c r="H16" t="s">
        <v>847</v>
      </c>
      <c r="I16" t="s">
        <v>848</v>
      </c>
      <c r="J16" t="s">
        <v>849</v>
      </c>
      <c r="K16" t="s">
        <v>850</v>
      </c>
      <c r="L16" t="s">
        <v>851</v>
      </c>
    </row>
    <row r="17" spans="1:12" x14ac:dyDescent="0.25">
      <c r="A17" t="s">
        <v>840</v>
      </c>
    </row>
    <row r="18" spans="1:12" x14ac:dyDescent="0.25">
      <c r="A18" t="s">
        <v>861</v>
      </c>
      <c r="B18" s="1">
        <v>0.5625</v>
      </c>
      <c r="C18">
        <v>207.5</v>
      </c>
      <c r="D18">
        <v>207.5</v>
      </c>
      <c r="E18">
        <v>208.5</v>
      </c>
      <c r="F18" t="s">
        <v>1096</v>
      </c>
      <c r="G18" s="2">
        <v>1005</v>
      </c>
      <c r="H18">
        <v>213.5</v>
      </c>
      <c r="I18">
        <v>213.5</v>
      </c>
      <c r="J18">
        <v>213.5</v>
      </c>
      <c r="K18">
        <v>207</v>
      </c>
      <c r="L18" t="s">
        <v>854</v>
      </c>
    </row>
    <row r="19" spans="1:12" x14ac:dyDescent="0.25">
      <c r="A19" t="s">
        <v>853</v>
      </c>
      <c r="L19" t="s">
        <v>855</v>
      </c>
    </row>
    <row r="20" spans="1:12" x14ac:dyDescent="0.25">
      <c r="L20" t="s">
        <v>856</v>
      </c>
    </row>
    <row r="21" spans="1:12" x14ac:dyDescent="0.25">
      <c r="L21" t="s">
        <v>857</v>
      </c>
    </row>
    <row r="22" spans="1:12" x14ac:dyDescent="0.25">
      <c r="A22" t="s">
        <v>858</v>
      </c>
      <c r="B22" t="s">
        <v>859</v>
      </c>
    </row>
    <row r="27" spans="1:12" x14ac:dyDescent="0.25">
      <c r="B27" t="s">
        <v>1093</v>
      </c>
    </row>
    <row r="29" spans="1:12" x14ac:dyDescent="0.25">
      <c r="A29" t="s">
        <v>839</v>
      </c>
      <c r="B29" t="s">
        <v>841</v>
      </c>
      <c r="C29" t="s">
        <v>842</v>
      </c>
      <c r="D29" t="s">
        <v>843</v>
      </c>
      <c r="E29" t="s">
        <v>844</v>
      </c>
      <c r="F29" t="s">
        <v>845</v>
      </c>
      <c r="G29" t="s">
        <v>846</v>
      </c>
      <c r="H29" t="s">
        <v>847</v>
      </c>
      <c r="I29" t="s">
        <v>848</v>
      </c>
      <c r="J29" t="s">
        <v>849</v>
      </c>
      <c r="K29" t="s">
        <v>850</v>
      </c>
      <c r="L29" t="s">
        <v>851</v>
      </c>
    </row>
    <row r="30" spans="1:12" x14ac:dyDescent="0.25">
      <c r="A30" t="s">
        <v>840</v>
      </c>
    </row>
    <row r="31" spans="1:12" x14ac:dyDescent="0.25">
      <c r="A31" t="s">
        <v>852</v>
      </c>
      <c r="B31" s="1">
        <v>0.60416666666666663</v>
      </c>
      <c r="C31">
        <v>101.5</v>
      </c>
      <c r="D31">
        <v>101.5</v>
      </c>
      <c r="E31">
        <v>102</v>
      </c>
      <c r="F31" t="s">
        <v>1095</v>
      </c>
      <c r="G31" s="2">
        <v>22569</v>
      </c>
      <c r="H31">
        <v>100.5</v>
      </c>
      <c r="I31">
        <v>100.5</v>
      </c>
      <c r="J31">
        <v>102.5</v>
      </c>
      <c r="K31">
        <v>100.5</v>
      </c>
      <c r="L31" t="s">
        <v>854</v>
      </c>
    </row>
    <row r="32" spans="1:12" x14ac:dyDescent="0.25">
      <c r="A32" t="s">
        <v>853</v>
      </c>
      <c r="L32" t="s">
        <v>855</v>
      </c>
    </row>
    <row r="33" spans="1:12" x14ac:dyDescent="0.25">
      <c r="L33" t="s">
        <v>856</v>
      </c>
    </row>
    <row r="34" spans="1:12" x14ac:dyDescent="0.25">
      <c r="L34" t="s">
        <v>857</v>
      </c>
    </row>
    <row r="35" spans="1:12" x14ac:dyDescent="0.25">
      <c r="A35" t="s">
        <v>858</v>
      </c>
      <c r="B35" t="s">
        <v>859</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6"/>
  <sheetViews>
    <sheetView workbookViewId="0"/>
  </sheetViews>
  <sheetFormatPr defaultRowHeight="16.5" x14ac:dyDescent="0.25"/>
  <cols>
    <col min="1" max="1" width="73.5" bestFit="1" customWidth="1"/>
    <col min="2" max="2" width="9.5" bestFit="1" customWidth="1"/>
    <col min="3" max="3" width="7.5" bestFit="1" customWidth="1"/>
    <col min="4" max="4" width="10.375" bestFit="1" customWidth="1"/>
    <col min="5" max="5" width="11.625" bestFit="1" customWidth="1"/>
  </cols>
  <sheetData>
    <row r="1" spans="1:5" x14ac:dyDescent="0.25">
      <c r="A1" t="s">
        <v>1097</v>
      </c>
    </row>
    <row r="2" spans="1:5" x14ac:dyDescent="0.25">
      <c r="A2" t="s">
        <v>0</v>
      </c>
      <c r="B2" t="s">
        <v>1</v>
      </c>
      <c r="C2" t="s">
        <v>2</v>
      </c>
      <c r="D2" t="s">
        <v>3</v>
      </c>
      <c r="E2" t="s">
        <v>4</v>
      </c>
    </row>
    <row r="3" spans="1:5" x14ac:dyDescent="0.25">
      <c r="A3">
        <v>1101</v>
      </c>
      <c r="B3" t="s">
        <v>5</v>
      </c>
      <c r="C3">
        <v>19.760000000000002</v>
      </c>
      <c r="D3">
        <v>4.5599999999999996</v>
      </c>
      <c r="E3">
        <v>1.51</v>
      </c>
    </row>
    <row r="4" spans="1:5" x14ac:dyDescent="0.25">
      <c r="A4">
        <v>1102</v>
      </c>
      <c r="B4" t="s">
        <v>6</v>
      </c>
      <c r="C4">
        <v>20.52</v>
      </c>
      <c r="D4">
        <v>5.1100000000000003</v>
      </c>
      <c r="E4">
        <v>1.44</v>
      </c>
    </row>
    <row r="5" spans="1:5" x14ac:dyDescent="0.25">
      <c r="A5">
        <v>1103</v>
      </c>
      <c r="B5" t="s">
        <v>7</v>
      </c>
      <c r="C5" t="s">
        <v>8</v>
      </c>
      <c r="D5">
        <v>0</v>
      </c>
      <c r="E5">
        <v>0.69</v>
      </c>
    </row>
    <row r="6" spans="1:5" x14ac:dyDescent="0.25">
      <c r="A6">
        <v>1104</v>
      </c>
      <c r="B6" t="s">
        <v>9</v>
      </c>
      <c r="C6">
        <v>19.329999999999998</v>
      </c>
      <c r="D6">
        <v>2.87</v>
      </c>
      <c r="E6">
        <v>1.18</v>
      </c>
    </row>
    <row r="7" spans="1:5" x14ac:dyDescent="0.25">
      <c r="A7">
        <v>1108</v>
      </c>
      <c r="B7" t="s">
        <v>10</v>
      </c>
      <c r="C7">
        <v>21.24</v>
      </c>
      <c r="D7">
        <v>0</v>
      </c>
      <c r="E7">
        <v>0.74</v>
      </c>
    </row>
    <row r="8" spans="1:5" x14ac:dyDescent="0.25">
      <c r="A8">
        <v>1109</v>
      </c>
      <c r="B8" t="s">
        <v>11</v>
      </c>
      <c r="C8">
        <v>26.38</v>
      </c>
      <c r="D8">
        <v>3.6</v>
      </c>
      <c r="E8">
        <v>0.74</v>
      </c>
    </row>
    <row r="9" spans="1:5" x14ac:dyDescent="0.25">
      <c r="A9">
        <v>1110</v>
      </c>
      <c r="B9" t="s">
        <v>12</v>
      </c>
      <c r="C9">
        <v>173.89</v>
      </c>
      <c r="D9">
        <v>0.64</v>
      </c>
      <c r="E9">
        <v>1.05</v>
      </c>
    </row>
    <row r="10" spans="1:5" x14ac:dyDescent="0.25">
      <c r="A10">
        <v>1201</v>
      </c>
      <c r="B10" t="s">
        <v>13</v>
      </c>
      <c r="C10">
        <v>33.159999999999997</v>
      </c>
      <c r="D10">
        <v>1.04</v>
      </c>
      <c r="E10">
        <v>3.62</v>
      </c>
    </row>
    <row r="11" spans="1:5" x14ac:dyDescent="0.25">
      <c r="A11">
        <v>1203</v>
      </c>
      <c r="B11" t="s">
        <v>14</v>
      </c>
      <c r="C11">
        <v>23.99</v>
      </c>
      <c r="D11">
        <v>1.33</v>
      </c>
      <c r="E11">
        <v>1.36</v>
      </c>
    </row>
    <row r="12" spans="1:5" x14ac:dyDescent="0.25">
      <c r="A12">
        <v>1210</v>
      </c>
      <c r="B12" t="s">
        <v>15</v>
      </c>
      <c r="C12">
        <v>20.2</v>
      </c>
      <c r="D12">
        <v>4.68</v>
      </c>
      <c r="E12">
        <v>1.19</v>
      </c>
    </row>
    <row r="13" spans="1:5" x14ac:dyDescent="0.25">
      <c r="A13">
        <v>1213</v>
      </c>
      <c r="B13" t="s">
        <v>16</v>
      </c>
      <c r="C13">
        <v>82.08</v>
      </c>
      <c r="D13">
        <v>0</v>
      </c>
      <c r="E13">
        <v>1.59</v>
      </c>
    </row>
    <row r="14" spans="1:5" x14ac:dyDescent="0.25">
      <c r="A14">
        <v>1215</v>
      </c>
      <c r="B14" t="s">
        <v>17</v>
      </c>
      <c r="C14">
        <v>9.73</v>
      </c>
      <c r="D14">
        <v>5.48</v>
      </c>
      <c r="E14">
        <v>0.82</v>
      </c>
    </row>
    <row r="15" spans="1:5" x14ac:dyDescent="0.25">
      <c r="A15">
        <v>1216</v>
      </c>
      <c r="B15" t="s">
        <v>18</v>
      </c>
      <c r="C15">
        <v>20.96</v>
      </c>
      <c r="D15">
        <v>3.66</v>
      </c>
      <c r="E15">
        <v>3.32</v>
      </c>
    </row>
    <row r="16" spans="1:5" x14ac:dyDescent="0.25">
      <c r="A16">
        <v>1217</v>
      </c>
      <c r="B16" t="s">
        <v>19</v>
      </c>
      <c r="C16">
        <v>119.75</v>
      </c>
      <c r="D16">
        <v>0</v>
      </c>
      <c r="E16">
        <v>0.9</v>
      </c>
    </row>
    <row r="17" spans="1:5" x14ac:dyDescent="0.25">
      <c r="A17">
        <v>1218</v>
      </c>
      <c r="B17" t="s">
        <v>20</v>
      </c>
      <c r="C17" t="s">
        <v>8</v>
      </c>
      <c r="D17">
        <v>0</v>
      </c>
      <c r="E17">
        <v>1.35</v>
      </c>
    </row>
    <row r="18" spans="1:5" x14ac:dyDescent="0.25">
      <c r="A18">
        <v>1219</v>
      </c>
      <c r="B18" t="s">
        <v>21</v>
      </c>
      <c r="C18" t="s">
        <v>8</v>
      </c>
      <c r="D18">
        <v>2.0099999999999998</v>
      </c>
      <c r="E18">
        <v>1.25</v>
      </c>
    </row>
    <row r="19" spans="1:5" x14ac:dyDescent="0.25">
      <c r="A19">
        <v>1220</v>
      </c>
      <c r="B19" t="s">
        <v>22</v>
      </c>
      <c r="C19">
        <v>15.59</v>
      </c>
      <c r="D19">
        <v>4.07</v>
      </c>
      <c r="E19">
        <v>0.85</v>
      </c>
    </row>
    <row r="20" spans="1:5" x14ac:dyDescent="0.25">
      <c r="A20">
        <v>1225</v>
      </c>
      <c r="B20" t="s">
        <v>23</v>
      </c>
      <c r="C20">
        <v>32.69</v>
      </c>
      <c r="D20">
        <v>2.98</v>
      </c>
      <c r="E20">
        <v>1.08</v>
      </c>
    </row>
    <row r="21" spans="1:5" x14ac:dyDescent="0.25">
      <c r="A21">
        <v>1227</v>
      </c>
      <c r="B21" t="s">
        <v>24</v>
      </c>
      <c r="C21">
        <v>22.26</v>
      </c>
      <c r="D21">
        <v>3.95</v>
      </c>
      <c r="E21">
        <v>5.13</v>
      </c>
    </row>
    <row r="22" spans="1:5" x14ac:dyDescent="0.25">
      <c r="A22">
        <v>1229</v>
      </c>
      <c r="B22" t="s">
        <v>25</v>
      </c>
      <c r="C22">
        <v>12.47</v>
      </c>
      <c r="D22">
        <v>5.22</v>
      </c>
      <c r="E22">
        <v>0.88</v>
      </c>
    </row>
    <row r="23" spans="1:5" x14ac:dyDescent="0.25">
      <c r="A23">
        <v>1231</v>
      </c>
      <c r="B23" t="s">
        <v>26</v>
      </c>
      <c r="C23">
        <v>13.56</v>
      </c>
      <c r="D23">
        <v>5.0999999999999996</v>
      </c>
      <c r="E23">
        <v>2.06</v>
      </c>
    </row>
    <row r="24" spans="1:5" x14ac:dyDescent="0.25">
      <c r="A24">
        <v>1232</v>
      </c>
      <c r="B24" t="s">
        <v>27</v>
      </c>
      <c r="C24">
        <v>17.02</v>
      </c>
      <c r="D24">
        <v>4.8099999999999996</v>
      </c>
      <c r="E24">
        <v>3.25</v>
      </c>
    </row>
    <row r="25" spans="1:5" x14ac:dyDescent="0.25">
      <c r="A25">
        <v>1233</v>
      </c>
      <c r="B25" t="s">
        <v>28</v>
      </c>
      <c r="C25">
        <v>18.72</v>
      </c>
      <c r="D25">
        <v>5.08</v>
      </c>
      <c r="E25">
        <v>3.07</v>
      </c>
    </row>
    <row r="26" spans="1:5" x14ac:dyDescent="0.25">
      <c r="A26">
        <v>1234</v>
      </c>
      <c r="B26" t="s">
        <v>29</v>
      </c>
      <c r="C26">
        <v>2.2000000000000002</v>
      </c>
      <c r="D26">
        <v>8.06</v>
      </c>
      <c r="E26">
        <v>0.9</v>
      </c>
    </row>
    <row r="27" spans="1:5" x14ac:dyDescent="0.25">
      <c r="A27">
        <v>1235</v>
      </c>
      <c r="B27" t="s">
        <v>30</v>
      </c>
      <c r="C27">
        <v>620</v>
      </c>
      <c r="D27">
        <v>0</v>
      </c>
      <c r="E27">
        <v>1.46</v>
      </c>
    </row>
    <row r="28" spans="1:5" x14ac:dyDescent="0.25">
      <c r="A28">
        <v>1236</v>
      </c>
      <c r="B28" t="s">
        <v>31</v>
      </c>
      <c r="C28">
        <v>11.94</v>
      </c>
      <c r="D28">
        <v>2.71</v>
      </c>
      <c r="E28">
        <v>1.94</v>
      </c>
    </row>
    <row r="29" spans="1:5" x14ac:dyDescent="0.25">
      <c r="A29">
        <v>1301</v>
      </c>
      <c r="B29" t="s">
        <v>32</v>
      </c>
      <c r="C29">
        <v>24.06</v>
      </c>
      <c r="D29">
        <v>2.08</v>
      </c>
      <c r="E29">
        <v>1.88</v>
      </c>
    </row>
    <row r="30" spans="1:5" x14ac:dyDescent="0.25">
      <c r="A30">
        <v>1303</v>
      </c>
      <c r="B30" t="s">
        <v>33</v>
      </c>
      <c r="C30">
        <v>28.94</v>
      </c>
      <c r="D30">
        <v>0.64</v>
      </c>
      <c r="E30">
        <v>1.89</v>
      </c>
    </row>
    <row r="31" spans="1:5" x14ac:dyDescent="0.25">
      <c r="A31">
        <v>1304</v>
      </c>
      <c r="B31" t="s">
        <v>34</v>
      </c>
      <c r="C31">
        <v>28.13</v>
      </c>
      <c r="D31">
        <v>4.74</v>
      </c>
      <c r="E31">
        <v>1.32</v>
      </c>
    </row>
    <row r="32" spans="1:5" x14ac:dyDescent="0.25">
      <c r="A32">
        <v>1305</v>
      </c>
      <c r="B32" t="s">
        <v>35</v>
      </c>
      <c r="C32">
        <v>9.1300000000000008</v>
      </c>
      <c r="D32">
        <v>5.62</v>
      </c>
      <c r="E32">
        <v>1.3</v>
      </c>
    </row>
    <row r="33" spans="1:5" x14ac:dyDescent="0.25">
      <c r="A33">
        <v>1307</v>
      </c>
      <c r="B33" t="s">
        <v>36</v>
      </c>
      <c r="C33">
        <v>13.95</v>
      </c>
      <c r="D33">
        <v>5.83</v>
      </c>
      <c r="E33">
        <v>1.57</v>
      </c>
    </row>
    <row r="34" spans="1:5" x14ac:dyDescent="0.25">
      <c r="A34">
        <v>1308</v>
      </c>
      <c r="B34" t="s">
        <v>37</v>
      </c>
      <c r="C34">
        <v>24.31</v>
      </c>
      <c r="D34">
        <v>4.03</v>
      </c>
      <c r="E34">
        <v>1.3</v>
      </c>
    </row>
    <row r="35" spans="1:5" x14ac:dyDescent="0.25">
      <c r="A35">
        <v>1309</v>
      </c>
      <c r="B35" t="s">
        <v>38</v>
      </c>
      <c r="C35">
        <v>21.55</v>
      </c>
      <c r="D35">
        <v>0</v>
      </c>
      <c r="E35">
        <v>0.98</v>
      </c>
    </row>
    <row r="36" spans="1:5" x14ac:dyDescent="0.25">
      <c r="A36">
        <v>1310</v>
      </c>
      <c r="B36" t="s">
        <v>39</v>
      </c>
      <c r="C36">
        <v>53.72</v>
      </c>
      <c r="D36">
        <v>0</v>
      </c>
      <c r="E36">
        <v>2.2400000000000002</v>
      </c>
    </row>
    <row r="37" spans="1:5" x14ac:dyDescent="0.25">
      <c r="A37">
        <v>1312</v>
      </c>
      <c r="B37" t="s">
        <v>40</v>
      </c>
      <c r="C37">
        <v>17.32</v>
      </c>
      <c r="D37">
        <v>4.6900000000000004</v>
      </c>
      <c r="E37">
        <v>1.34</v>
      </c>
    </row>
    <row r="38" spans="1:5" x14ac:dyDescent="0.25">
      <c r="A38">
        <v>1313</v>
      </c>
      <c r="B38" t="s">
        <v>41</v>
      </c>
      <c r="C38">
        <v>17.41</v>
      </c>
      <c r="D38">
        <v>7.09</v>
      </c>
      <c r="E38">
        <v>0.88</v>
      </c>
    </row>
    <row r="39" spans="1:5" x14ac:dyDescent="0.25">
      <c r="A39">
        <v>1314</v>
      </c>
      <c r="B39" t="s">
        <v>42</v>
      </c>
      <c r="C39" t="s">
        <v>8</v>
      </c>
      <c r="D39">
        <v>3.45</v>
      </c>
      <c r="E39">
        <v>1.04</v>
      </c>
    </row>
    <row r="40" spans="1:5" x14ac:dyDescent="0.25">
      <c r="A40">
        <v>1315</v>
      </c>
      <c r="B40" t="s">
        <v>43</v>
      </c>
      <c r="C40">
        <v>29.74</v>
      </c>
      <c r="D40">
        <v>3.54</v>
      </c>
      <c r="E40">
        <v>0.83</v>
      </c>
    </row>
    <row r="41" spans="1:5" x14ac:dyDescent="0.25">
      <c r="A41">
        <v>1316</v>
      </c>
      <c r="B41" t="s">
        <v>44</v>
      </c>
      <c r="C41" t="s">
        <v>8</v>
      </c>
      <c r="D41">
        <v>0</v>
      </c>
      <c r="E41">
        <v>1.34</v>
      </c>
    </row>
    <row r="42" spans="1:5" x14ac:dyDescent="0.25">
      <c r="A42">
        <v>1319</v>
      </c>
      <c r="B42" t="s">
        <v>45</v>
      </c>
      <c r="C42">
        <v>22.72</v>
      </c>
      <c r="D42">
        <v>1.37</v>
      </c>
      <c r="E42">
        <v>1.6</v>
      </c>
    </row>
    <row r="43" spans="1:5" x14ac:dyDescent="0.25">
      <c r="A43">
        <v>1321</v>
      </c>
      <c r="B43" t="s">
        <v>46</v>
      </c>
      <c r="C43" t="s">
        <v>8</v>
      </c>
      <c r="D43">
        <v>0</v>
      </c>
      <c r="E43">
        <v>1.47</v>
      </c>
    </row>
    <row r="44" spans="1:5" x14ac:dyDescent="0.25">
      <c r="A44">
        <v>1323</v>
      </c>
      <c r="B44" t="s">
        <v>47</v>
      </c>
      <c r="C44">
        <v>16.29</v>
      </c>
      <c r="D44">
        <v>2.84</v>
      </c>
      <c r="E44">
        <v>2.5</v>
      </c>
    </row>
    <row r="45" spans="1:5" x14ac:dyDescent="0.25">
      <c r="A45">
        <v>1324</v>
      </c>
      <c r="B45" t="s">
        <v>48</v>
      </c>
      <c r="C45">
        <v>20.13</v>
      </c>
      <c r="D45">
        <v>2.5499999999999998</v>
      </c>
      <c r="E45">
        <v>1.18</v>
      </c>
    </row>
    <row r="46" spans="1:5" x14ac:dyDescent="0.25">
      <c r="A46">
        <v>1325</v>
      </c>
      <c r="B46" t="s">
        <v>49</v>
      </c>
      <c r="C46">
        <v>22.93</v>
      </c>
      <c r="D46">
        <v>2.39</v>
      </c>
      <c r="E46">
        <v>1.07</v>
      </c>
    </row>
    <row r="47" spans="1:5" x14ac:dyDescent="0.25">
      <c r="A47">
        <v>1326</v>
      </c>
      <c r="B47" t="s">
        <v>50</v>
      </c>
      <c r="C47">
        <v>20.57</v>
      </c>
      <c r="D47">
        <v>1.19</v>
      </c>
      <c r="E47">
        <v>1.79</v>
      </c>
    </row>
    <row r="48" spans="1:5" x14ac:dyDescent="0.25">
      <c r="A48">
        <v>1337</v>
      </c>
      <c r="B48" t="s">
        <v>51</v>
      </c>
      <c r="C48">
        <v>10.220000000000001</v>
      </c>
      <c r="D48">
        <v>6.29</v>
      </c>
      <c r="E48">
        <v>1.72</v>
      </c>
    </row>
    <row r="49" spans="1:5" x14ac:dyDescent="0.25">
      <c r="A49">
        <v>1338</v>
      </c>
      <c r="B49" t="s">
        <v>52</v>
      </c>
      <c r="C49">
        <v>24.15</v>
      </c>
      <c r="D49">
        <v>3.05</v>
      </c>
      <c r="E49">
        <v>1.31</v>
      </c>
    </row>
    <row r="50" spans="1:5" x14ac:dyDescent="0.25">
      <c r="A50">
        <v>1339</v>
      </c>
      <c r="B50" t="s">
        <v>53</v>
      </c>
      <c r="C50">
        <v>11.6</v>
      </c>
      <c r="D50">
        <v>3.97</v>
      </c>
      <c r="E50">
        <v>1.58</v>
      </c>
    </row>
    <row r="51" spans="1:5" x14ac:dyDescent="0.25">
      <c r="A51">
        <v>1402</v>
      </c>
      <c r="B51" t="s">
        <v>54</v>
      </c>
      <c r="C51">
        <v>25.76</v>
      </c>
      <c r="D51">
        <v>4.66</v>
      </c>
      <c r="E51">
        <v>1.49</v>
      </c>
    </row>
    <row r="52" spans="1:5" x14ac:dyDescent="0.25">
      <c r="A52">
        <v>1409</v>
      </c>
      <c r="B52" t="s">
        <v>55</v>
      </c>
      <c r="C52">
        <v>16.45</v>
      </c>
      <c r="D52">
        <v>3.14</v>
      </c>
      <c r="E52">
        <v>0.72</v>
      </c>
    </row>
    <row r="53" spans="1:5" x14ac:dyDescent="0.25">
      <c r="A53">
        <v>1410</v>
      </c>
      <c r="B53" t="s">
        <v>56</v>
      </c>
      <c r="C53">
        <v>18.149999999999999</v>
      </c>
      <c r="D53">
        <v>5.7</v>
      </c>
      <c r="E53">
        <v>1.49</v>
      </c>
    </row>
    <row r="54" spans="1:5" x14ac:dyDescent="0.25">
      <c r="A54">
        <v>1413</v>
      </c>
      <c r="B54" t="s">
        <v>57</v>
      </c>
      <c r="C54" t="s">
        <v>8</v>
      </c>
      <c r="D54">
        <v>0</v>
      </c>
      <c r="E54">
        <v>0.68</v>
      </c>
    </row>
    <row r="55" spans="1:5" x14ac:dyDescent="0.25">
      <c r="A55">
        <v>1414</v>
      </c>
      <c r="B55" t="s">
        <v>58</v>
      </c>
      <c r="C55">
        <v>14.54</v>
      </c>
      <c r="D55">
        <v>4.1500000000000004</v>
      </c>
      <c r="E55">
        <v>0.63</v>
      </c>
    </row>
    <row r="56" spans="1:5" x14ac:dyDescent="0.25">
      <c r="A56">
        <v>1416</v>
      </c>
      <c r="B56" t="s">
        <v>59</v>
      </c>
      <c r="C56">
        <v>67.08</v>
      </c>
      <c r="D56">
        <v>6.21</v>
      </c>
      <c r="E56">
        <v>0.96</v>
      </c>
    </row>
    <row r="57" spans="1:5" x14ac:dyDescent="0.25">
      <c r="A57">
        <v>1417</v>
      </c>
      <c r="B57" t="s">
        <v>60</v>
      </c>
      <c r="C57" t="s">
        <v>8</v>
      </c>
      <c r="D57">
        <v>5.69</v>
      </c>
      <c r="E57">
        <v>0.76</v>
      </c>
    </row>
    <row r="58" spans="1:5" x14ac:dyDescent="0.25">
      <c r="A58">
        <v>1418</v>
      </c>
      <c r="B58" t="s">
        <v>61</v>
      </c>
      <c r="C58" t="s">
        <v>8</v>
      </c>
      <c r="D58">
        <v>0</v>
      </c>
      <c r="E58">
        <v>0.79</v>
      </c>
    </row>
    <row r="59" spans="1:5" x14ac:dyDescent="0.25">
      <c r="A59">
        <v>1419</v>
      </c>
      <c r="B59" t="s">
        <v>62</v>
      </c>
      <c r="C59">
        <v>42.89</v>
      </c>
      <c r="D59">
        <v>1.3</v>
      </c>
      <c r="E59">
        <v>1.64</v>
      </c>
    </row>
    <row r="60" spans="1:5" x14ac:dyDescent="0.25">
      <c r="A60">
        <v>1423</v>
      </c>
      <c r="B60" t="s">
        <v>63</v>
      </c>
      <c r="C60" t="s">
        <v>8</v>
      </c>
      <c r="D60">
        <v>0</v>
      </c>
      <c r="E60">
        <v>0.52</v>
      </c>
    </row>
    <row r="61" spans="1:5" x14ac:dyDescent="0.25">
      <c r="A61">
        <v>1432</v>
      </c>
      <c r="B61" t="s">
        <v>64</v>
      </c>
      <c r="C61">
        <v>3.96</v>
      </c>
      <c r="D61">
        <v>15.75</v>
      </c>
      <c r="E61">
        <v>1.5</v>
      </c>
    </row>
    <row r="62" spans="1:5" x14ac:dyDescent="0.25">
      <c r="A62">
        <v>1434</v>
      </c>
      <c r="B62" t="s">
        <v>65</v>
      </c>
      <c r="C62">
        <v>20.34</v>
      </c>
      <c r="D62">
        <v>3.3</v>
      </c>
      <c r="E62">
        <v>1.05</v>
      </c>
    </row>
    <row r="63" spans="1:5" x14ac:dyDescent="0.25">
      <c r="A63">
        <v>1435</v>
      </c>
      <c r="B63" t="s">
        <v>66</v>
      </c>
      <c r="C63" t="s">
        <v>8</v>
      </c>
      <c r="D63">
        <v>0</v>
      </c>
      <c r="E63">
        <v>0.82</v>
      </c>
    </row>
    <row r="64" spans="1:5" x14ac:dyDescent="0.25">
      <c r="A64">
        <v>1436</v>
      </c>
      <c r="B64" t="s">
        <v>67</v>
      </c>
      <c r="C64">
        <v>80.760000000000005</v>
      </c>
      <c r="D64">
        <v>0</v>
      </c>
      <c r="E64">
        <v>1.56</v>
      </c>
    </row>
    <row r="65" spans="1:5" x14ac:dyDescent="0.25">
      <c r="A65">
        <v>1437</v>
      </c>
      <c r="B65" t="s">
        <v>68</v>
      </c>
      <c r="C65" t="s">
        <v>8</v>
      </c>
      <c r="D65">
        <v>0</v>
      </c>
      <c r="E65">
        <v>0.62</v>
      </c>
    </row>
    <row r="66" spans="1:5" x14ac:dyDescent="0.25">
      <c r="A66">
        <v>1438</v>
      </c>
      <c r="B66" t="s">
        <v>69</v>
      </c>
      <c r="C66">
        <v>27.05</v>
      </c>
      <c r="D66">
        <v>0</v>
      </c>
      <c r="E66">
        <v>1.17</v>
      </c>
    </row>
    <row r="67" spans="1:5" x14ac:dyDescent="0.25">
      <c r="A67">
        <v>1439</v>
      </c>
      <c r="B67" t="s">
        <v>70</v>
      </c>
      <c r="C67" t="s">
        <v>8</v>
      </c>
      <c r="D67">
        <v>3.31</v>
      </c>
      <c r="E67">
        <v>0.67</v>
      </c>
    </row>
    <row r="68" spans="1:5" x14ac:dyDescent="0.25">
      <c r="A68">
        <v>1440</v>
      </c>
      <c r="B68" t="s">
        <v>71</v>
      </c>
      <c r="C68">
        <v>23.57</v>
      </c>
      <c r="D68">
        <v>1.65</v>
      </c>
      <c r="E68">
        <v>1.1599999999999999</v>
      </c>
    </row>
    <row r="69" spans="1:5" x14ac:dyDescent="0.25">
      <c r="A69">
        <v>1441</v>
      </c>
      <c r="B69" t="s">
        <v>72</v>
      </c>
      <c r="C69">
        <v>46.95</v>
      </c>
      <c r="D69">
        <v>2.13</v>
      </c>
      <c r="E69">
        <v>0.76</v>
      </c>
    </row>
    <row r="70" spans="1:5" x14ac:dyDescent="0.25">
      <c r="A70">
        <v>1442</v>
      </c>
      <c r="B70" t="s">
        <v>73</v>
      </c>
      <c r="C70">
        <v>6.58</v>
      </c>
      <c r="D70">
        <v>3.5</v>
      </c>
      <c r="E70">
        <v>1.69</v>
      </c>
    </row>
    <row r="71" spans="1:5" x14ac:dyDescent="0.25">
      <c r="A71">
        <v>1443</v>
      </c>
      <c r="B71" t="s">
        <v>74</v>
      </c>
      <c r="C71" t="s">
        <v>8</v>
      </c>
      <c r="D71">
        <v>0</v>
      </c>
      <c r="E71">
        <v>0.71</v>
      </c>
    </row>
    <row r="72" spans="1:5" x14ac:dyDescent="0.25">
      <c r="A72">
        <v>1444</v>
      </c>
      <c r="B72" t="s">
        <v>75</v>
      </c>
      <c r="C72">
        <v>7.89</v>
      </c>
      <c r="D72">
        <v>5.63</v>
      </c>
      <c r="E72">
        <v>0.88</v>
      </c>
    </row>
    <row r="73" spans="1:5" x14ac:dyDescent="0.25">
      <c r="A73">
        <v>1445</v>
      </c>
      <c r="B73" t="s">
        <v>76</v>
      </c>
      <c r="C73">
        <v>26.09</v>
      </c>
      <c r="D73">
        <v>3.59</v>
      </c>
      <c r="E73">
        <v>0.61</v>
      </c>
    </row>
    <row r="74" spans="1:5" x14ac:dyDescent="0.25">
      <c r="A74">
        <v>1446</v>
      </c>
      <c r="B74" t="s">
        <v>77</v>
      </c>
      <c r="C74" t="s">
        <v>8</v>
      </c>
      <c r="D74">
        <v>0.93</v>
      </c>
      <c r="E74">
        <v>2.2999999999999998</v>
      </c>
    </row>
    <row r="75" spans="1:5" x14ac:dyDescent="0.25">
      <c r="A75">
        <v>1447</v>
      </c>
      <c r="B75" t="s">
        <v>78</v>
      </c>
      <c r="C75">
        <v>8.7200000000000006</v>
      </c>
      <c r="D75">
        <v>0</v>
      </c>
      <c r="E75">
        <v>1.04</v>
      </c>
    </row>
    <row r="76" spans="1:5" x14ac:dyDescent="0.25">
      <c r="A76">
        <v>1449</v>
      </c>
      <c r="B76" t="s">
        <v>79</v>
      </c>
      <c r="C76" t="s">
        <v>8</v>
      </c>
      <c r="D76">
        <v>0</v>
      </c>
      <c r="E76">
        <v>4.29</v>
      </c>
    </row>
    <row r="77" spans="1:5" x14ac:dyDescent="0.25">
      <c r="A77">
        <v>1451</v>
      </c>
      <c r="B77" t="s">
        <v>80</v>
      </c>
      <c r="C77">
        <v>21.65</v>
      </c>
      <c r="D77">
        <v>4.41</v>
      </c>
      <c r="E77">
        <v>1.31</v>
      </c>
    </row>
    <row r="78" spans="1:5" x14ac:dyDescent="0.25">
      <c r="A78">
        <v>1452</v>
      </c>
      <c r="B78" t="s">
        <v>81</v>
      </c>
      <c r="C78">
        <v>13.22</v>
      </c>
      <c r="D78">
        <v>5.18</v>
      </c>
      <c r="E78">
        <v>0.64</v>
      </c>
    </row>
    <row r="79" spans="1:5" x14ac:dyDescent="0.25">
      <c r="A79">
        <v>1453</v>
      </c>
      <c r="B79" t="s">
        <v>82</v>
      </c>
      <c r="C79">
        <v>6.26</v>
      </c>
      <c r="D79">
        <v>7.8</v>
      </c>
      <c r="E79">
        <v>0.86</v>
      </c>
    </row>
    <row r="80" spans="1:5" x14ac:dyDescent="0.25">
      <c r="A80">
        <v>1454</v>
      </c>
      <c r="B80" t="s">
        <v>83</v>
      </c>
      <c r="C80">
        <v>125.33</v>
      </c>
      <c r="D80">
        <v>2.66</v>
      </c>
      <c r="E80">
        <v>0.63</v>
      </c>
    </row>
    <row r="81" spans="1:5" x14ac:dyDescent="0.25">
      <c r="A81">
        <v>1455</v>
      </c>
      <c r="B81" t="s">
        <v>84</v>
      </c>
      <c r="C81">
        <v>20.6</v>
      </c>
      <c r="D81">
        <v>0</v>
      </c>
      <c r="E81">
        <v>0.85</v>
      </c>
    </row>
    <row r="82" spans="1:5" x14ac:dyDescent="0.25">
      <c r="A82">
        <v>1456</v>
      </c>
      <c r="B82" t="s">
        <v>85</v>
      </c>
      <c r="C82" t="s">
        <v>8</v>
      </c>
      <c r="D82">
        <v>0</v>
      </c>
      <c r="E82">
        <v>12.83</v>
      </c>
    </row>
    <row r="83" spans="1:5" x14ac:dyDescent="0.25">
      <c r="A83">
        <v>1457</v>
      </c>
      <c r="B83" t="s">
        <v>86</v>
      </c>
      <c r="C83" t="s">
        <v>8</v>
      </c>
      <c r="D83">
        <v>0</v>
      </c>
      <c r="E83">
        <v>0.56000000000000005</v>
      </c>
    </row>
    <row r="84" spans="1:5" x14ac:dyDescent="0.25">
      <c r="A84">
        <v>1459</v>
      </c>
      <c r="B84" t="s">
        <v>87</v>
      </c>
      <c r="C84" t="s">
        <v>8</v>
      </c>
      <c r="D84">
        <v>1.17</v>
      </c>
      <c r="E84">
        <v>0.74</v>
      </c>
    </row>
    <row r="85" spans="1:5" x14ac:dyDescent="0.25">
      <c r="A85">
        <v>1460</v>
      </c>
      <c r="B85" t="s">
        <v>88</v>
      </c>
      <c r="C85">
        <v>31</v>
      </c>
      <c r="D85">
        <v>0</v>
      </c>
      <c r="E85">
        <v>0.84</v>
      </c>
    </row>
    <row r="86" spans="1:5" x14ac:dyDescent="0.25">
      <c r="A86">
        <v>1463</v>
      </c>
      <c r="B86" t="s">
        <v>89</v>
      </c>
      <c r="C86" t="s">
        <v>8</v>
      </c>
      <c r="D86">
        <v>0</v>
      </c>
      <c r="E86">
        <v>1.26</v>
      </c>
    </row>
    <row r="87" spans="1:5" x14ac:dyDescent="0.25">
      <c r="A87">
        <v>1464</v>
      </c>
      <c r="B87" t="s">
        <v>90</v>
      </c>
      <c r="C87">
        <v>37.96</v>
      </c>
      <c r="D87">
        <v>1.95</v>
      </c>
      <c r="E87">
        <v>0.92</v>
      </c>
    </row>
    <row r="88" spans="1:5" x14ac:dyDescent="0.25">
      <c r="A88">
        <v>1465</v>
      </c>
      <c r="B88" t="s">
        <v>91</v>
      </c>
      <c r="C88">
        <v>15.15</v>
      </c>
      <c r="D88">
        <v>6.73</v>
      </c>
      <c r="E88">
        <v>0.77</v>
      </c>
    </row>
    <row r="89" spans="1:5" x14ac:dyDescent="0.25">
      <c r="A89">
        <v>1466</v>
      </c>
      <c r="B89" t="s">
        <v>92</v>
      </c>
      <c r="C89">
        <v>21.61</v>
      </c>
      <c r="D89">
        <v>4.9800000000000004</v>
      </c>
      <c r="E89">
        <v>1.27</v>
      </c>
    </row>
    <row r="90" spans="1:5" x14ac:dyDescent="0.25">
      <c r="A90">
        <v>1467</v>
      </c>
      <c r="B90" t="s">
        <v>93</v>
      </c>
      <c r="C90">
        <v>14.34</v>
      </c>
      <c r="D90">
        <v>2.82</v>
      </c>
      <c r="E90">
        <v>1.3</v>
      </c>
    </row>
    <row r="91" spans="1:5" x14ac:dyDescent="0.25">
      <c r="A91">
        <v>1468</v>
      </c>
      <c r="B91" t="s">
        <v>94</v>
      </c>
      <c r="C91" t="s">
        <v>8</v>
      </c>
      <c r="D91">
        <v>0</v>
      </c>
      <c r="E91">
        <v>1.41</v>
      </c>
    </row>
    <row r="92" spans="1:5" x14ac:dyDescent="0.25">
      <c r="A92">
        <v>1469</v>
      </c>
      <c r="B92" t="s">
        <v>95</v>
      </c>
      <c r="C92">
        <v>86.36</v>
      </c>
      <c r="D92">
        <v>0</v>
      </c>
      <c r="E92">
        <v>0.76</v>
      </c>
    </row>
    <row r="93" spans="1:5" x14ac:dyDescent="0.25">
      <c r="A93">
        <v>1470</v>
      </c>
      <c r="B93" t="s">
        <v>96</v>
      </c>
      <c r="C93">
        <v>103.57</v>
      </c>
      <c r="D93">
        <v>0</v>
      </c>
      <c r="E93">
        <v>1.4</v>
      </c>
    </row>
    <row r="94" spans="1:5" x14ac:dyDescent="0.25">
      <c r="A94">
        <v>1471</v>
      </c>
      <c r="B94" t="s">
        <v>97</v>
      </c>
      <c r="C94" t="s">
        <v>8</v>
      </c>
      <c r="D94">
        <v>0</v>
      </c>
      <c r="E94">
        <v>0.87</v>
      </c>
    </row>
    <row r="95" spans="1:5" x14ac:dyDescent="0.25">
      <c r="A95">
        <v>1472</v>
      </c>
      <c r="B95" t="s">
        <v>98</v>
      </c>
      <c r="C95" t="s">
        <v>8</v>
      </c>
      <c r="D95">
        <v>0</v>
      </c>
      <c r="E95">
        <v>4.07</v>
      </c>
    </row>
    <row r="96" spans="1:5" x14ac:dyDescent="0.25">
      <c r="A96">
        <v>1473</v>
      </c>
      <c r="B96" t="s">
        <v>99</v>
      </c>
      <c r="C96">
        <v>14.1</v>
      </c>
      <c r="D96">
        <v>2.89</v>
      </c>
      <c r="E96">
        <v>1.21</v>
      </c>
    </row>
    <row r="97" spans="1:5" x14ac:dyDescent="0.25">
      <c r="A97">
        <v>1474</v>
      </c>
      <c r="B97" t="s">
        <v>100</v>
      </c>
      <c r="C97" t="s">
        <v>8</v>
      </c>
      <c r="D97">
        <v>1.19</v>
      </c>
      <c r="E97">
        <v>0.64</v>
      </c>
    </row>
    <row r="98" spans="1:5" x14ac:dyDescent="0.25">
      <c r="A98">
        <v>1475</v>
      </c>
      <c r="B98" t="s">
        <v>101</v>
      </c>
      <c r="C98" t="s">
        <v>8</v>
      </c>
      <c r="D98">
        <v>0</v>
      </c>
      <c r="E98">
        <v>0.81</v>
      </c>
    </row>
    <row r="99" spans="1:5" x14ac:dyDescent="0.25">
      <c r="A99">
        <v>1476</v>
      </c>
      <c r="B99" t="s">
        <v>102</v>
      </c>
      <c r="C99">
        <v>27.68</v>
      </c>
      <c r="D99">
        <v>2.0099999999999998</v>
      </c>
      <c r="E99">
        <v>9.6300000000000008</v>
      </c>
    </row>
    <row r="100" spans="1:5" x14ac:dyDescent="0.25">
      <c r="A100">
        <v>1477</v>
      </c>
      <c r="B100" t="s">
        <v>103</v>
      </c>
      <c r="C100">
        <v>20.69</v>
      </c>
      <c r="D100">
        <v>4.09</v>
      </c>
      <c r="E100">
        <v>5.52</v>
      </c>
    </row>
    <row r="101" spans="1:5" x14ac:dyDescent="0.25">
      <c r="A101">
        <v>1503</v>
      </c>
      <c r="B101" t="s">
        <v>104</v>
      </c>
      <c r="C101">
        <v>22.65</v>
      </c>
      <c r="D101">
        <v>2.69</v>
      </c>
      <c r="E101">
        <v>1.01</v>
      </c>
    </row>
    <row r="102" spans="1:5" x14ac:dyDescent="0.25">
      <c r="A102">
        <v>1504</v>
      </c>
      <c r="B102" t="s">
        <v>105</v>
      </c>
      <c r="C102">
        <v>16.489999999999998</v>
      </c>
      <c r="D102">
        <v>3.23</v>
      </c>
      <c r="E102">
        <v>1.51</v>
      </c>
    </row>
    <row r="103" spans="1:5" x14ac:dyDescent="0.25">
      <c r="A103">
        <v>1506</v>
      </c>
      <c r="B103" t="s">
        <v>106</v>
      </c>
      <c r="C103" t="s">
        <v>8</v>
      </c>
      <c r="D103">
        <v>0</v>
      </c>
      <c r="E103">
        <v>1.96</v>
      </c>
    </row>
    <row r="104" spans="1:5" x14ac:dyDescent="0.25">
      <c r="A104">
        <v>1507</v>
      </c>
      <c r="B104" t="s">
        <v>107</v>
      </c>
      <c r="C104">
        <v>20.39</v>
      </c>
      <c r="D104">
        <v>2.94</v>
      </c>
      <c r="E104">
        <v>3.49</v>
      </c>
    </row>
    <row r="105" spans="1:5" x14ac:dyDescent="0.25">
      <c r="A105">
        <v>1512</v>
      </c>
      <c r="B105" t="s">
        <v>108</v>
      </c>
      <c r="C105" t="s">
        <v>8</v>
      </c>
      <c r="D105">
        <v>0</v>
      </c>
      <c r="E105">
        <v>0.75</v>
      </c>
    </row>
    <row r="106" spans="1:5" x14ac:dyDescent="0.25">
      <c r="A106">
        <v>1513</v>
      </c>
      <c r="B106" t="s">
        <v>109</v>
      </c>
      <c r="C106">
        <v>14.87</v>
      </c>
      <c r="D106">
        <v>5.8</v>
      </c>
      <c r="E106">
        <v>1.1200000000000001</v>
      </c>
    </row>
    <row r="107" spans="1:5" x14ac:dyDescent="0.25">
      <c r="A107">
        <v>1514</v>
      </c>
      <c r="B107" t="s">
        <v>110</v>
      </c>
      <c r="C107">
        <v>16.23</v>
      </c>
      <c r="D107">
        <v>5.5</v>
      </c>
      <c r="E107">
        <v>0.69</v>
      </c>
    </row>
    <row r="108" spans="1:5" x14ac:dyDescent="0.25">
      <c r="A108">
        <v>1515</v>
      </c>
      <c r="B108" t="s">
        <v>111</v>
      </c>
      <c r="C108">
        <v>13.13</v>
      </c>
      <c r="D108">
        <v>0</v>
      </c>
      <c r="E108">
        <v>0.94</v>
      </c>
    </row>
    <row r="109" spans="1:5" x14ac:dyDescent="0.25">
      <c r="A109">
        <v>1516</v>
      </c>
      <c r="B109" t="s">
        <v>112</v>
      </c>
      <c r="C109">
        <v>244</v>
      </c>
      <c r="D109">
        <v>0</v>
      </c>
      <c r="E109">
        <v>1.81</v>
      </c>
    </row>
    <row r="110" spans="1:5" x14ac:dyDescent="0.25">
      <c r="A110">
        <v>1517</v>
      </c>
      <c r="B110" t="s">
        <v>113</v>
      </c>
      <c r="C110">
        <v>10.66</v>
      </c>
      <c r="D110">
        <v>5.09</v>
      </c>
      <c r="E110">
        <v>1</v>
      </c>
    </row>
    <row r="111" spans="1:5" x14ac:dyDescent="0.25">
      <c r="A111">
        <v>1519</v>
      </c>
      <c r="B111" t="s">
        <v>114</v>
      </c>
      <c r="C111">
        <v>20</v>
      </c>
      <c r="D111">
        <v>1.71</v>
      </c>
      <c r="E111">
        <v>1.33</v>
      </c>
    </row>
    <row r="112" spans="1:5" x14ac:dyDescent="0.25">
      <c r="A112">
        <v>1521</v>
      </c>
      <c r="B112" t="s">
        <v>115</v>
      </c>
      <c r="C112">
        <v>17.7</v>
      </c>
      <c r="D112">
        <v>6.4</v>
      </c>
      <c r="E112">
        <v>2.91</v>
      </c>
    </row>
    <row r="113" spans="1:5" x14ac:dyDescent="0.25">
      <c r="A113">
        <v>1522</v>
      </c>
      <c r="B113" t="s">
        <v>116</v>
      </c>
      <c r="C113">
        <v>625</v>
      </c>
      <c r="D113">
        <v>0</v>
      </c>
      <c r="E113">
        <v>1.1599999999999999</v>
      </c>
    </row>
    <row r="114" spans="1:5" x14ac:dyDescent="0.25">
      <c r="A114">
        <v>1524</v>
      </c>
      <c r="B114" t="s">
        <v>117</v>
      </c>
      <c r="C114" t="s">
        <v>8</v>
      </c>
      <c r="D114">
        <v>0</v>
      </c>
      <c r="E114">
        <v>0.71</v>
      </c>
    </row>
    <row r="115" spans="1:5" x14ac:dyDescent="0.25">
      <c r="A115">
        <v>1525</v>
      </c>
      <c r="B115" t="s">
        <v>118</v>
      </c>
      <c r="C115">
        <v>12.47</v>
      </c>
      <c r="D115">
        <v>3.62</v>
      </c>
      <c r="E115">
        <v>1.18</v>
      </c>
    </row>
    <row r="116" spans="1:5" x14ac:dyDescent="0.25">
      <c r="A116">
        <v>1526</v>
      </c>
      <c r="B116" t="s">
        <v>119</v>
      </c>
      <c r="C116">
        <v>15.09</v>
      </c>
      <c r="D116">
        <v>0</v>
      </c>
      <c r="E116">
        <v>0.92</v>
      </c>
    </row>
    <row r="117" spans="1:5" x14ac:dyDescent="0.25">
      <c r="A117">
        <v>1527</v>
      </c>
      <c r="B117" t="s">
        <v>120</v>
      </c>
      <c r="C117">
        <v>15.59</v>
      </c>
      <c r="D117">
        <v>1.51</v>
      </c>
      <c r="E117">
        <v>2</v>
      </c>
    </row>
    <row r="118" spans="1:5" x14ac:dyDescent="0.25">
      <c r="A118">
        <v>1528</v>
      </c>
      <c r="B118" t="s">
        <v>121</v>
      </c>
      <c r="C118">
        <v>16.72</v>
      </c>
      <c r="D118">
        <v>3.78</v>
      </c>
      <c r="E118">
        <v>1.04</v>
      </c>
    </row>
    <row r="119" spans="1:5" x14ac:dyDescent="0.25">
      <c r="A119">
        <v>1529</v>
      </c>
      <c r="B119" t="s">
        <v>122</v>
      </c>
      <c r="C119" t="s">
        <v>8</v>
      </c>
      <c r="D119">
        <v>0</v>
      </c>
      <c r="E119">
        <v>1.73</v>
      </c>
    </row>
    <row r="120" spans="1:5" x14ac:dyDescent="0.25">
      <c r="A120">
        <v>1530</v>
      </c>
      <c r="B120" t="s">
        <v>123</v>
      </c>
      <c r="C120">
        <v>11.11</v>
      </c>
      <c r="D120">
        <v>5.09</v>
      </c>
      <c r="E120">
        <v>1.18</v>
      </c>
    </row>
    <row r="121" spans="1:5" x14ac:dyDescent="0.25">
      <c r="A121">
        <v>1531</v>
      </c>
      <c r="B121" t="s">
        <v>124</v>
      </c>
      <c r="C121">
        <v>10.24</v>
      </c>
      <c r="D121">
        <v>5.14</v>
      </c>
      <c r="E121">
        <v>1.07</v>
      </c>
    </row>
    <row r="122" spans="1:5" x14ac:dyDescent="0.25">
      <c r="A122">
        <v>1532</v>
      </c>
      <c r="B122" t="s">
        <v>125</v>
      </c>
      <c r="C122">
        <v>19.059999999999999</v>
      </c>
      <c r="D122">
        <v>3.12</v>
      </c>
      <c r="E122">
        <v>1.52</v>
      </c>
    </row>
    <row r="123" spans="1:5" x14ac:dyDescent="0.25">
      <c r="A123">
        <v>1533</v>
      </c>
      <c r="B123" t="s">
        <v>126</v>
      </c>
      <c r="C123">
        <v>60.4</v>
      </c>
      <c r="D123">
        <v>0.8</v>
      </c>
      <c r="E123">
        <v>1.88</v>
      </c>
    </row>
    <row r="124" spans="1:5" x14ac:dyDescent="0.25">
      <c r="A124">
        <v>1535</v>
      </c>
      <c r="B124" t="s">
        <v>127</v>
      </c>
      <c r="C124">
        <v>15.09</v>
      </c>
      <c r="D124">
        <v>5.07</v>
      </c>
      <c r="E124">
        <v>3.27</v>
      </c>
    </row>
    <row r="125" spans="1:5" x14ac:dyDescent="0.25">
      <c r="A125">
        <v>1536</v>
      </c>
      <c r="B125" t="s">
        <v>128</v>
      </c>
      <c r="C125">
        <v>34.75</v>
      </c>
      <c r="D125">
        <v>1.37</v>
      </c>
      <c r="E125">
        <v>4.63</v>
      </c>
    </row>
    <row r="126" spans="1:5" x14ac:dyDescent="0.25">
      <c r="A126">
        <v>1537</v>
      </c>
      <c r="B126" t="s">
        <v>129</v>
      </c>
      <c r="C126">
        <v>9.43</v>
      </c>
      <c r="D126">
        <v>5.66</v>
      </c>
      <c r="E126">
        <v>2.66</v>
      </c>
    </row>
    <row r="127" spans="1:5" x14ac:dyDescent="0.25">
      <c r="A127">
        <v>1538</v>
      </c>
      <c r="B127" t="s">
        <v>130</v>
      </c>
      <c r="C127" t="s">
        <v>8</v>
      </c>
      <c r="D127">
        <v>0</v>
      </c>
      <c r="E127">
        <v>1.59</v>
      </c>
    </row>
    <row r="128" spans="1:5" x14ac:dyDescent="0.25">
      <c r="A128">
        <v>1539</v>
      </c>
      <c r="B128" t="s">
        <v>131</v>
      </c>
      <c r="C128">
        <v>19.39</v>
      </c>
      <c r="D128">
        <v>0</v>
      </c>
      <c r="E128">
        <v>1.71</v>
      </c>
    </row>
    <row r="129" spans="1:5" x14ac:dyDescent="0.25">
      <c r="A129">
        <v>1540</v>
      </c>
      <c r="B129" t="s">
        <v>132</v>
      </c>
      <c r="C129">
        <v>20.58</v>
      </c>
      <c r="D129">
        <v>5.65</v>
      </c>
      <c r="E129">
        <v>1.1100000000000001</v>
      </c>
    </row>
    <row r="130" spans="1:5" x14ac:dyDescent="0.25">
      <c r="A130">
        <v>1541</v>
      </c>
      <c r="B130" t="s">
        <v>133</v>
      </c>
      <c r="C130" t="s">
        <v>8</v>
      </c>
      <c r="D130">
        <v>0</v>
      </c>
      <c r="E130">
        <v>1.1299999999999999</v>
      </c>
    </row>
    <row r="131" spans="1:5" x14ac:dyDescent="0.25">
      <c r="A131">
        <v>1560</v>
      </c>
      <c r="B131" t="s">
        <v>134</v>
      </c>
      <c r="C131">
        <v>18.71</v>
      </c>
      <c r="D131">
        <v>4.12</v>
      </c>
      <c r="E131">
        <v>2.72</v>
      </c>
    </row>
    <row r="132" spans="1:5" x14ac:dyDescent="0.25">
      <c r="A132">
        <v>1582</v>
      </c>
      <c r="B132" t="s">
        <v>135</v>
      </c>
      <c r="C132">
        <v>11.22</v>
      </c>
      <c r="D132">
        <v>7.96</v>
      </c>
      <c r="E132">
        <v>1.62</v>
      </c>
    </row>
    <row r="133" spans="1:5" x14ac:dyDescent="0.25">
      <c r="A133">
        <v>1583</v>
      </c>
      <c r="B133" t="s">
        <v>136</v>
      </c>
      <c r="C133">
        <v>11.53</v>
      </c>
      <c r="D133">
        <v>5.08</v>
      </c>
      <c r="E133">
        <v>1.39</v>
      </c>
    </row>
    <row r="134" spans="1:5" x14ac:dyDescent="0.25">
      <c r="A134">
        <v>1589</v>
      </c>
      <c r="B134" t="s">
        <v>137</v>
      </c>
      <c r="C134">
        <v>14.63</v>
      </c>
      <c r="D134">
        <v>4.24</v>
      </c>
      <c r="E134">
        <v>1.05</v>
      </c>
    </row>
    <row r="135" spans="1:5" x14ac:dyDescent="0.25">
      <c r="A135">
        <v>1590</v>
      </c>
      <c r="B135" t="s">
        <v>138</v>
      </c>
      <c r="C135">
        <v>24.55</v>
      </c>
      <c r="D135">
        <v>2.2000000000000002</v>
      </c>
      <c r="E135">
        <v>5.5</v>
      </c>
    </row>
    <row r="136" spans="1:5" x14ac:dyDescent="0.25">
      <c r="A136">
        <v>1603</v>
      </c>
      <c r="B136" t="s">
        <v>139</v>
      </c>
      <c r="C136">
        <v>10.119999999999999</v>
      </c>
      <c r="D136">
        <v>0</v>
      </c>
      <c r="E136">
        <v>0.75</v>
      </c>
    </row>
    <row r="137" spans="1:5" x14ac:dyDescent="0.25">
      <c r="A137">
        <v>1604</v>
      </c>
      <c r="B137" t="s">
        <v>140</v>
      </c>
      <c r="C137">
        <v>11.4</v>
      </c>
      <c r="D137">
        <v>6.19</v>
      </c>
      <c r="E137">
        <v>0.7</v>
      </c>
    </row>
    <row r="138" spans="1:5" x14ac:dyDescent="0.25">
      <c r="A138">
        <v>1605</v>
      </c>
      <c r="B138" t="s">
        <v>141</v>
      </c>
      <c r="C138" t="s">
        <v>8</v>
      </c>
      <c r="D138">
        <v>0</v>
      </c>
      <c r="E138">
        <v>0.5</v>
      </c>
    </row>
    <row r="139" spans="1:5" x14ac:dyDescent="0.25">
      <c r="A139">
        <v>1608</v>
      </c>
      <c r="B139" t="s">
        <v>142</v>
      </c>
      <c r="C139">
        <v>28.89</v>
      </c>
      <c r="D139">
        <v>6.73</v>
      </c>
      <c r="E139">
        <v>0.63</v>
      </c>
    </row>
    <row r="140" spans="1:5" x14ac:dyDescent="0.25">
      <c r="A140">
        <v>1609</v>
      </c>
      <c r="B140" t="s">
        <v>143</v>
      </c>
      <c r="C140">
        <v>166.5</v>
      </c>
      <c r="D140">
        <v>3</v>
      </c>
      <c r="E140">
        <v>0.54</v>
      </c>
    </row>
    <row r="141" spans="1:5" x14ac:dyDescent="0.25">
      <c r="A141">
        <v>1611</v>
      </c>
      <c r="B141" t="s">
        <v>144</v>
      </c>
      <c r="C141" t="s">
        <v>8</v>
      </c>
      <c r="D141">
        <v>1.35</v>
      </c>
      <c r="E141">
        <v>0.98</v>
      </c>
    </row>
    <row r="142" spans="1:5" x14ac:dyDescent="0.25">
      <c r="A142">
        <v>1612</v>
      </c>
      <c r="B142" t="s">
        <v>145</v>
      </c>
      <c r="C142" t="s">
        <v>8</v>
      </c>
      <c r="D142">
        <v>2.35</v>
      </c>
      <c r="E142">
        <v>0.63</v>
      </c>
    </row>
    <row r="143" spans="1:5" x14ac:dyDescent="0.25">
      <c r="A143">
        <v>1613</v>
      </c>
      <c r="B143" t="s">
        <v>146</v>
      </c>
      <c r="C143" t="s">
        <v>8</v>
      </c>
      <c r="D143">
        <v>0</v>
      </c>
      <c r="E143">
        <v>0.49</v>
      </c>
    </row>
    <row r="144" spans="1:5" x14ac:dyDescent="0.25">
      <c r="A144">
        <v>1614</v>
      </c>
      <c r="B144" t="s">
        <v>147</v>
      </c>
      <c r="C144">
        <v>42.73</v>
      </c>
      <c r="D144">
        <v>2.58</v>
      </c>
      <c r="E144">
        <v>1.89</v>
      </c>
    </row>
    <row r="145" spans="1:5" x14ac:dyDescent="0.25">
      <c r="A145">
        <v>1615</v>
      </c>
      <c r="B145" t="s">
        <v>148</v>
      </c>
      <c r="C145">
        <v>40.4</v>
      </c>
      <c r="D145">
        <v>3.96</v>
      </c>
      <c r="E145">
        <v>0.8</v>
      </c>
    </row>
    <row r="146" spans="1:5" x14ac:dyDescent="0.25">
      <c r="A146">
        <v>1616</v>
      </c>
      <c r="B146" t="s">
        <v>149</v>
      </c>
      <c r="C146">
        <v>52</v>
      </c>
      <c r="D146">
        <v>0</v>
      </c>
      <c r="E146">
        <v>0.56000000000000005</v>
      </c>
    </row>
    <row r="147" spans="1:5" x14ac:dyDescent="0.25">
      <c r="A147">
        <v>1617</v>
      </c>
      <c r="B147" t="s">
        <v>150</v>
      </c>
      <c r="C147" t="s">
        <v>8</v>
      </c>
      <c r="D147">
        <v>0</v>
      </c>
      <c r="E147">
        <v>0.85</v>
      </c>
    </row>
    <row r="148" spans="1:5" x14ac:dyDescent="0.25">
      <c r="A148">
        <v>1618</v>
      </c>
      <c r="B148" t="s">
        <v>151</v>
      </c>
      <c r="C148">
        <v>14.01</v>
      </c>
      <c r="D148">
        <v>5.03</v>
      </c>
      <c r="E148">
        <v>0.53</v>
      </c>
    </row>
    <row r="149" spans="1:5" x14ac:dyDescent="0.25">
      <c r="A149">
        <v>1626</v>
      </c>
      <c r="B149" t="s">
        <v>152</v>
      </c>
      <c r="C149">
        <v>15.73</v>
      </c>
      <c r="D149">
        <v>3.36</v>
      </c>
      <c r="E149">
        <v>2.78</v>
      </c>
    </row>
    <row r="150" spans="1:5" x14ac:dyDescent="0.25">
      <c r="A150">
        <v>1701</v>
      </c>
      <c r="B150" t="s">
        <v>153</v>
      </c>
      <c r="C150">
        <v>27.73</v>
      </c>
      <c r="D150">
        <v>2.1</v>
      </c>
      <c r="E150">
        <v>1.49</v>
      </c>
    </row>
    <row r="151" spans="1:5" x14ac:dyDescent="0.25">
      <c r="A151">
        <v>1702</v>
      </c>
      <c r="B151" t="s">
        <v>154</v>
      </c>
      <c r="C151">
        <v>17.170000000000002</v>
      </c>
      <c r="D151">
        <v>2.2599999999999998</v>
      </c>
      <c r="E151">
        <v>2.7</v>
      </c>
    </row>
    <row r="152" spans="1:5" x14ac:dyDescent="0.25">
      <c r="A152">
        <v>1704</v>
      </c>
      <c r="B152" t="s">
        <v>155</v>
      </c>
      <c r="C152">
        <v>60.24</v>
      </c>
      <c r="D152">
        <v>1.98</v>
      </c>
      <c r="E152">
        <v>1.41</v>
      </c>
    </row>
    <row r="153" spans="1:5" x14ac:dyDescent="0.25">
      <c r="A153">
        <v>1707</v>
      </c>
      <c r="B153" t="s">
        <v>156</v>
      </c>
      <c r="C153">
        <v>24.77</v>
      </c>
      <c r="D153">
        <v>2.76</v>
      </c>
      <c r="E153">
        <v>7.58</v>
      </c>
    </row>
    <row r="154" spans="1:5" x14ac:dyDescent="0.25">
      <c r="A154">
        <v>1708</v>
      </c>
      <c r="B154" t="s">
        <v>157</v>
      </c>
      <c r="C154">
        <v>10.26</v>
      </c>
      <c r="D154">
        <v>3.16</v>
      </c>
      <c r="E154">
        <v>1.32</v>
      </c>
    </row>
    <row r="155" spans="1:5" x14ac:dyDescent="0.25">
      <c r="A155">
        <v>1709</v>
      </c>
      <c r="B155" t="s">
        <v>158</v>
      </c>
      <c r="C155">
        <v>18.87</v>
      </c>
      <c r="D155">
        <v>2.12</v>
      </c>
      <c r="E155">
        <v>1</v>
      </c>
    </row>
    <row r="156" spans="1:5" x14ac:dyDescent="0.25">
      <c r="A156">
        <v>1710</v>
      </c>
      <c r="B156" t="s">
        <v>159</v>
      </c>
      <c r="C156">
        <v>25.56</v>
      </c>
      <c r="D156">
        <v>4.05</v>
      </c>
      <c r="E156">
        <v>1.62</v>
      </c>
    </row>
    <row r="157" spans="1:5" x14ac:dyDescent="0.25">
      <c r="A157">
        <v>1711</v>
      </c>
      <c r="B157" t="s">
        <v>160</v>
      </c>
      <c r="C157">
        <v>22.65</v>
      </c>
      <c r="D157">
        <v>3.84</v>
      </c>
      <c r="E157">
        <v>1.81</v>
      </c>
    </row>
    <row r="158" spans="1:5" x14ac:dyDescent="0.25">
      <c r="A158">
        <v>1712</v>
      </c>
      <c r="B158" t="s">
        <v>161</v>
      </c>
      <c r="C158">
        <v>11.34</v>
      </c>
      <c r="D158">
        <v>5.26</v>
      </c>
      <c r="E158">
        <v>1.1100000000000001</v>
      </c>
    </row>
    <row r="159" spans="1:5" x14ac:dyDescent="0.25">
      <c r="A159">
        <v>1713</v>
      </c>
      <c r="B159" t="s">
        <v>162</v>
      </c>
      <c r="C159">
        <v>30.73</v>
      </c>
      <c r="D159">
        <v>3.05</v>
      </c>
      <c r="E159">
        <v>1.02</v>
      </c>
    </row>
    <row r="160" spans="1:5" x14ac:dyDescent="0.25">
      <c r="A160">
        <v>1714</v>
      </c>
      <c r="B160" t="s">
        <v>163</v>
      </c>
      <c r="C160">
        <v>30.64</v>
      </c>
      <c r="D160">
        <v>4.8600000000000003</v>
      </c>
      <c r="E160">
        <v>1.1299999999999999</v>
      </c>
    </row>
    <row r="161" spans="1:5" x14ac:dyDescent="0.25">
      <c r="A161">
        <v>1715</v>
      </c>
      <c r="B161" t="s">
        <v>164</v>
      </c>
      <c r="C161">
        <v>14.42</v>
      </c>
      <c r="D161">
        <v>5.88</v>
      </c>
      <c r="E161">
        <v>0.96</v>
      </c>
    </row>
    <row r="162" spans="1:5" x14ac:dyDescent="0.25">
      <c r="A162">
        <v>1717</v>
      </c>
      <c r="B162" t="s">
        <v>165</v>
      </c>
      <c r="C162">
        <v>17.760000000000002</v>
      </c>
      <c r="D162">
        <v>4.33</v>
      </c>
      <c r="E162">
        <v>1.38</v>
      </c>
    </row>
    <row r="163" spans="1:5" x14ac:dyDescent="0.25">
      <c r="A163">
        <v>1718</v>
      </c>
      <c r="B163" t="s">
        <v>166</v>
      </c>
      <c r="C163">
        <v>14.49</v>
      </c>
      <c r="D163">
        <v>0</v>
      </c>
      <c r="E163">
        <v>0.77</v>
      </c>
    </row>
    <row r="164" spans="1:5" x14ac:dyDescent="0.25">
      <c r="A164">
        <v>1720</v>
      </c>
      <c r="B164" t="s">
        <v>167</v>
      </c>
      <c r="C164">
        <v>24.15</v>
      </c>
      <c r="D164">
        <v>2.39</v>
      </c>
      <c r="E164">
        <v>2.77</v>
      </c>
    </row>
    <row r="165" spans="1:5" x14ac:dyDescent="0.25">
      <c r="A165">
        <v>1721</v>
      </c>
      <c r="B165" t="s">
        <v>168</v>
      </c>
      <c r="C165" t="s">
        <v>8</v>
      </c>
      <c r="D165">
        <v>0</v>
      </c>
      <c r="E165">
        <v>0.91</v>
      </c>
    </row>
    <row r="166" spans="1:5" x14ac:dyDescent="0.25">
      <c r="A166">
        <v>1722</v>
      </c>
      <c r="B166" t="s">
        <v>169</v>
      </c>
      <c r="C166">
        <v>15.35</v>
      </c>
      <c r="D166">
        <v>3.86</v>
      </c>
      <c r="E166">
        <v>1.35</v>
      </c>
    </row>
    <row r="167" spans="1:5" x14ac:dyDescent="0.25">
      <c r="A167">
        <v>1723</v>
      </c>
      <c r="B167" t="s">
        <v>170</v>
      </c>
      <c r="C167">
        <v>19.25</v>
      </c>
      <c r="D167">
        <v>4.3099999999999996</v>
      </c>
      <c r="E167">
        <v>6.98</v>
      </c>
    </row>
    <row r="168" spans="1:5" x14ac:dyDescent="0.25">
      <c r="A168">
        <v>1724</v>
      </c>
      <c r="B168" t="s">
        <v>171</v>
      </c>
      <c r="C168">
        <v>10.09</v>
      </c>
      <c r="D168">
        <v>5.97</v>
      </c>
      <c r="E168">
        <v>1.1599999999999999</v>
      </c>
    </row>
    <row r="169" spans="1:5" x14ac:dyDescent="0.25">
      <c r="A169">
        <v>1725</v>
      </c>
      <c r="B169" t="s">
        <v>172</v>
      </c>
      <c r="C169" t="s">
        <v>8</v>
      </c>
      <c r="D169">
        <v>0</v>
      </c>
      <c r="E169">
        <v>1.23</v>
      </c>
    </row>
    <row r="170" spans="1:5" x14ac:dyDescent="0.25">
      <c r="A170">
        <v>1726</v>
      </c>
      <c r="B170" t="s">
        <v>173</v>
      </c>
      <c r="C170">
        <v>12.83</v>
      </c>
      <c r="D170">
        <v>5.15</v>
      </c>
      <c r="E170">
        <v>1.62</v>
      </c>
    </row>
    <row r="171" spans="1:5" x14ac:dyDescent="0.25">
      <c r="A171">
        <v>1727</v>
      </c>
      <c r="B171" t="s">
        <v>174</v>
      </c>
      <c r="C171">
        <v>16.190000000000001</v>
      </c>
      <c r="D171">
        <v>6.41</v>
      </c>
      <c r="E171">
        <v>1.27</v>
      </c>
    </row>
    <row r="172" spans="1:5" x14ac:dyDescent="0.25">
      <c r="A172">
        <v>1729</v>
      </c>
      <c r="B172" t="s">
        <v>175</v>
      </c>
      <c r="C172" t="s">
        <v>8</v>
      </c>
      <c r="D172">
        <v>0</v>
      </c>
      <c r="E172">
        <v>2.3199999999999998</v>
      </c>
    </row>
    <row r="173" spans="1:5" x14ac:dyDescent="0.25">
      <c r="A173">
        <v>1730</v>
      </c>
      <c r="B173" t="s">
        <v>176</v>
      </c>
      <c r="C173">
        <v>12.26</v>
      </c>
      <c r="D173">
        <v>5.28</v>
      </c>
      <c r="E173">
        <v>1.41</v>
      </c>
    </row>
    <row r="174" spans="1:5" x14ac:dyDescent="0.25">
      <c r="A174">
        <v>1731</v>
      </c>
      <c r="B174" t="s">
        <v>177</v>
      </c>
      <c r="C174">
        <v>37.5</v>
      </c>
      <c r="D174">
        <v>2.33</v>
      </c>
      <c r="E174">
        <v>1.22</v>
      </c>
    </row>
    <row r="175" spans="1:5" x14ac:dyDescent="0.25">
      <c r="A175">
        <v>1732</v>
      </c>
      <c r="B175" t="s">
        <v>178</v>
      </c>
      <c r="C175">
        <v>106.82</v>
      </c>
      <c r="D175">
        <v>0</v>
      </c>
      <c r="E175">
        <v>1.07</v>
      </c>
    </row>
    <row r="176" spans="1:5" x14ac:dyDescent="0.25">
      <c r="A176">
        <v>1733</v>
      </c>
      <c r="B176" t="s">
        <v>179</v>
      </c>
      <c r="C176">
        <v>14.29</v>
      </c>
      <c r="D176">
        <v>5.95</v>
      </c>
      <c r="E176">
        <v>4.0599999999999996</v>
      </c>
    </row>
    <row r="177" spans="1:5" x14ac:dyDescent="0.25">
      <c r="A177">
        <v>1734</v>
      </c>
      <c r="B177" t="s">
        <v>180</v>
      </c>
      <c r="C177">
        <v>32.9</v>
      </c>
      <c r="D177">
        <v>1.1299999999999999</v>
      </c>
      <c r="E177">
        <v>2.82</v>
      </c>
    </row>
    <row r="178" spans="1:5" x14ac:dyDescent="0.25">
      <c r="A178">
        <v>1735</v>
      </c>
      <c r="B178" t="s">
        <v>181</v>
      </c>
      <c r="C178">
        <v>12.4</v>
      </c>
      <c r="D178">
        <v>4.84</v>
      </c>
      <c r="E178">
        <v>0.93</v>
      </c>
    </row>
    <row r="179" spans="1:5" x14ac:dyDescent="0.25">
      <c r="A179">
        <v>1736</v>
      </c>
      <c r="B179" t="s">
        <v>182</v>
      </c>
      <c r="C179">
        <v>27.83</v>
      </c>
      <c r="D179">
        <v>1.66</v>
      </c>
      <c r="E179">
        <v>3.26</v>
      </c>
    </row>
    <row r="180" spans="1:5" x14ac:dyDescent="0.25">
      <c r="A180">
        <v>1737</v>
      </c>
      <c r="B180" t="s">
        <v>183</v>
      </c>
      <c r="C180">
        <v>81.94</v>
      </c>
      <c r="D180">
        <v>1.02</v>
      </c>
      <c r="E180">
        <v>1.0900000000000001</v>
      </c>
    </row>
    <row r="181" spans="1:5" x14ac:dyDescent="0.25">
      <c r="A181">
        <v>1762</v>
      </c>
      <c r="B181" t="s">
        <v>184</v>
      </c>
      <c r="C181">
        <v>29.32</v>
      </c>
      <c r="D181">
        <v>2.91</v>
      </c>
      <c r="E181">
        <v>2.4700000000000002</v>
      </c>
    </row>
    <row r="182" spans="1:5" x14ac:dyDescent="0.25">
      <c r="A182">
        <v>1773</v>
      </c>
      <c r="B182" t="s">
        <v>185</v>
      </c>
      <c r="C182">
        <v>11.71</v>
      </c>
      <c r="D182">
        <v>6.44</v>
      </c>
      <c r="E182">
        <v>1.92</v>
      </c>
    </row>
    <row r="183" spans="1:5" x14ac:dyDescent="0.25">
      <c r="A183">
        <v>1789</v>
      </c>
      <c r="B183" t="s">
        <v>186</v>
      </c>
      <c r="C183">
        <v>37.97</v>
      </c>
      <c r="D183">
        <v>1.82</v>
      </c>
      <c r="E183">
        <v>6.26</v>
      </c>
    </row>
    <row r="184" spans="1:5" x14ac:dyDescent="0.25">
      <c r="A184">
        <v>1802</v>
      </c>
      <c r="B184" t="s">
        <v>187</v>
      </c>
      <c r="C184" t="s">
        <v>8</v>
      </c>
      <c r="D184">
        <v>0.34</v>
      </c>
      <c r="E184">
        <v>1.56</v>
      </c>
    </row>
    <row r="185" spans="1:5" x14ac:dyDescent="0.25">
      <c r="A185">
        <v>1805</v>
      </c>
      <c r="B185" t="s">
        <v>188</v>
      </c>
      <c r="C185">
        <v>81.11</v>
      </c>
      <c r="D185">
        <v>0</v>
      </c>
      <c r="E185">
        <v>2.15</v>
      </c>
    </row>
    <row r="186" spans="1:5" x14ac:dyDescent="0.25">
      <c r="A186">
        <v>1806</v>
      </c>
      <c r="B186" t="s">
        <v>189</v>
      </c>
      <c r="C186" t="s">
        <v>8</v>
      </c>
      <c r="D186">
        <v>0</v>
      </c>
      <c r="E186">
        <v>0.71</v>
      </c>
    </row>
    <row r="187" spans="1:5" x14ac:dyDescent="0.25">
      <c r="A187">
        <v>1808</v>
      </c>
      <c r="B187" t="s">
        <v>190</v>
      </c>
      <c r="C187">
        <v>33.35</v>
      </c>
      <c r="D187">
        <v>9.27</v>
      </c>
      <c r="E187">
        <v>2.09</v>
      </c>
    </row>
    <row r="188" spans="1:5" x14ac:dyDescent="0.25">
      <c r="A188">
        <v>1809</v>
      </c>
      <c r="B188" t="s">
        <v>191</v>
      </c>
      <c r="C188">
        <v>26.07</v>
      </c>
      <c r="D188">
        <v>2.0499999999999998</v>
      </c>
      <c r="E188">
        <v>0.84</v>
      </c>
    </row>
    <row r="189" spans="1:5" x14ac:dyDescent="0.25">
      <c r="A189">
        <v>1810</v>
      </c>
      <c r="B189" t="s">
        <v>192</v>
      </c>
      <c r="C189">
        <v>44.09</v>
      </c>
      <c r="D189">
        <v>0</v>
      </c>
      <c r="E189">
        <v>0.67</v>
      </c>
    </row>
    <row r="190" spans="1:5" x14ac:dyDescent="0.25">
      <c r="A190">
        <v>1902</v>
      </c>
      <c r="B190" t="s">
        <v>193</v>
      </c>
      <c r="C190" t="s">
        <v>8</v>
      </c>
      <c r="D190">
        <v>0</v>
      </c>
      <c r="E190">
        <v>0.9</v>
      </c>
    </row>
    <row r="191" spans="1:5" x14ac:dyDescent="0.25">
      <c r="A191">
        <v>1903</v>
      </c>
      <c r="B191" t="s">
        <v>194</v>
      </c>
      <c r="C191" t="s">
        <v>8</v>
      </c>
      <c r="D191">
        <v>0</v>
      </c>
      <c r="E191">
        <v>3.04</v>
      </c>
    </row>
    <row r="192" spans="1:5" x14ac:dyDescent="0.25">
      <c r="A192">
        <v>1904</v>
      </c>
      <c r="B192" t="s">
        <v>195</v>
      </c>
      <c r="C192">
        <v>10.89</v>
      </c>
      <c r="D192">
        <v>4.4400000000000004</v>
      </c>
      <c r="E192">
        <v>0.82</v>
      </c>
    </row>
    <row r="193" spans="1:5" x14ac:dyDescent="0.25">
      <c r="A193">
        <v>1905</v>
      </c>
      <c r="B193" t="s">
        <v>196</v>
      </c>
      <c r="C193" t="s">
        <v>8</v>
      </c>
      <c r="D193">
        <v>0</v>
      </c>
      <c r="E193">
        <v>0.67</v>
      </c>
    </row>
    <row r="194" spans="1:5" x14ac:dyDescent="0.25">
      <c r="A194">
        <v>1906</v>
      </c>
      <c r="B194" t="s">
        <v>197</v>
      </c>
      <c r="C194" t="s">
        <v>8</v>
      </c>
      <c r="D194">
        <v>0</v>
      </c>
      <c r="E194">
        <v>0.61</v>
      </c>
    </row>
    <row r="195" spans="1:5" x14ac:dyDescent="0.25">
      <c r="A195">
        <v>1907</v>
      </c>
      <c r="B195" t="s">
        <v>198</v>
      </c>
      <c r="C195">
        <v>33.75</v>
      </c>
      <c r="D195">
        <v>2.69</v>
      </c>
      <c r="E195">
        <v>0.78</v>
      </c>
    </row>
    <row r="196" spans="1:5" x14ac:dyDescent="0.25">
      <c r="A196">
        <v>1909</v>
      </c>
      <c r="B196" t="s">
        <v>199</v>
      </c>
      <c r="C196">
        <v>8.4600000000000009</v>
      </c>
      <c r="D196">
        <v>3.64</v>
      </c>
      <c r="E196">
        <v>0.67</v>
      </c>
    </row>
    <row r="197" spans="1:5" x14ac:dyDescent="0.25">
      <c r="A197">
        <v>2002</v>
      </c>
      <c r="B197" t="s">
        <v>200</v>
      </c>
      <c r="C197">
        <v>30.6</v>
      </c>
      <c r="D197">
        <v>1.95</v>
      </c>
      <c r="E197">
        <v>1.38</v>
      </c>
    </row>
    <row r="198" spans="1:5" x14ac:dyDescent="0.25">
      <c r="A198">
        <v>2006</v>
      </c>
      <c r="B198" t="s">
        <v>201</v>
      </c>
      <c r="C198">
        <v>15.44</v>
      </c>
      <c r="D198">
        <v>4.8899999999999997</v>
      </c>
      <c r="E198">
        <v>1.2</v>
      </c>
    </row>
    <row r="199" spans="1:5" x14ac:dyDescent="0.25">
      <c r="A199">
        <v>2007</v>
      </c>
      <c r="B199" t="s">
        <v>202</v>
      </c>
      <c r="C199" t="s">
        <v>8</v>
      </c>
      <c r="D199">
        <v>0</v>
      </c>
      <c r="E199">
        <v>0.88</v>
      </c>
    </row>
    <row r="200" spans="1:5" x14ac:dyDescent="0.25">
      <c r="A200">
        <v>2008</v>
      </c>
      <c r="B200" t="s">
        <v>203</v>
      </c>
      <c r="C200">
        <v>0.93</v>
      </c>
      <c r="D200">
        <v>0</v>
      </c>
      <c r="E200">
        <v>0.81</v>
      </c>
    </row>
    <row r="201" spans="1:5" x14ac:dyDescent="0.25">
      <c r="A201">
        <v>2009</v>
      </c>
      <c r="B201" t="s">
        <v>204</v>
      </c>
      <c r="C201" t="s">
        <v>8</v>
      </c>
      <c r="D201">
        <v>0</v>
      </c>
      <c r="E201">
        <v>0.76</v>
      </c>
    </row>
    <row r="202" spans="1:5" x14ac:dyDescent="0.25">
      <c r="A202">
        <v>2010</v>
      </c>
      <c r="B202" t="s">
        <v>205</v>
      </c>
      <c r="C202">
        <v>22</v>
      </c>
      <c r="D202">
        <v>4.55</v>
      </c>
      <c r="E202">
        <v>0.69</v>
      </c>
    </row>
    <row r="203" spans="1:5" x14ac:dyDescent="0.25">
      <c r="A203">
        <v>2012</v>
      </c>
      <c r="B203" t="s">
        <v>206</v>
      </c>
      <c r="C203" t="s">
        <v>8</v>
      </c>
      <c r="D203">
        <v>0</v>
      </c>
      <c r="E203">
        <v>0.84</v>
      </c>
    </row>
    <row r="204" spans="1:5" x14ac:dyDescent="0.25">
      <c r="A204">
        <v>2013</v>
      </c>
      <c r="B204" t="s">
        <v>207</v>
      </c>
      <c r="C204">
        <v>12.01</v>
      </c>
      <c r="D204">
        <v>5.85</v>
      </c>
      <c r="E204">
        <v>1.62</v>
      </c>
    </row>
    <row r="205" spans="1:5" x14ac:dyDescent="0.25">
      <c r="A205">
        <v>2014</v>
      </c>
      <c r="B205" t="s">
        <v>208</v>
      </c>
      <c r="C205" t="s">
        <v>8</v>
      </c>
      <c r="D205">
        <v>0</v>
      </c>
      <c r="E205">
        <v>1.46</v>
      </c>
    </row>
    <row r="206" spans="1:5" x14ac:dyDescent="0.25">
      <c r="A206">
        <v>2015</v>
      </c>
      <c r="B206" t="s">
        <v>209</v>
      </c>
      <c r="C206">
        <v>24.3</v>
      </c>
      <c r="D206">
        <v>4.8099999999999996</v>
      </c>
      <c r="E206">
        <v>2</v>
      </c>
    </row>
    <row r="207" spans="1:5" x14ac:dyDescent="0.25">
      <c r="A207">
        <v>2017</v>
      </c>
      <c r="B207" t="s">
        <v>210</v>
      </c>
      <c r="C207" t="s">
        <v>8</v>
      </c>
      <c r="D207">
        <v>0</v>
      </c>
      <c r="E207">
        <v>0.64</v>
      </c>
    </row>
    <row r="208" spans="1:5" x14ac:dyDescent="0.25">
      <c r="A208">
        <v>2020</v>
      </c>
      <c r="B208" t="s">
        <v>211</v>
      </c>
      <c r="C208">
        <v>22.34</v>
      </c>
      <c r="D208">
        <v>1.44</v>
      </c>
      <c r="E208">
        <v>1.02</v>
      </c>
    </row>
    <row r="209" spans="1:5" x14ac:dyDescent="0.25">
      <c r="A209">
        <v>2022</v>
      </c>
      <c r="B209" t="s">
        <v>212</v>
      </c>
      <c r="C209" t="s">
        <v>8</v>
      </c>
      <c r="D209">
        <v>0</v>
      </c>
      <c r="E209">
        <v>0.57999999999999996</v>
      </c>
    </row>
    <row r="210" spans="1:5" x14ac:dyDescent="0.25">
      <c r="A210">
        <v>2023</v>
      </c>
      <c r="B210" t="s">
        <v>213</v>
      </c>
      <c r="C210" t="s">
        <v>8</v>
      </c>
      <c r="D210">
        <v>0</v>
      </c>
      <c r="E210">
        <v>0.61</v>
      </c>
    </row>
    <row r="211" spans="1:5" x14ac:dyDescent="0.25">
      <c r="A211">
        <v>2024</v>
      </c>
      <c r="B211" t="s">
        <v>214</v>
      </c>
      <c r="C211" t="s">
        <v>8</v>
      </c>
      <c r="D211">
        <v>0</v>
      </c>
      <c r="E211">
        <v>0.62</v>
      </c>
    </row>
    <row r="212" spans="1:5" x14ac:dyDescent="0.25">
      <c r="A212">
        <v>2025</v>
      </c>
      <c r="B212" t="s">
        <v>215</v>
      </c>
      <c r="C212" t="s">
        <v>8</v>
      </c>
      <c r="D212">
        <v>0</v>
      </c>
      <c r="E212">
        <v>0.62</v>
      </c>
    </row>
    <row r="213" spans="1:5" x14ac:dyDescent="0.25">
      <c r="A213">
        <v>2027</v>
      </c>
      <c r="B213" t="s">
        <v>216</v>
      </c>
      <c r="C213" t="s">
        <v>8</v>
      </c>
      <c r="D213">
        <v>1.44</v>
      </c>
      <c r="E213">
        <v>0.96</v>
      </c>
    </row>
    <row r="214" spans="1:5" x14ac:dyDescent="0.25">
      <c r="A214">
        <v>2028</v>
      </c>
      <c r="B214" t="s">
        <v>217</v>
      </c>
      <c r="C214" t="s">
        <v>8</v>
      </c>
      <c r="D214">
        <v>0</v>
      </c>
      <c r="E214">
        <v>0.62</v>
      </c>
    </row>
    <row r="215" spans="1:5" x14ac:dyDescent="0.25">
      <c r="A215">
        <v>2029</v>
      </c>
      <c r="B215" t="s">
        <v>218</v>
      </c>
      <c r="C215">
        <v>21.26</v>
      </c>
      <c r="D215">
        <v>1.6</v>
      </c>
      <c r="E215">
        <v>0.89</v>
      </c>
    </row>
    <row r="216" spans="1:5" x14ac:dyDescent="0.25">
      <c r="A216">
        <v>2030</v>
      </c>
      <c r="B216" t="s">
        <v>219</v>
      </c>
      <c r="C216" t="s">
        <v>8</v>
      </c>
      <c r="D216">
        <v>0</v>
      </c>
      <c r="E216">
        <v>0.82</v>
      </c>
    </row>
    <row r="217" spans="1:5" x14ac:dyDescent="0.25">
      <c r="A217">
        <v>2031</v>
      </c>
      <c r="B217" t="s">
        <v>220</v>
      </c>
      <c r="C217" t="s">
        <v>8</v>
      </c>
      <c r="D217">
        <v>2.57</v>
      </c>
      <c r="E217">
        <v>1.05</v>
      </c>
    </row>
    <row r="218" spans="1:5" x14ac:dyDescent="0.25">
      <c r="A218">
        <v>2032</v>
      </c>
      <c r="B218" t="s">
        <v>221</v>
      </c>
      <c r="C218">
        <v>98.64</v>
      </c>
      <c r="D218">
        <v>0</v>
      </c>
      <c r="E218">
        <v>0.87</v>
      </c>
    </row>
    <row r="219" spans="1:5" x14ac:dyDescent="0.25">
      <c r="A219">
        <v>2033</v>
      </c>
      <c r="B219" t="s">
        <v>222</v>
      </c>
      <c r="C219">
        <v>77.5</v>
      </c>
      <c r="D219">
        <v>6.45</v>
      </c>
      <c r="E219">
        <v>0.95</v>
      </c>
    </row>
    <row r="220" spans="1:5" x14ac:dyDescent="0.25">
      <c r="A220">
        <v>2034</v>
      </c>
      <c r="B220" t="s">
        <v>223</v>
      </c>
      <c r="C220">
        <v>13.87</v>
      </c>
      <c r="D220">
        <v>3.46</v>
      </c>
      <c r="E220">
        <v>1.1399999999999999</v>
      </c>
    </row>
    <row r="221" spans="1:5" x14ac:dyDescent="0.25">
      <c r="A221">
        <v>2038</v>
      </c>
      <c r="B221" t="s">
        <v>224</v>
      </c>
      <c r="C221" t="s">
        <v>8</v>
      </c>
      <c r="D221">
        <v>2.88</v>
      </c>
      <c r="E221">
        <v>0.57999999999999996</v>
      </c>
    </row>
    <row r="222" spans="1:5" x14ac:dyDescent="0.25">
      <c r="A222">
        <v>2049</v>
      </c>
      <c r="B222" t="s">
        <v>225</v>
      </c>
      <c r="C222">
        <v>33.840000000000003</v>
      </c>
      <c r="D222">
        <v>1.51</v>
      </c>
      <c r="E222">
        <v>5</v>
      </c>
    </row>
    <row r="223" spans="1:5" x14ac:dyDescent="0.25">
      <c r="A223">
        <v>2059</v>
      </c>
      <c r="B223" t="s">
        <v>226</v>
      </c>
      <c r="C223">
        <v>19.18</v>
      </c>
      <c r="D223">
        <v>2.27</v>
      </c>
      <c r="E223">
        <v>4.91</v>
      </c>
    </row>
    <row r="224" spans="1:5" x14ac:dyDescent="0.25">
      <c r="A224">
        <v>2062</v>
      </c>
      <c r="B224" t="s">
        <v>227</v>
      </c>
      <c r="C224">
        <v>21.91</v>
      </c>
      <c r="D224">
        <v>2.56</v>
      </c>
      <c r="E224">
        <v>2.88</v>
      </c>
    </row>
    <row r="225" spans="1:5" x14ac:dyDescent="0.25">
      <c r="A225">
        <v>2101</v>
      </c>
      <c r="B225" t="s">
        <v>228</v>
      </c>
      <c r="C225">
        <v>197.78</v>
      </c>
      <c r="D225">
        <v>0</v>
      </c>
      <c r="E225">
        <v>2.69</v>
      </c>
    </row>
    <row r="226" spans="1:5" x14ac:dyDescent="0.25">
      <c r="A226">
        <v>2102</v>
      </c>
      <c r="B226" t="s">
        <v>229</v>
      </c>
      <c r="C226">
        <v>15.42</v>
      </c>
      <c r="D226">
        <v>2.7</v>
      </c>
      <c r="E226">
        <v>0.97</v>
      </c>
    </row>
    <row r="227" spans="1:5" x14ac:dyDescent="0.25">
      <c r="A227">
        <v>2103</v>
      </c>
      <c r="B227" t="s">
        <v>230</v>
      </c>
      <c r="C227">
        <v>16.82</v>
      </c>
      <c r="D227">
        <v>4.92</v>
      </c>
      <c r="E227">
        <v>2.74</v>
      </c>
    </row>
    <row r="228" spans="1:5" x14ac:dyDescent="0.25">
      <c r="A228">
        <v>2104</v>
      </c>
      <c r="B228" t="s">
        <v>231</v>
      </c>
      <c r="C228">
        <v>14.34</v>
      </c>
      <c r="D228">
        <v>7.83</v>
      </c>
      <c r="E228">
        <v>0.95</v>
      </c>
    </row>
    <row r="229" spans="1:5" x14ac:dyDescent="0.25">
      <c r="A229">
        <v>2105</v>
      </c>
      <c r="B229" t="s">
        <v>232</v>
      </c>
      <c r="C229">
        <v>12.09</v>
      </c>
      <c r="D229">
        <v>3.88</v>
      </c>
      <c r="E229">
        <v>3.14</v>
      </c>
    </row>
    <row r="230" spans="1:5" x14ac:dyDescent="0.25">
      <c r="A230">
        <v>2106</v>
      </c>
      <c r="B230" t="s">
        <v>233</v>
      </c>
      <c r="C230">
        <v>13.33</v>
      </c>
      <c r="D230">
        <v>3.54</v>
      </c>
      <c r="E230">
        <v>2.84</v>
      </c>
    </row>
    <row r="231" spans="1:5" x14ac:dyDescent="0.25">
      <c r="A231">
        <v>2107</v>
      </c>
      <c r="B231" t="s">
        <v>234</v>
      </c>
      <c r="C231">
        <v>6.68</v>
      </c>
      <c r="D231">
        <v>7.36</v>
      </c>
      <c r="E231">
        <v>1.25</v>
      </c>
    </row>
    <row r="232" spans="1:5" x14ac:dyDescent="0.25">
      <c r="A232">
        <v>2108</v>
      </c>
      <c r="B232" t="s">
        <v>235</v>
      </c>
      <c r="C232">
        <v>19.86</v>
      </c>
      <c r="D232">
        <v>4.54</v>
      </c>
      <c r="E232">
        <v>1.49</v>
      </c>
    </row>
    <row r="233" spans="1:5" x14ac:dyDescent="0.25">
      <c r="A233">
        <v>2109</v>
      </c>
      <c r="B233" t="s">
        <v>236</v>
      </c>
      <c r="C233">
        <v>715</v>
      </c>
      <c r="D233">
        <v>0</v>
      </c>
      <c r="E233">
        <v>1.76</v>
      </c>
    </row>
    <row r="234" spans="1:5" x14ac:dyDescent="0.25">
      <c r="A234">
        <v>2114</v>
      </c>
      <c r="B234" t="s">
        <v>237</v>
      </c>
      <c r="C234">
        <v>10.16</v>
      </c>
      <c r="D234">
        <v>6.44</v>
      </c>
      <c r="E234">
        <v>2.78</v>
      </c>
    </row>
    <row r="235" spans="1:5" x14ac:dyDescent="0.25">
      <c r="A235">
        <v>2201</v>
      </c>
      <c r="B235" t="s">
        <v>238</v>
      </c>
      <c r="C235">
        <v>26.58</v>
      </c>
      <c r="D235">
        <v>1.61</v>
      </c>
      <c r="E235">
        <v>1.1599999999999999</v>
      </c>
    </row>
    <row r="236" spans="1:5" x14ac:dyDescent="0.25">
      <c r="A236">
        <v>2204</v>
      </c>
      <c r="B236" t="s">
        <v>239</v>
      </c>
      <c r="C236">
        <v>18.53</v>
      </c>
      <c r="D236">
        <v>3.4</v>
      </c>
      <c r="E236">
        <v>0.82</v>
      </c>
    </row>
    <row r="237" spans="1:5" x14ac:dyDescent="0.25">
      <c r="A237">
        <v>2206</v>
      </c>
      <c r="B237" t="s">
        <v>240</v>
      </c>
      <c r="C237">
        <v>222.25</v>
      </c>
      <c r="D237">
        <v>1.01</v>
      </c>
      <c r="E237">
        <v>2.83</v>
      </c>
    </row>
    <row r="238" spans="1:5" x14ac:dyDescent="0.25">
      <c r="A238">
        <v>2207</v>
      </c>
      <c r="B238" t="s">
        <v>241</v>
      </c>
      <c r="C238">
        <v>24.83</v>
      </c>
      <c r="D238">
        <v>2.75</v>
      </c>
      <c r="E238">
        <v>6.14</v>
      </c>
    </row>
    <row r="239" spans="1:5" x14ac:dyDescent="0.25">
      <c r="A239">
        <v>2208</v>
      </c>
      <c r="B239" t="s">
        <v>242</v>
      </c>
      <c r="C239">
        <v>20.83</v>
      </c>
      <c r="D239">
        <v>4.2699999999999996</v>
      </c>
      <c r="E239">
        <v>1.04</v>
      </c>
    </row>
    <row r="240" spans="1:5" x14ac:dyDescent="0.25">
      <c r="A240">
        <v>2227</v>
      </c>
      <c r="B240" t="s">
        <v>243</v>
      </c>
      <c r="C240">
        <v>19.850000000000001</v>
      </c>
      <c r="D240">
        <v>3.89</v>
      </c>
      <c r="E240">
        <v>4.95</v>
      </c>
    </row>
    <row r="241" spans="1:5" x14ac:dyDescent="0.25">
      <c r="A241">
        <v>2231</v>
      </c>
      <c r="B241" t="s">
        <v>244</v>
      </c>
      <c r="C241">
        <v>20.96</v>
      </c>
      <c r="D241">
        <v>3.81</v>
      </c>
      <c r="E241">
        <v>5.57</v>
      </c>
    </row>
    <row r="242" spans="1:5" x14ac:dyDescent="0.25">
      <c r="A242">
        <v>2301</v>
      </c>
      <c r="B242" t="s">
        <v>245</v>
      </c>
      <c r="C242">
        <v>14.02</v>
      </c>
      <c r="D242">
        <v>4.79</v>
      </c>
      <c r="E242">
        <v>1.68</v>
      </c>
    </row>
    <row r="243" spans="1:5" x14ac:dyDescent="0.25">
      <c r="A243">
        <v>2302</v>
      </c>
      <c r="B243" t="s">
        <v>246</v>
      </c>
      <c r="C243" t="s">
        <v>8</v>
      </c>
      <c r="D243">
        <v>0</v>
      </c>
      <c r="E243">
        <v>0.47</v>
      </c>
    </row>
    <row r="244" spans="1:5" x14ac:dyDescent="0.25">
      <c r="A244">
        <v>2303</v>
      </c>
      <c r="B244" t="s">
        <v>247</v>
      </c>
      <c r="C244">
        <v>13.13</v>
      </c>
      <c r="D244">
        <v>3.17</v>
      </c>
      <c r="E244">
        <v>0.76</v>
      </c>
    </row>
    <row r="245" spans="1:5" x14ac:dyDescent="0.25">
      <c r="A245">
        <v>2305</v>
      </c>
      <c r="B245" t="s">
        <v>248</v>
      </c>
      <c r="C245" t="s">
        <v>8</v>
      </c>
      <c r="D245">
        <v>0</v>
      </c>
      <c r="E245">
        <v>0.71</v>
      </c>
    </row>
    <row r="246" spans="1:5" x14ac:dyDescent="0.25">
      <c r="A246">
        <v>2308</v>
      </c>
      <c r="B246" t="s">
        <v>249</v>
      </c>
      <c r="C246">
        <v>20.74</v>
      </c>
      <c r="D246">
        <v>3.65</v>
      </c>
      <c r="E246">
        <v>4.34</v>
      </c>
    </row>
    <row r="247" spans="1:5" x14ac:dyDescent="0.25">
      <c r="A247">
        <v>2311</v>
      </c>
      <c r="B247" t="s">
        <v>250</v>
      </c>
      <c r="C247">
        <v>15.11</v>
      </c>
      <c r="D247">
        <v>3.7</v>
      </c>
      <c r="E247">
        <v>1.93</v>
      </c>
    </row>
    <row r="248" spans="1:5" x14ac:dyDescent="0.25">
      <c r="A248">
        <v>2312</v>
      </c>
      <c r="B248" t="s">
        <v>251</v>
      </c>
      <c r="C248">
        <v>23.33</v>
      </c>
      <c r="D248">
        <v>0.84</v>
      </c>
      <c r="E248">
        <v>0.93</v>
      </c>
    </row>
    <row r="249" spans="1:5" x14ac:dyDescent="0.25">
      <c r="A249">
        <v>2313</v>
      </c>
      <c r="B249" t="s">
        <v>252</v>
      </c>
      <c r="C249">
        <v>13.75</v>
      </c>
      <c r="D249">
        <v>3.5</v>
      </c>
      <c r="E249">
        <v>1.0900000000000001</v>
      </c>
    </row>
    <row r="250" spans="1:5" x14ac:dyDescent="0.25">
      <c r="A250">
        <v>2314</v>
      </c>
      <c r="B250" t="s">
        <v>253</v>
      </c>
      <c r="C250" t="s">
        <v>8</v>
      </c>
      <c r="D250">
        <v>0</v>
      </c>
      <c r="E250">
        <v>1.93</v>
      </c>
    </row>
    <row r="251" spans="1:5" x14ac:dyDescent="0.25">
      <c r="A251">
        <v>2316</v>
      </c>
      <c r="B251" t="s">
        <v>254</v>
      </c>
      <c r="C251">
        <v>13.79</v>
      </c>
      <c r="D251">
        <v>1.45</v>
      </c>
      <c r="E251">
        <v>0.71</v>
      </c>
    </row>
    <row r="252" spans="1:5" x14ac:dyDescent="0.25">
      <c r="A252">
        <v>2317</v>
      </c>
      <c r="B252" t="s">
        <v>255</v>
      </c>
      <c r="C252">
        <v>8.8800000000000008</v>
      </c>
      <c r="D252">
        <v>3.31</v>
      </c>
      <c r="E252">
        <v>1.29</v>
      </c>
    </row>
    <row r="253" spans="1:5" x14ac:dyDescent="0.25">
      <c r="A253">
        <v>2321</v>
      </c>
      <c r="B253" t="s">
        <v>256</v>
      </c>
      <c r="C253" t="s">
        <v>8</v>
      </c>
      <c r="D253">
        <v>0</v>
      </c>
      <c r="E253">
        <v>7.54</v>
      </c>
    </row>
    <row r="254" spans="1:5" x14ac:dyDescent="0.25">
      <c r="A254">
        <v>2323</v>
      </c>
      <c r="B254" t="s">
        <v>257</v>
      </c>
      <c r="C254" t="s">
        <v>8</v>
      </c>
      <c r="D254">
        <v>0</v>
      </c>
      <c r="E254">
        <v>0.45</v>
      </c>
    </row>
    <row r="255" spans="1:5" x14ac:dyDescent="0.25">
      <c r="A255">
        <v>2324</v>
      </c>
      <c r="B255" t="s">
        <v>258</v>
      </c>
      <c r="C255">
        <v>16.8</v>
      </c>
      <c r="D255">
        <v>4.47</v>
      </c>
      <c r="E255">
        <v>0.91</v>
      </c>
    </row>
    <row r="256" spans="1:5" x14ac:dyDescent="0.25">
      <c r="A256">
        <v>2325</v>
      </c>
      <c r="B256" t="s">
        <v>259</v>
      </c>
      <c r="C256">
        <v>22.95</v>
      </c>
      <c r="D256">
        <v>4.7300000000000004</v>
      </c>
      <c r="E256">
        <v>1.85</v>
      </c>
    </row>
    <row r="257" spans="1:5" x14ac:dyDescent="0.25">
      <c r="A257">
        <v>2327</v>
      </c>
      <c r="B257" t="s">
        <v>260</v>
      </c>
      <c r="C257">
        <v>22.13</v>
      </c>
      <c r="D257">
        <v>0</v>
      </c>
      <c r="E257">
        <v>0.66</v>
      </c>
    </row>
    <row r="258" spans="1:5" x14ac:dyDescent="0.25">
      <c r="A258">
        <v>2328</v>
      </c>
      <c r="B258" t="s">
        <v>261</v>
      </c>
      <c r="C258">
        <v>29.39</v>
      </c>
      <c r="D258">
        <v>1.66</v>
      </c>
      <c r="E258">
        <v>1.21</v>
      </c>
    </row>
    <row r="259" spans="1:5" x14ac:dyDescent="0.25">
      <c r="A259">
        <v>2329</v>
      </c>
      <c r="B259" t="s">
        <v>262</v>
      </c>
      <c r="C259" t="s">
        <v>8</v>
      </c>
      <c r="D259">
        <v>0</v>
      </c>
      <c r="E259">
        <v>0.94</v>
      </c>
    </row>
    <row r="260" spans="1:5" x14ac:dyDescent="0.25">
      <c r="A260">
        <v>2330</v>
      </c>
      <c r="B260" t="s">
        <v>263</v>
      </c>
      <c r="C260">
        <v>14.44</v>
      </c>
      <c r="D260">
        <v>2.95</v>
      </c>
      <c r="E260">
        <v>3.53</v>
      </c>
    </row>
    <row r="261" spans="1:5" x14ac:dyDescent="0.25">
      <c r="A261">
        <v>2331</v>
      </c>
      <c r="B261" t="s">
        <v>264</v>
      </c>
      <c r="C261">
        <v>12.62</v>
      </c>
      <c r="D261">
        <v>3.92</v>
      </c>
      <c r="E261">
        <v>0.62</v>
      </c>
    </row>
    <row r="262" spans="1:5" x14ac:dyDescent="0.25">
      <c r="A262">
        <v>2332</v>
      </c>
      <c r="B262" t="s">
        <v>265</v>
      </c>
      <c r="C262">
        <v>17.88</v>
      </c>
      <c r="D262">
        <v>6.08</v>
      </c>
      <c r="E262">
        <v>0.78</v>
      </c>
    </row>
    <row r="263" spans="1:5" x14ac:dyDescent="0.25">
      <c r="A263">
        <v>2337</v>
      </c>
      <c r="B263" t="s">
        <v>266</v>
      </c>
      <c r="C263" t="s">
        <v>8</v>
      </c>
      <c r="D263">
        <v>0</v>
      </c>
      <c r="E263">
        <v>0.82</v>
      </c>
    </row>
    <row r="264" spans="1:5" x14ac:dyDescent="0.25">
      <c r="A264">
        <v>2338</v>
      </c>
      <c r="B264" t="s">
        <v>267</v>
      </c>
      <c r="C264">
        <v>45.48</v>
      </c>
      <c r="D264">
        <v>3.87</v>
      </c>
      <c r="E264">
        <v>0.59</v>
      </c>
    </row>
    <row r="265" spans="1:5" x14ac:dyDescent="0.25">
      <c r="A265">
        <v>2340</v>
      </c>
      <c r="B265" t="s">
        <v>268</v>
      </c>
      <c r="C265">
        <v>18.510000000000002</v>
      </c>
      <c r="D265">
        <v>3.63</v>
      </c>
      <c r="E265">
        <v>0.96</v>
      </c>
    </row>
    <row r="266" spans="1:5" x14ac:dyDescent="0.25">
      <c r="A266">
        <v>2342</v>
      </c>
      <c r="B266" t="s">
        <v>269</v>
      </c>
      <c r="C266" t="s">
        <v>8</v>
      </c>
      <c r="D266">
        <v>0</v>
      </c>
      <c r="E266">
        <v>0.66</v>
      </c>
    </row>
    <row r="267" spans="1:5" x14ac:dyDescent="0.25">
      <c r="A267">
        <v>2344</v>
      </c>
      <c r="B267" t="s">
        <v>270</v>
      </c>
      <c r="C267" t="s">
        <v>8</v>
      </c>
      <c r="D267">
        <v>0</v>
      </c>
      <c r="E267">
        <v>0.88</v>
      </c>
    </row>
    <row r="268" spans="1:5" x14ac:dyDescent="0.25">
      <c r="A268">
        <v>2345</v>
      </c>
      <c r="B268" t="s">
        <v>271</v>
      </c>
      <c r="C268">
        <v>10.39</v>
      </c>
      <c r="D268">
        <v>9.25</v>
      </c>
      <c r="E268">
        <v>1.23</v>
      </c>
    </row>
    <row r="269" spans="1:5" x14ac:dyDescent="0.25">
      <c r="A269">
        <v>2347</v>
      </c>
      <c r="B269" t="s">
        <v>272</v>
      </c>
      <c r="C269">
        <v>13.56</v>
      </c>
      <c r="D269">
        <v>4.3899999999999997</v>
      </c>
      <c r="E269">
        <v>1.78</v>
      </c>
    </row>
    <row r="270" spans="1:5" x14ac:dyDescent="0.25">
      <c r="A270">
        <v>2348</v>
      </c>
      <c r="B270" t="s">
        <v>273</v>
      </c>
      <c r="C270">
        <v>61.44</v>
      </c>
      <c r="D270">
        <v>0</v>
      </c>
      <c r="E270">
        <v>9.25</v>
      </c>
    </row>
    <row r="271" spans="1:5" x14ac:dyDescent="0.25">
      <c r="A271">
        <v>2349</v>
      </c>
      <c r="B271" t="s">
        <v>274</v>
      </c>
      <c r="C271" t="s">
        <v>8</v>
      </c>
      <c r="D271">
        <v>0</v>
      </c>
      <c r="E271">
        <v>0.6</v>
      </c>
    </row>
    <row r="272" spans="1:5" x14ac:dyDescent="0.25">
      <c r="A272">
        <v>2351</v>
      </c>
      <c r="B272" t="s">
        <v>275</v>
      </c>
      <c r="C272">
        <v>16.37</v>
      </c>
      <c r="D272">
        <v>3.22</v>
      </c>
      <c r="E272">
        <v>1.45</v>
      </c>
    </row>
    <row r="273" spans="1:5" x14ac:dyDescent="0.25">
      <c r="A273">
        <v>2352</v>
      </c>
      <c r="B273" t="s">
        <v>276</v>
      </c>
      <c r="C273" t="s">
        <v>8</v>
      </c>
      <c r="D273">
        <v>0</v>
      </c>
      <c r="E273">
        <v>0.7</v>
      </c>
    </row>
    <row r="274" spans="1:5" x14ac:dyDescent="0.25">
      <c r="A274">
        <v>2353</v>
      </c>
      <c r="B274" t="s">
        <v>277</v>
      </c>
      <c r="C274" t="s">
        <v>8</v>
      </c>
      <c r="D274">
        <v>0</v>
      </c>
      <c r="E274">
        <v>0.72</v>
      </c>
    </row>
    <row r="275" spans="1:5" x14ac:dyDescent="0.25">
      <c r="A275">
        <v>2354</v>
      </c>
      <c r="B275" t="s">
        <v>278</v>
      </c>
      <c r="C275">
        <v>8.73</v>
      </c>
      <c r="D275">
        <v>1.95</v>
      </c>
      <c r="E275">
        <v>1.44</v>
      </c>
    </row>
    <row r="276" spans="1:5" x14ac:dyDescent="0.25">
      <c r="A276">
        <v>2355</v>
      </c>
      <c r="B276" t="s">
        <v>279</v>
      </c>
      <c r="C276">
        <v>12.83</v>
      </c>
      <c r="D276">
        <v>4.1100000000000003</v>
      </c>
      <c r="E276">
        <v>1.72</v>
      </c>
    </row>
    <row r="277" spans="1:5" x14ac:dyDescent="0.25">
      <c r="A277">
        <v>2356</v>
      </c>
      <c r="B277" t="s">
        <v>280</v>
      </c>
      <c r="C277">
        <v>20.82</v>
      </c>
      <c r="D277">
        <v>2.87</v>
      </c>
      <c r="E277">
        <v>1.96</v>
      </c>
    </row>
    <row r="278" spans="1:5" x14ac:dyDescent="0.25">
      <c r="A278">
        <v>2357</v>
      </c>
      <c r="B278" t="s">
        <v>281</v>
      </c>
      <c r="C278">
        <v>7.55</v>
      </c>
      <c r="D278">
        <v>8.16</v>
      </c>
      <c r="E278">
        <v>1.39</v>
      </c>
    </row>
    <row r="279" spans="1:5" x14ac:dyDescent="0.25">
      <c r="A279">
        <v>2358</v>
      </c>
      <c r="B279" t="s">
        <v>282</v>
      </c>
      <c r="C279" t="s">
        <v>8</v>
      </c>
      <c r="D279">
        <v>0</v>
      </c>
      <c r="E279">
        <v>1.03</v>
      </c>
    </row>
    <row r="280" spans="1:5" x14ac:dyDescent="0.25">
      <c r="A280">
        <v>2359</v>
      </c>
      <c r="B280" t="s">
        <v>283</v>
      </c>
      <c r="C280">
        <v>1290</v>
      </c>
      <c r="D280">
        <v>0</v>
      </c>
      <c r="E280">
        <v>0.59</v>
      </c>
    </row>
    <row r="281" spans="1:5" x14ac:dyDescent="0.25">
      <c r="A281">
        <v>2360</v>
      </c>
      <c r="B281" t="s">
        <v>284</v>
      </c>
      <c r="C281">
        <v>21.7</v>
      </c>
      <c r="D281">
        <v>3.02</v>
      </c>
      <c r="E281">
        <v>3.16</v>
      </c>
    </row>
    <row r="282" spans="1:5" x14ac:dyDescent="0.25">
      <c r="A282">
        <v>2361</v>
      </c>
      <c r="B282" t="s">
        <v>285</v>
      </c>
      <c r="C282" t="s">
        <v>8</v>
      </c>
      <c r="D282">
        <v>0</v>
      </c>
      <c r="E282">
        <v>0.77</v>
      </c>
    </row>
    <row r="283" spans="1:5" x14ac:dyDescent="0.25">
      <c r="A283">
        <v>2362</v>
      </c>
      <c r="B283" t="s">
        <v>286</v>
      </c>
      <c r="C283">
        <v>12.98</v>
      </c>
      <c r="D283">
        <v>3.45</v>
      </c>
      <c r="E283">
        <v>3.1</v>
      </c>
    </row>
    <row r="284" spans="1:5" x14ac:dyDescent="0.25">
      <c r="A284">
        <v>2363</v>
      </c>
      <c r="B284" t="s">
        <v>287</v>
      </c>
      <c r="C284" t="s">
        <v>8</v>
      </c>
      <c r="D284">
        <v>0</v>
      </c>
      <c r="E284">
        <v>0.72</v>
      </c>
    </row>
    <row r="285" spans="1:5" x14ac:dyDescent="0.25">
      <c r="A285">
        <v>2364</v>
      </c>
      <c r="B285" t="s">
        <v>288</v>
      </c>
      <c r="C285" t="s">
        <v>8</v>
      </c>
      <c r="D285">
        <v>0</v>
      </c>
      <c r="E285">
        <v>0.56999999999999995</v>
      </c>
    </row>
    <row r="286" spans="1:5" x14ac:dyDescent="0.25">
      <c r="A286">
        <v>2365</v>
      </c>
      <c r="B286" t="s">
        <v>289</v>
      </c>
      <c r="C286">
        <v>43.17</v>
      </c>
      <c r="D286">
        <v>1.47</v>
      </c>
      <c r="E286">
        <v>0.86</v>
      </c>
    </row>
    <row r="287" spans="1:5" x14ac:dyDescent="0.25">
      <c r="A287">
        <v>2367</v>
      </c>
      <c r="B287" t="s">
        <v>290</v>
      </c>
      <c r="C287" t="s">
        <v>8</v>
      </c>
      <c r="D287">
        <v>0</v>
      </c>
      <c r="E287">
        <v>0.81</v>
      </c>
    </row>
    <row r="288" spans="1:5" x14ac:dyDescent="0.25">
      <c r="A288">
        <v>2368</v>
      </c>
      <c r="B288" t="s">
        <v>291</v>
      </c>
      <c r="C288" t="s">
        <v>8</v>
      </c>
      <c r="D288">
        <v>0</v>
      </c>
      <c r="E288">
        <v>0.59</v>
      </c>
    </row>
    <row r="289" spans="1:5" x14ac:dyDescent="0.25">
      <c r="A289">
        <v>2369</v>
      </c>
      <c r="B289" t="s">
        <v>292</v>
      </c>
      <c r="C289">
        <v>15.75</v>
      </c>
      <c r="D289">
        <v>4.51</v>
      </c>
      <c r="E289">
        <v>0.96</v>
      </c>
    </row>
    <row r="290" spans="1:5" x14ac:dyDescent="0.25">
      <c r="A290">
        <v>2371</v>
      </c>
      <c r="B290" t="s">
        <v>293</v>
      </c>
      <c r="C290" t="s">
        <v>8</v>
      </c>
      <c r="D290">
        <v>0</v>
      </c>
      <c r="E290">
        <v>0.53</v>
      </c>
    </row>
    <row r="291" spans="1:5" x14ac:dyDescent="0.25">
      <c r="A291">
        <v>2373</v>
      </c>
      <c r="B291" t="s">
        <v>294</v>
      </c>
      <c r="C291">
        <v>15.72</v>
      </c>
      <c r="D291">
        <v>4.8899999999999997</v>
      </c>
      <c r="E291">
        <v>3.19</v>
      </c>
    </row>
    <row r="292" spans="1:5" x14ac:dyDescent="0.25">
      <c r="A292">
        <v>2374</v>
      </c>
      <c r="B292" t="s">
        <v>295</v>
      </c>
      <c r="C292">
        <v>11.83</v>
      </c>
      <c r="D292">
        <v>10</v>
      </c>
      <c r="E292">
        <v>1.04</v>
      </c>
    </row>
    <row r="293" spans="1:5" x14ac:dyDescent="0.25">
      <c r="A293">
        <v>2376</v>
      </c>
      <c r="B293" t="s">
        <v>296</v>
      </c>
      <c r="C293">
        <v>9.25</v>
      </c>
      <c r="D293">
        <v>6.9</v>
      </c>
      <c r="E293">
        <v>0.89</v>
      </c>
    </row>
    <row r="294" spans="1:5" x14ac:dyDescent="0.25">
      <c r="A294">
        <v>2377</v>
      </c>
      <c r="B294" t="s">
        <v>297</v>
      </c>
      <c r="C294">
        <v>11.78</v>
      </c>
      <c r="D294">
        <v>5.84</v>
      </c>
      <c r="E294">
        <v>0.73</v>
      </c>
    </row>
    <row r="295" spans="1:5" x14ac:dyDescent="0.25">
      <c r="A295">
        <v>2379</v>
      </c>
      <c r="B295" t="s">
        <v>298</v>
      </c>
      <c r="C295">
        <v>13.61</v>
      </c>
      <c r="D295">
        <v>4.91</v>
      </c>
      <c r="E295">
        <v>1.97</v>
      </c>
    </row>
    <row r="296" spans="1:5" x14ac:dyDescent="0.25">
      <c r="A296">
        <v>2380</v>
      </c>
      <c r="B296" t="s">
        <v>299</v>
      </c>
      <c r="C296" t="s">
        <v>8</v>
      </c>
      <c r="D296">
        <v>0</v>
      </c>
      <c r="E296">
        <v>0.49</v>
      </c>
    </row>
    <row r="297" spans="1:5" x14ac:dyDescent="0.25">
      <c r="A297">
        <v>2382</v>
      </c>
      <c r="B297" t="s">
        <v>300</v>
      </c>
      <c r="C297">
        <v>12.07</v>
      </c>
      <c r="D297">
        <v>6.22</v>
      </c>
      <c r="E297">
        <v>2.17</v>
      </c>
    </row>
    <row r="298" spans="1:5" x14ac:dyDescent="0.25">
      <c r="A298">
        <v>2383</v>
      </c>
      <c r="B298" t="s">
        <v>301</v>
      </c>
      <c r="C298">
        <v>8.0399999999999991</v>
      </c>
      <c r="D298">
        <v>7.2</v>
      </c>
      <c r="E298">
        <v>1.21</v>
      </c>
    </row>
    <row r="299" spans="1:5" x14ac:dyDescent="0.25">
      <c r="A299">
        <v>2384</v>
      </c>
      <c r="B299" t="s">
        <v>302</v>
      </c>
      <c r="C299" t="s">
        <v>8</v>
      </c>
      <c r="D299">
        <v>0</v>
      </c>
      <c r="E299">
        <v>0.69</v>
      </c>
    </row>
    <row r="300" spans="1:5" x14ac:dyDescent="0.25">
      <c r="A300">
        <v>2385</v>
      </c>
      <c r="B300" t="s">
        <v>303</v>
      </c>
      <c r="C300">
        <v>11.15</v>
      </c>
      <c r="D300">
        <v>5.71</v>
      </c>
      <c r="E300">
        <v>2.58</v>
      </c>
    </row>
    <row r="301" spans="1:5" x14ac:dyDescent="0.25">
      <c r="A301">
        <v>2387</v>
      </c>
      <c r="B301" t="s">
        <v>304</v>
      </c>
      <c r="C301">
        <v>34.43</v>
      </c>
      <c r="D301">
        <v>1.24</v>
      </c>
      <c r="E301">
        <v>0.61</v>
      </c>
    </row>
    <row r="302" spans="1:5" x14ac:dyDescent="0.25">
      <c r="A302">
        <v>2388</v>
      </c>
      <c r="B302" t="s">
        <v>305</v>
      </c>
      <c r="C302" t="s">
        <v>8</v>
      </c>
      <c r="D302">
        <v>0</v>
      </c>
      <c r="E302">
        <v>3.64</v>
      </c>
    </row>
    <row r="303" spans="1:5" x14ac:dyDescent="0.25">
      <c r="A303">
        <v>2390</v>
      </c>
      <c r="B303" t="s">
        <v>306</v>
      </c>
      <c r="C303">
        <v>32.54</v>
      </c>
      <c r="D303">
        <v>0</v>
      </c>
      <c r="E303">
        <v>1.57</v>
      </c>
    </row>
    <row r="304" spans="1:5" x14ac:dyDescent="0.25">
      <c r="A304">
        <v>2392</v>
      </c>
      <c r="B304" t="s">
        <v>307</v>
      </c>
      <c r="C304">
        <v>11.13</v>
      </c>
      <c r="D304">
        <v>4.2</v>
      </c>
      <c r="E304">
        <v>1.3</v>
      </c>
    </row>
    <row r="305" spans="1:5" x14ac:dyDescent="0.25">
      <c r="A305">
        <v>2393</v>
      </c>
      <c r="B305" t="s">
        <v>308</v>
      </c>
      <c r="C305">
        <v>27.15</v>
      </c>
      <c r="D305">
        <v>2.21</v>
      </c>
      <c r="E305">
        <v>1.59</v>
      </c>
    </row>
    <row r="306" spans="1:5" x14ac:dyDescent="0.25">
      <c r="A306">
        <v>2395</v>
      </c>
      <c r="B306" t="s">
        <v>309</v>
      </c>
      <c r="C306">
        <v>25.04</v>
      </c>
      <c r="D306">
        <v>2.96</v>
      </c>
      <c r="E306">
        <v>5.53</v>
      </c>
    </row>
    <row r="307" spans="1:5" x14ac:dyDescent="0.25">
      <c r="A307">
        <v>2397</v>
      </c>
      <c r="B307" t="s">
        <v>310</v>
      </c>
      <c r="C307">
        <v>15.96</v>
      </c>
      <c r="D307">
        <v>4.3099999999999996</v>
      </c>
      <c r="E307">
        <v>1.47</v>
      </c>
    </row>
    <row r="308" spans="1:5" x14ac:dyDescent="0.25">
      <c r="A308">
        <v>2399</v>
      </c>
      <c r="B308" t="s">
        <v>311</v>
      </c>
      <c r="C308">
        <v>20.48</v>
      </c>
      <c r="D308">
        <v>4.6900000000000004</v>
      </c>
      <c r="E308">
        <v>0.74</v>
      </c>
    </row>
    <row r="309" spans="1:5" x14ac:dyDescent="0.25">
      <c r="A309">
        <v>2401</v>
      </c>
      <c r="B309" t="s">
        <v>312</v>
      </c>
      <c r="C309" t="s">
        <v>8</v>
      </c>
      <c r="D309">
        <v>0</v>
      </c>
      <c r="E309">
        <v>0.81</v>
      </c>
    </row>
    <row r="310" spans="1:5" x14ac:dyDescent="0.25">
      <c r="A310">
        <v>2402</v>
      </c>
      <c r="B310" t="s">
        <v>313</v>
      </c>
      <c r="C310">
        <v>19.11</v>
      </c>
      <c r="D310">
        <v>3.31</v>
      </c>
      <c r="E310">
        <v>0.79</v>
      </c>
    </row>
    <row r="311" spans="1:5" x14ac:dyDescent="0.25">
      <c r="A311">
        <v>2404</v>
      </c>
      <c r="B311" t="s">
        <v>314</v>
      </c>
      <c r="C311">
        <v>9.16</v>
      </c>
      <c r="D311">
        <v>5.92</v>
      </c>
      <c r="E311">
        <v>1.52</v>
      </c>
    </row>
    <row r="312" spans="1:5" x14ac:dyDescent="0.25">
      <c r="A312">
        <v>2405</v>
      </c>
      <c r="B312" t="s">
        <v>315</v>
      </c>
      <c r="C312">
        <v>10.199999999999999</v>
      </c>
      <c r="D312">
        <v>3.89</v>
      </c>
      <c r="E312">
        <v>1.1100000000000001</v>
      </c>
    </row>
    <row r="313" spans="1:5" x14ac:dyDescent="0.25">
      <c r="A313">
        <v>2406</v>
      </c>
      <c r="B313" t="s">
        <v>316</v>
      </c>
      <c r="C313" t="s">
        <v>8</v>
      </c>
      <c r="D313">
        <v>0</v>
      </c>
      <c r="E313">
        <v>1.22</v>
      </c>
    </row>
    <row r="314" spans="1:5" x14ac:dyDescent="0.25">
      <c r="A314">
        <v>2408</v>
      </c>
      <c r="B314" t="s">
        <v>317</v>
      </c>
      <c r="C314" t="s">
        <v>8</v>
      </c>
      <c r="D314">
        <v>0</v>
      </c>
      <c r="E314">
        <v>28.44</v>
      </c>
    </row>
    <row r="315" spans="1:5" x14ac:dyDescent="0.25">
      <c r="A315">
        <v>2409</v>
      </c>
      <c r="B315" t="s">
        <v>318</v>
      </c>
      <c r="C315" t="s">
        <v>8</v>
      </c>
      <c r="D315">
        <v>0</v>
      </c>
      <c r="E315">
        <v>0.66</v>
      </c>
    </row>
    <row r="316" spans="1:5" x14ac:dyDescent="0.25">
      <c r="A316">
        <v>2412</v>
      </c>
      <c r="B316" t="s">
        <v>319</v>
      </c>
      <c r="C316">
        <v>18.690000000000001</v>
      </c>
      <c r="D316">
        <v>5.69</v>
      </c>
      <c r="E316">
        <v>2.14</v>
      </c>
    </row>
    <row r="317" spans="1:5" x14ac:dyDescent="0.25">
      <c r="A317">
        <v>2413</v>
      </c>
      <c r="B317" t="s">
        <v>320</v>
      </c>
      <c r="C317" t="s">
        <v>8</v>
      </c>
      <c r="D317">
        <v>0</v>
      </c>
      <c r="E317">
        <v>0.67</v>
      </c>
    </row>
    <row r="318" spans="1:5" x14ac:dyDescent="0.25">
      <c r="A318">
        <v>2414</v>
      </c>
      <c r="B318" t="s">
        <v>321</v>
      </c>
      <c r="C318">
        <v>12.19</v>
      </c>
      <c r="D318">
        <v>8.42</v>
      </c>
      <c r="E318">
        <v>0.96</v>
      </c>
    </row>
    <row r="319" spans="1:5" x14ac:dyDescent="0.25">
      <c r="A319">
        <v>2415</v>
      </c>
      <c r="B319" t="s">
        <v>322</v>
      </c>
      <c r="C319">
        <v>6.26</v>
      </c>
      <c r="D319">
        <v>9.92</v>
      </c>
      <c r="E319">
        <v>0.82</v>
      </c>
    </row>
    <row r="320" spans="1:5" x14ac:dyDescent="0.25">
      <c r="A320">
        <v>2417</v>
      </c>
      <c r="B320" t="s">
        <v>323</v>
      </c>
      <c r="C320" t="s">
        <v>8</v>
      </c>
      <c r="D320">
        <v>3.11</v>
      </c>
      <c r="E320">
        <v>0.72</v>
      </c>
    </row>
    <row r="321" spans="1:5" x14ac:dyDescent="0.25">
      <c r="A321">
        <v>2419</v>
      </c>
      <c r="B321" t="s">
        <v>324</v>
      </c>
      <c r="C321">
        <v>11.75</v>
      </c>
      <c r="D321">
        <v>7.62</v>
      </c>
      <c r="E321">
        <v>1.2</v>
      </c>
    </row>
    <row r="322" spans="1:5" x14ac:dyDescent="0.25">
      <c r="A322">
        <v>2420</v>
      </c>
      <c r="B322" t="s">
        <v>325</v>
      </c>
      <c r="C322">
        <v>11.09</v>
      </c>
      <c r="D322">
        <v>6.76</v>
      </c>
      <c r="E322">
        <v>2</v>
      </c>
    </row>
    <row r="323" spans="1:5" x14ac:dyDescent="0.25">
      <c r="A323">
        <v>2421</v>
      </c>
      <c r="B323" t="s">
        <v>326</v>
      </c>
      <c r="C323">
        <v>23.19</v>
      </c>
      <c r="D323">
        <v>5.99</v>
      </c>
      <c r="E323">
        <v>1.21</v>
      </c>
    </row>
    <row r="324" spans="1:5" x14ac:dyDescent="0.25">
      <c r="A324">
        <v>2423</v>
      </c>
      <c r="B324" t="s">
        <v>327</v>
      </c>
      <c r="C324">
        <v>17.18</v>
      </c>
      <c r="D324">
        <v>5.76</v>
      </c>
      <c r="E324">
        <v>1.17</v>
      </c>
    </row>
    <row r="325" spans="1:5" x14ac:dyDescent="0.25">
      <c r="A325">
        <v>2424</v>
      </c>
      <c r="B325" t="s">
        <v>328</v>
      </c>
      <c r="C325">
        <v>51.6</v>
      </c>
      <c r="D325">
        <v>0</v>
      </c>
      <c r="E325">
        <v>3.35</v>
      </c>
    </row>
    <row r="326" spans="1:5" x14ac:dyDescent="0.25">
      <c r="A326">
        <v>2425</v>
      </c>
      <c r="B326" t="s">
        <v>329</v>
      </c>
      <c r="C326">
        <v>18.489999999999998</v>
      </c>
      <c r="D326">
        <v>1.36</v>
      </c>
      <c r="E326">
        <v>3.43</v>
      </c>
    </row>
    <row r="327" spans="1:5" x14ac:dyDescent="0.25">
      <c r="A327">
        <v>2426</v>
      </c>
      <c r="B327" t="s">
        <v>330</v>
      </c>
      <c r="C327" t="s">
        <v>8</v>
      </c>
      <c r="D327">
        <v>0</v>
      </c>
      <c r="E327">
        <v>0.82</v>
      </c>
    </row>
    <row r="328" spans="1:5" x14ac:dyDescent="0.25">
      <c r="A328">
        <v>2427</v>
      </c>
      <c r="B328" t="s">
        <v>331</v>
      </c>
      <c r="C328">
        <v>423</v>
      </c>
      <c r="D328">
        <v>0</v>
      </c>
      <c r="E328">
        <v>0.76</v>
      </c>
    </row>
    <row r="329" spans="1:5" x14ac:dyDescent="0.25">
      <c r="A329">
        <v>2428</v>
      </c>
      <c r="B329" t="s">
        <v>332</v>
      </c>
      <c r="C329">
        <v>9.99</v>
      </c>
      <c r="D329">
        <v>5.58</v>
      </c>
      <c r="E329">
        <v>1.28</v>
      </c>
    </row>
    <row r="330" spans="1:5" x14ac:dyDescent="0.25">
      <c r="A330">
        <v>2429</v>
      </c>
      <c r="B330" t="s">
        <v>333</v>
      </c>
      <c r="C330" t="s">
        <v>8</v>
      </c>
      <c r="D330">
        <v>0</v>
      </c>
      <c r="E330">
        <v>1.56</v>
      </c>
    </row>
    <row r="331" spans="1:5" x14ac:dyDescent="0.25">
      <c r="A331">
        <v>2430</v>
      </c>
      <c r="B331" t="s">
        <v>334</v>
      </c>
      <c r="C331">
        <v>11.68</v>
      </c>
      <c r="D331">
        <v>4.99</v>
      </c>
      <c r="E331">
        <v>1.56</v>
      </c>
    </row>
    <row r="332" spans="1:5" x14ac:dyDescent="0.25">
      <c r="A332">
        <v>2431</v>
      </c>
      <c r="B332" t="s">
        <v>335</v>
      </c>
      <c r="C332" t="s">
        <v>8</v>
      </c>
      <c r="D332">
        <v>0</v>
      </c>
      <c r="E332">
        <v>0.69</v>
      </c>
    </row>
    <row r="333" spans="1:5" x14ac:dyDescent="0.25">
      <c r="A333">
        <v>2433</v>
      </c>
      <c r="B333" t="s">
        <v>336</v>
      </c>
      <c r="C333">
        <v>7.56</v>
      </c>
      <c r="D333">
        <v>5.73</v>
      </c>
      <c r="E333">
        <v>1.69</v>
      </c>
    </row>
    <row r="334" spans="1:5" x14ac:dyDescent="0.25">
      <c r="A334">
        <v>2434</v>
      </c>
      <c r="B334" t="s">
        <v>337</v>
      </c>
      <c r="C334" t="s">
        <v>8</v>
      </c>
      <c r="D334">
        <v>0</v>
      </c>
      <c r="E334">
        <v>0.99</v>
      </c>
    </row>
    <row r="335" spans="1:5" x14ac:dyDescent="0.25">
      <c r="A335">
        <v>2436</v>
      </c>
      <c r="B335" t="s">
        <v>338</v>
      </c>
      <c r="C335">
        <v>113.04</v>
      </c>
      <c r="D335">
        <v>1.1499999999999999</v>
      </c>
      <c r="E335">
        <v>2.35</v>
      </c>
    </row>
    <row r="336" spans="1:5" x14ac:dyDescent="0.25">
      <c r="A336">
        <v>2437</v>
      </c>
      <c r="B336" t="s">
        <v>339</v>
      </c>
      <c r="C336">
        <v>11.18</v>
      </c>
      <c r="D336">
        <v>3.38</v>
      </c>
      <c r="E336">
        <v>1.03</v>
      </c>
    </row>
    <row r="337" spans="1:5" x14ac:dyDescent="0.25">
      <c r="A337">
        <v>2438</v>
      </c>
      <c r="B337" t="s">
        <v>340</v>
      </c>
      <c r="C337" t="s">
        <v>8</v>
      </c>
      <c r="D337">
        <v>0</v>
      </c>
      <c r="E337">
        <v>0.8</v>
      </c>
    </row>
    <row r="338" spans="1:5" x14ac:dyDescent="0.25">
      <c r="A338">
        <v>2439</v>
      </c>
      <c r="B338" t="s">
        <v>341</v>
      </c>
      <c r="C338">
        <v>31.32</v>
      </c>
      <c r="D338">
        <v>3.12</v>
      </c>
      <c r="E338">
        <v>3.02</v>
      </c>
    </row>
    <row r="339" spans="1:5" x14ac:dyDescent="0.25">
      <c r="A339">
        <v>2440</v>
      </c>
      <c r="B339" t="s">
        <v>342</v>
      </c>
      <c r="C339" t="s">
        <v>8</v>
      </c>
      <c r="D339">
        <v>0</v>
      </c>
      <c r="E339">
        <v>0.97</v>
      </c>
    </row>
    <row r="340" spans="1:5" x14ac:dyDescent="0.25">
      <c r="A340">
        <v>2441</v>
      </c>
      <c r="B340" t="s">
        <v>343</v>
      </c>
      <c r="C340">
        <v>10.94</v>
      </c>
      <c r="D340">
        <v>6.27</v>
      </c>
      <c r="E340">
        <v>1.28</v>
      </c>
    </row>
    <row r="341" spans="1:5" x14ac:dyDescent="0.25">
      <c r="A341">
        <v>2442</v>
      </c>
      <c r="B341" t="s">
        <v>344</v>
      </c>
      <c r="C341">
        <v>10.26</v>
      </c>
      <c r="D341">
        <v>5.6</v>
      </c>
      <c r="E341">
        <v>0.76</v>
      </c>
    </row>
    <row r="342" spans="1:5" x14ac:dyDescent="0.25">
      <c r="A342">
        <v>2443</v>
      </c>
      <c r="B342" t="s">
        <v>345</v>
      </c>
      <c r="C342" t="s">
        <v>8</v>
      </c>
      <c r="D342">
        <v>0</v>
      </c>
      <c r="E342">
        <v>0.64</v>
      </c>
    </row>
    <row r="343" spans="1:5" x14ac:dyDescent="0.25">
      <c r="A343">
        <v>2444</v>
      </c>
      <c r="B343" t="s">
        <v>346</v>
      </c>
      <c r="C343" t="s">
        <v>8</v>
      </c>
      <c r="D343">
        <v>0</v>
      </c>
      <c r="E343">
        <v>0.86</v>
      </c>
    </row>
    <row r="344" spans="1:5" x14ac:dyDescent="0.25">
      <c r="A344">
        <v>2448</v>
      </c>
      <c r="B344" t="s">
        <v>347</v>
      </c>
      <c r="C344" t="s">
        <v>8</v>
      </c>
      <c r="D344">
        <v>0.96</v>
      </c>
      <c r="E344">
        <v>1.1200000000000001</v>
      </c>
    </row>
    <row r="345" spans="1:5" x14ac:dyDescent="0.25">
      <c r="A345">
        <v>2449</v>
      </c>
      <c r="B345" t="s">
        <v>348</v>
      </c>
      <c r="C345">
        <v>12.36</v>
      </c>
      <c r="D345">
        <v>5.41</v>
      </c>
      <c r="E345">
        <v>1.1599999999999999</v>
      </c>
    </row>
    <row r="346" spans="1:5" x14ac:dyDescent="0.25">
      <c r="A346">
        <v>2450</v>
      </c>
      <c r="B346" t="s">
        <v>349</v>
      </c>
      <c r="C346">
        <v>15.37</v>
      </c>
      <c r="D346">
        <v>4.26</v>
      </c>
      <c r="E346">
        <v>4.5199999999999996</v>
      </c>
    </row>
    <row r="347" spans="1:5" x14ac:dyDescent="0.25">
      <c r="A347">
        <v>2451</v>
      </c>
      <c r="B347" t="s">
        <v>350</v>
      </c>
      <c r="C347">
        <v>11.76</v>
      </c>
      <c r="D347">
        <v>7.04</v>
      </c>
      <c r="E347">
        <v>2.15</v>
      </c>
    </row>
    <row r="348" spans="1:5" x14ac:dyDescent="0.25">
      <c r="A348">
        <v>2453</v>
      </c>
      <c r="B348" t="s">
        <v>351</v>
      </c>
      <c r="C348">
        <v>12.95</v>
      </c>
      <c r="D348">
        <v>3.86</v>
      </c>
      <c r="E348">
        <v>0.78</v>
      </c>
    </row>
    <row r="349" spans="1:5" x14ac:dyDescent="0.25">
      <c r="A349">
        <v>2454</v>
      </c>
      <c r="B349" t="s">
        <v>352</v>
      </c>
      <c r="C349">
        <v>24.16</v>
      </c>
      <c r="D349">
        <v>2.46</v>
      </c>
      <c r="E349">
        <v>2.75</v>
      </c>
    </row>
    <row r="350" spans="1:5" x14ac:dyDescent="0.25">
      <c r="A350">
        <v>2455</v>
      </c>
      <c r="B350" t="s">
        <v>353</v>
      </c>
      <c r="C350">
        <v>17.38</v>
      </c>
      <c r="D350">
        <v>7.86</v>
      </c>
      <c r="E350">
        <v>2.3199999999999998</v>
      </c>
    </row>
    <row r="351" spans="1:5" x14ac:dyDescent="0.25">
      <c r="A351">
        <v>2456</v>
      </c>
      <c r="B351" t="s">
        <v>354</v>
      </c>
      <c r="C351">
        <v>11.66</v>
      </c>
      <c r="D351">
        <v>0.92</v>
      </c>
      <c r="E351">
        <v>1.0900000000000001</v>
      </c>
    </row>
    <row r="352" spans="1:5" x14ac:dyDescent="0.25">
      <c r="A352">
        <v>2457</v>
      </c>
      <c r="B352" t="s">
        <v>355</v>
      </c>
      <c r="C352">
        <v>22.28</v>
      </c>
      <c r="D352">
        <v>5.54</v>
      </c>
      <c r="E352">
        <v>0.86</v>
      </c>
    </row>
    <row r="353" spans="1:5" x14ac:dyDescent="0.25">
      <c r="A353">
        <v>2458</v>
      </c>
      <c r="B353" t="s">
        <v>356</v>
      </c>
      <c r="C353">
        <v>13.24</v>
      </c>
      <c r="D353">
        <v>5.96</v>
      </c>
      <c r="E353">
        <v>2.97</v>
      </c>
    </row>
    <row r="354" spans="1:5" x14ac:dyDescent="0.25">
      <c r="A354">
        <v>2459</v>
      </c>
      <c r="B354" t="s">
        <v>357</v>
      </c>
      <c r="C354">
        <v>9.4600000000000009</v>
      </c>
      <c r="D354">
        <v>7.19</v>
      </c>
      <c r="E354">
        <v>0.89</v>
      </c>
    </row>
    <row r="355" spans="1:5" x14ac:dyDescent="0.25">
      <c r="A355">
        <v>2460</v>
      </c>
      <c r="B355" t="s">
        <v>358</v>
      </c>
      <c r="C355" t="s">
        <v>8</v>
      </c>
      <c r="D355">
        <v>2.09</v>
      </c>
      <c r="E355">
        <v>0.66</v>
      </c>
    </row>
    <row r="356" spans="1:5" x14ac:dyDescent="0.25">
      <c r="A356">
        <v>2461</v>
      </c>
      <c r="B356" t="s">
        <v>359</v>
      </c>
      <c r="C356">
        <v>12.13</v>
      </c>
      <c r="D356">
        <v>2.4</v>
      </c>
      <c r="E356">
        <v>1</v>
      </c>
    </row>
    <row r="357" spans="1:5" x14ac:dyDescent="0.25">
      <c r="A357">
        <v>2462</v>
      </c>
      <c r="B357" t="s">
        <v>360</v>
      </c>
      <c r="C357">
        <v>11.39</v>
      </c>
      <c r="D357">
        <v>9.84</v>
      </c>
      <c r="E357">
        <v>1.39</v>
      </c>
    </row>
    <row r="358" spans="1:5" x14ac:dyDescent="0.25">
      <c r="A358">
        <v>2464</v>
      </c>
      <c r="B358" t="s">
        <v>361</v>
      </c>
      <c r="C358">
        <v>14.23</v>
      </c>
      <c r="D358">
        <v>4.18</v>
      </c>
      <c r="E358">
        <v>1.43</v>
      </c>
    </row>
    <row r="359" spans="1:5" x14ac:dyDescent="0.25">
      <c r="A359">
        <v>2465</v>
      </c>
      <c r="B359" t="s">
        <v>362</v>
      </c>
      <c r="C359" t="s">
        <v>8</v>
      </c>
      <c r="D359">
        <v>0</v>
      </c>
      <c r="E359">
        <v>0.79</v>
      </c>
    </row>
    <row r="360" spans="1:5" x14ac:dyDescent="0.25">
      <c r="A360">
        <v>2466</v>
      </c>
      <c r="B360" t="s">
        <v>363</v>
      </c>
      <c r="C360" t="s">
        <v>8</v>
      </c>
      <c r="D360">
        <v>0</v>
      </c>
      <c r="E360">
        <v>3.22</v>
      </c>
    </row>
    <row r="361" spans="1:5" x14ac:dyDescent="0.25">
      <c r="A361">
        <v>2467</v>
      </c>
      <c r="B361" t="s">
        <v>364</v>
      </c>
      <c r="C361">
        <v>9.25</v>
      </c>
      <c r="D361">
        <v>7.41</v>
      </c>
      <c r="E361">
        <v>1.21</v>
      </c>
    </row>
    <row r="362" spans="1:5" x14ac:dyDescent="0.25">
      <c r="A362">
        <v>2468</v>
      </c>
      <c r="B362" t="s">
        <v>365</v>
      </c>
      <c r="C362">
        <v>105</v>
      </c>
      <c r="D362">
        <v>0.95</v>
      </c>
      <c r="E362">
        <v>0.7</v>
      </c>
    </row>
    <row r="363" spans="1:5" x14ac:dyDescent="0.25">
      <c r="A363">
        <v>2471</v>
      </c>
      <c r="B363" t="s">
        <v>366</v>
      </c>
      <c r="C363">
        <v>10.71</v>
      </c>
      <c r="D363">
        <v>8.2899999999999991</v>
      </c>
      <c r="E363">
        <v>1.21</v>
      </c>
    </row>
    <row r="364" spans="1:5" x14ac:dyDescent="0.25">
      <c r="A364">
        <v>2472</v>
      </c>
      <c r="B364" t="s">
        <v>367</v>
      </c>
      <c r="C364">
        <v>13.41</v>
      </c>
      <c r="D364">
        <v>3.32</v>
      </c>
      <c r="E364">
        <v>1.29</v>
      </c>
    </row>
    <row r="365" spans="1:5" x14ac:dyDescent="0.25">
      <c r="A365">
        <v>2474</v>
      </c>
      <c r="B365" t="s">
        <v>368</v>
      </c>
      <c r="C365">
        <v>8.66</v>
      </c>
      <c r="D365">
        <v>3.68</v>
      </c>
      <c r="E365">
        <v>1.82</v>
      </c>
    </row>
    <row r="366" spans="1:5" x14ac:dyDescent="0.25">
      <c r="A366">
        <v>2475</v>
      </c>
      <c r="B366" t="s">
        <v>369</v>
      </c>
      <c r="C366" t="s">
        <v>8</v>
      </c>
      <c r="D366">
        <v>0</v>
      </c>
      <c r="E366">
        <v>0.68</v>
      </c>
    </row>
    <row r="367" spans="1:5" x14ac:dyDescent="0.25">
      <c r="A367">
        <v>2476</v>
      </c>
      <c r="B367" t="s">
        <v>370</v>
      </c>
      <c r="C367">
        <v>11.53</v>
      </c>
      <c r="D367">
        <v>5.32</v>
      </c>
      <c r="E367">
        <v>0.96</v>
      </c>
    </row>
    <row r="368" spans="1:5" x14ac:dyDescent="0.25">
      <c r="A368">
        <v>2477</v>
      </c>
      <c r="B368" t="s">
        <v>371</v>
      </c>
      <c r="C368">
        <v>28.2</v>
      </c>
      <c r="D368">
        <v>3.32</v>
      </c>
      <c r="E368">
        <v>1.42</v>
      </c>
    </row>
    <row r="369" spans="1:5" x14ac:dyDescent="0.25">
      <c r="A369">
        <v>2478</v>
      </c>
      <c r="B369" t="s">
        <v>372</v>
      </c>
      <c r="C369">
        <v>40.64</v>
      </c>
      <c r="D369">
        <v>2.21</v>
      </c>
      <c r="E369">
        <v>0.81</v>
      </c>
    </row>
    <row r="370" spans="1:5" x14ac:dyDescent="0.25">
      <c r="A370">
        <v>2480</v>
      </c>
      <c r="B370" t="s">
        <v>373</v>
      </c>
      <c r="C370">
        <v>13.83</v>
      </c>
      <c r="D370">
        <v>7.69</v>
      </c>
      <c r="E370">
        <v>1.33</v>
      </c>
    </row>
    <row r="371" spans="1:5" x14ac:dyDescent="0.25">
      <c r="A371">
        <v>2481</v>
      </c>
      <c r="B371" t="s">
        <v>374</v>
      </c>
      <c r="C371" t="s">
        <v>8</v>
      </c>
      <c r="D371">
        <v>0</v>
      </c>
      <c r="E371">
        <v>0.68</v>
      </c>
    </row>
    <row r="372" spans="1:5" x14ac:dyDescent="0.25">
      <c r="A372">
        <v>2482</v>
      </c>
      <c r="B372" t="s">
        <v>375</v>
      </c>
      <c r="C372">
        <v>341.25</v>
      </c>
      <c r="D372">
        <v>0</v>
      </c>
      <c r="E372">
        <v>1.02</v>
      </c>
    </row>
    <row r="373" spans="1:5" x14ac:dyDescent="0.25">
      <c r="A373">
        <v>2483</v>
      </c>
      <c r="B373" t="s">
        <v>376</v>
      </c>
      <c r="C373">
        <v>37.270000000000003</v>
      </c>
      <c r="D373">
        <v>1.83</v>
      </c>
      <c r="E373">
        <v>0.84</v>
      </c>
    </row>
    <row r="374" spans="1:5" x14ac:dyDescent="0.25">
      <c r="A374">
        <v>2484</v>
      </c>
      <c r="B374" t="s">
        <v>377</v>
      </c>
      <c r="C374" t="s">
        <v>8</v>
      </c>
      <c r="D374">
        <v>0</v>
      </c>
      <c r="E374">
        <v>0.97</v>
      </c>
    </row>
    <row r="375" spans="1:5" x14ac:dyDescent="0.25">
      <c r="A375">
        <v>2485</v>
      </c>
      <c r="B375" t="s">
        <v>378</v>
      </c>
      <c r="C375">
        <v>18.38</v>
      </c>
      <c r="D375">
        <v>3.82</v>
      </c>
      <c r="E375">
        <v>1.63</v>
      </c>
    </row>
    <row r="376" spans="1:5" x14ac:dyDescent="0.25">
      <c r="A376">
        <v>2486</v>
      </c>
      <c r="B376" t="s">
        <v>379</v>
      </c>
      <c r="C376">
        <v>27.13</v>
      </c>
      <c r="D376">
        <v>2.71</v>
      </c>
      <c r="E376">
        <v>0.98</v>
      </c>
    </row>
    <row r="377" spans="1:5" x14ac:dyDescent="0.25">
      <c r="A377">
        <v>2488</v>
      </c>
      <c r="B377" t="s">
        <v>380</v>
      </c>
      <c r="C377">
        <v>16.899999999999999</v>
      </c>
      <c r="D377">
        <v>1.95</v>
      </c>
      <c r="E377">
        <v>1.7</v>
      </c>
    </row>
    <row r="378" spans="1:5" x14ac:dyDescent="0.25">
      <c r="A378">
        <v>2489</v>
      </c>
      <c r="B378" t="s">
        <v>381</v>
      </c>
      <c r="C378">
        <v>11.12</v>
      </c>
      <c r="D378">
        <v>12.58</v>
      </c>
      <c r="E378">
        <v>1.1599999999999999</v>
      </c>
    </row>
    <row r="379" spans="1:5" x14ac:dyDescent="0.25">
      <c r="A379">
        <v>2491</v>
      </c>
      <c r="B379" t="s">
        <v>382</v>
      </c>
      <c r="C379" t="s">
        <v>8</v>
      </c>
      <c r="D379">
        <v>0</v>
      </c>
      <c r="E379">
        <v>1.18</v>
      </c>
    </row>
    <row r="380" spans="1:5" x14ac:dyDescent="0.25">
      <c r="A380">
        <v>2492</v>
      </c>
      <c r="B380" t="s">
        <v>383</v>
      </c>
      <c r="C380" t="s">
        <v>8</v>
      </c>
      <c r="D380">
        <v>0</v>
      </c>
      <c r="E380">
        <v>0.41</v>
      </c>
    </row>
    <row r="381" spans="1:5" x14ac:dyDescent="0.25">
      <c r="A381">
        <v>2493</v>
      </c>
      <c r="B381" t="s">
        <v>384</v>
      </c>
      <c r="C381">
        <v>9.0299999999999994</v>
      </c>
      <c r="D381">
        <v>9</v>
      </c>
      <c r="E381">
        <v>1.46</v>
      </c>
    </row>
    <row r="382" spans="1:5" x14ac:dyDescent="0.25">
      <c r="A382">
        <v>2495</v>
      </c>
      <c r="B382" t="s">
        <v>385</v>
      </c>
      <c r="C382">
        <v>147</v>
      </c>
      <c r="D382">
        <v>2.38</v>
      </c>
      <c r="E382">
        <v>1.04</v>
      </c>
    </row>
    <row r="383" spans="1:5" x14ac:dyDescent="0.25">
      <c r="A383">
        <v>2496</v>
      </c>
      <c r="B383" t="s">
        <v>386</v>
      </c>
      <c r="C383">
        <v>10</v>
      </c>
      <c r="D383">
        <v>0</v>
      </c>
      <c r="E383">
        <v>2.96</v>
      </c>
    </row>
    <row r="384" spans="1:5" x14ac:dyDescent="0.25">
      <c r="A384">
        <v>2497</v>
      </c>
      <c r="B384" t="s">
        <v>387</v>
      </c>
      <c r="C384">
        <v>28.48</v>
      </c>
      <c r="D384">
        <v>1.21</v>
      </c>
      <c r="E384">
        <v>3.62</v>
      </c>
    </row>
    <row r="385" spans="1:5" x14ac:dyDescent="0.25">
      <c r="A385">
        <v>2498</v>
      </c>
      <c r="B385" t="s">
        <v>388</v>
      </c>
      <c r="C385">
        <v>17.71</v>
      </c>
      <c r="D385">
        <v>1.5</v>
      </c>
      <c r="E385">
        <v>1.36</v>
      </c>
    </row>
    <row r="386" spans="1:5" x14ac:dyDescent="0.25">
      <c r="A386">
        <v>2499</v>
      </c>
      <c r="B386" t="s">
        <v>389</v>
      </c>
      <c r="C386">
        <v>55.22</v>
      </c>
      <c r="D386">
        <v>0.8</v>
      </c>
      <c r="E386">
        <v>1.3</v>
      </c>
    </row>
    <row r="387" spans="1:5" x14ac:dyDescent="0.25">
      <c r="A387">
        <v>2501</v>
      </c>
      <c r="B387" t="s">
        <v>390</v>
      </c>
      <c r="C387">
        <v>17.670000000000002</v>
      </c>
      <c r="D387">
        <v>4.88</v>
      </c>
      <c r="E387">
        <v>1.5</v>
      </c>
    </row>
    <row r="388" spans="1:5" x14ac:dyDescent="0.25">
      <c r="A388">
        <v>2504</v>
      </c>
      <c r="B388" t="s">
        <v>391</v>
      </c>
      <c r="C388">
        <v>45.19</v>
      </c>
      <c r="D388">
        <v>1.7</v>
      </c>
      <c r="E388">
        <v>0.79</v>
      </c>
    </row>
    <row r="389" spans="1:5" x14ac:dyDescent="0.25">
      <c r="A389">
        <v>2505</v>
      </c>
      <c r="B389" t="s">
        <v>392</v>
      </c>
      <c r="C389">
        <v>5.65</v>
      </c>
      <c r="D389">
        <v>6.53</v>
      </c>
      <c r="E389">
        <v>1.76</v>
      </c>
    </row>
    <row r="390" spans="1:5" x14ac:dyDescent="0.25">
      <c r="A390">
        <v>2506</v>
      </c>
      <c r="B390" t="s">
        <v>393</v>
      </c>
      <c r="C390">
        <v>13.13</v>
      </c>
      <c r="D390">
        <v>1.07</v>
      </c>
      <c r="E390">
        <v>0.66</v>
      </c>
    </row>
    <row r="391" spans="1:5" x14ac:dyDescent="0.25">
      <c r="A391">
        <v>2509</v>
      </c>
      <c r="B391" t="s">
        <v>394</v>
      </c>
      <c r="C391" t="s">
        <v>8</v>
      </c>
      <c r="D391">
        <v>4.9400000000000004</v>
      </c>
      <c r="E391">
        <v>0.99</v>
      </c>
    </row>
    <row r="392" spans="1:5" x14ac:dyDescent="0.25">
      <c r="A392">
        <v>2511</v>
      </c>
      <c r="B392" t="s">
        <v>395</v>
      </c>
      <c r="C392">
        <v>25.62</v>
      </c>
      <c r="D392">
        <v>9.01</v>
      </c>
      <c r="E392">
        <v>1.19</v>
      </c>
    </row>
    <row r="393" spans="1:5" x14ac:dyDescent="0.25">
      <c r="A393">
        <v>2514</v>
      </c>
      <c r="B393" t="s">
        <v>396</v>
      </c>
      <c r="C393">
        <v>17.309999999999999</v>
      </c>
      <c r="D393">
        <v>0.89</v>
      </c>
      <c r="E393">
        <v>1.9</v>
      </c>
    </row>
    <row r="394" spans="1:5" x14ac:dyDescent="0.25">
      <c r="A394">
        <v>2515</v>
      </c>
      <c r="B394" t="s">
        <v>397</v>
      </c>
      <c r="C394">
        <v>60.07</v>
      </c>
      <c r="D394">
        <v>1.44</v>
      </c>
      <c r="E394">
        <v>0.72</v>
      </c>
    </row>
    <row r="395" spans="1:5" x14ac:dyDescent="0.25">
      <c r="A395">
        <v>2516</v>
      </c>
      <c r="B395" t="s">
        <v>398</v>
      </c>
      <c r="C395" t="s">
        <v>8</v>
      </c>
      <c r="D395">
        <v>6.52</v>
      </c>
      <c r="E395">
        <v>0.66</v>
      </c>
    </row>
    <row r="396" spans="1:5" x14ac:dyDescent="0.25">
      <c r="A396">
        <v>2520</v>
      </c>
      <c r="B396" t="s">
        <v>399</v>
      </c>
      <c r="C396">
        <v>20.58</v>
      </c>
      <c r="D396">
        <v>2.63</v>
      </c>
      <c r="E396">
        <v>2.1800000000000002</v>
      </c>
    </row>
    <row r="397" spans="1:5" x14ac:dyDescent="0.25">
      <c r="A397">
        <v>2524</v>
      </c>
      <c r="B397" t="s">
        <v>400</v>
      </c>
      <c r="C397">
        <v>6.35</v>
      </c>
      <c r="D397">
        <v>0</v>
      </c>
      <c r="E397">
        <v>1.18</v>
      </c>
    </row>
    <row r="398" spans="1:5" x14ac:dyDescent="0.25">
      <c r="A398">
        <v>2527</v>
      </c>
      <c r="B398" t="s">
        <v>401</v>
      </c>
      <c r="C398" t="s">
        <v>8</v>
      </c>
      <c r="D398">
        <v>4.76</v>
      </c>
      <c r="E398">
        <v>0.7</v>
      </c>
    </row>
    <row r="399" spans="1:5" x14ac:dyDescent="0.25">
      <c r="A399">
        <v>2528</v>
      </c>
      <c r="B399" t="s">
        <v>402</v>
      </c>
      <c r="C399" t="s">
        <v>8</v>
      </c>
      <c r="D399">
        <v>0</v>
      </c>
      <c r="E399">
        <v>1.34</v>
      </c>
    </row>
    <row r="400" spans="1:5" x14ac:dyDescent="0.25">
      <c r="A400">
        <v>2530</v>
      </c>
      <c r="B400" t="s">
        <v>403</v>
      </c>
      <c r="C400">
        <v>54.09</v>
      </c>
      <c r="D400">
        <v>1.26</v>
      </c>
      <c r="E400">
        <v>1.01</v>
      </c>
    </row>
    <row r="401" spans="1:5" x14ac:dyDescent="0.25">
      <c r="A401">
        <v>2534</v>
      </c>
      <c r="B401" t="s">
        <v>404</v>
      </c>
      <c r="C401" t="s">
        <v>8</v>
      </c>
      <c r="D401">
        <v>4.3099999999999996</v>
      </c>
      <c r="E401">
        <v>1.49</v>
      </c>
    </row>
    <row r="402" spans="1:5" x14ac:dyDescent="0.25">
      <c r="A402">
        <v>2535</v>
      </c>
      <c r="B402" t="s">
        <v>405</v>
      </c>
      <c r="C402">
        <v>8.48</v>
      </c>
      <c r="D402">
        <v>8.02</v>
      </c>
      <c r="E402">
        <v>1.39</v>
      </c>
    </row>
    <row r="403" spans="1:5" x14ac:dyDescent="0.25">
      <c r="A403">
        <v>2536</v>
      </c>
      <c r="B403" t="s">
        <v>406</v>
      </c>
      <c r="C403">
        <v>30.35</v>
      </c>
      <c r="D403">
        <v>5.66</v>
      </c>
      <c r="E403">
        <v>1.1299999999999999</v>
      </c>
    </row>
    <row r="404" spans="1:5" x14ac:dyDescent="0.25">
      <c r="A404">
        <v>2537</v>
      </c>
      <c r="B404" t="s">
        <v>407</v>
      </c>
      <c r="C404">
        <v>5.68</v>
      </c>
      <c r="D404">
        <v>0</v>
      </c>
      <c r="E404">
        <v>1.33</v>
      </c>
    </row>
    <row r="405" spans="1:5" x14ac:dyDescent="0.25">
      <c r="A405">
        <v>2538</v>
      </c>
      <c r="B405" t="s">
        <v>408</v>
      </c>
      <c r="C405">
        <v>12.63</v>
      </c>
      <c r="D405">
        <v>7.37</v>
      </c>
      <c r="E405">
        <v>1.45</v>
      </c>
    </row>
    <row r="406" spans="1:5" x14ac:dyDescent="0.25">
      <c r="A406">
        <v>2539</v>
      </c>
      <c r="B406" t="s">
        <v>409</v>
      </c>
      <c r="C406">
        <v>14.18</v>
      </c>
      <c r="D406">
        <v>2.88</v>
      </c>
      <c r="E406">
        <v>2.2200000000000002</v>
      </c>
    </row>
    <row r="407" spans="1:5" x14ac:dyDescent="0.25">
      <c r="A407">
        <v>2540</v>
      </c>
      <c r="B407" t="s">
        <v>410</v>
      </c>
      <c r="C407" t="s">
        <v>8</v>
      </c>
      <c r="D407">
        <v>0</v>
      </c>
      <c r="E407">
        <v>8.52</v>
      </c>
    </row>
    <row r="408" spans="1:5" x14ac:dyDescent="0.25">
      <c r="A408">
        <v>2542</v>
      </c>
      <c r="B408" t="s">
        <v>411</v>
      </c>
      <c r="C408">
        <v>4.7</v>
      </c>
      <c r="D408">
        <v>4.66</v>
      </c>
      <c r="E408">
        <v>1.94</v>
      </c>
    </row>
    <row r="409" spans="1:5" x14ac:dyDescent="0.25">
      <c r="A409">
        <v>2543</v>
      </c>
      <c r="B409" t="s">
        <v>412</v>
      </c>
      <c r="C409">
        <v>78</v>
      </c>
      <c r="D409">
        <v>0</v>
      </c>
      <c r="E409">
        <v>0.95</v>
      </c>
    </row>
    <row r="410" spans="1:5" x14ac:dyDescent="0.25">
      <c r="A410">
        <v>2545</v>
      </c>
      <c r="B410" t="s">
        <v>413</v>
      </c>
      <c r="C410">
        <v>6.32</v>
      </c>
      <c r="D410">
        <v>12</v>
      </c>
      <c r="E410">
        <v>1.97</v>
      </c>
    </row>
    <row r="411" spans="1:5" x14ac:dyDescent="0.25">
      <c r="A411">
        <v>2546</v>
      </c>
      <c r="B411" t="s">
        <v>414</v>
      </c>
      <c r="C411">
        <v>8.4700000000000006</v>
      </c>
      <c r="D411">
        <v>6.35</v>
      </c>
      <c r="E411">
        <v>0.8</v>
      </c>
    </row>
    <row r="412" spans="1:5" x14ac:dyDescent="0.25">
      <c r="A412">
        <v>2547</v>
      </c>
      <c r="B412" t="s">
        <v>415</v>
      </c>
      <c r="C412">
        <v>83.39</v>
      </c>
      <c r="D412">
        <v>3.83</v>
      </c>
      <c r="E412">
        <v>3.28</v>
      </c>
    </row>
    <row r="413" spans="1:5" x14ac:dyDescent="0.25">
      <c r="A413">
        <v>2548</v>
      </c>
      <c r="B413" t="s">
        <v>416</v>
      </c>
      <c r="C413">
        <v>5.38</v>
      </c>
      <c r="D413">
        <v>5.75</v>
      </c>
      <c r="E413">
        <v>1.87</v>
      </c>
    </row>
    <row r="414" spans="1:5" x14ac:dyDescent="0.25">
      <c r="A414">
        <v>2597</v>
      </c>
      <c r="B414" t="s">
        <v>417</v>
      </c>
      <c r="C414">
        <v>11.75</v>
      </c>
      <c r="D414">
        <v>3.32</v>
      </c>
      <c r="E414">
        <v>2.0699999999999998</v>
      </c>
    </row>
    <row r="415" spans="1:5" x14ac:dyDescent="0.25">
      <c r="A415">
        <v>2601</v>
      </c>
      <c r="B415" t="s">
        <v>418</v>
      </c>
      <c r="C415" t="s">
        <v>8</v>
      </c>
      <c r="D415">
        <v>1.18</v>
      </c>
      <c r="E415">
        <v>0.88</v>
      </c>
    </row>
    <row r="416" spans="1:5" x14ac:dyDescent="0.25">
      <c r="A416">
        <v>2603</v>
      </c>
      <c r="B416" t="s">
        <v>419</v>
      </c>
      <c r="C416">
        <v>220.63</v>
      </c>
      <c r="D416">
        <v>0</v>
      </c>
      <c r="E416">
        <v>1.0900000000000001</v>
      </c>
    </row>
    <row r="417" spans="1:5" x14ac:dyDescent="0.25">
      <c r="A417">
        <v>2605</v>
      </c>
      <c r="B417" t="s">
        <v>420</v>
      </c>
      <c r="C417">
        <v>12.29</v>
      </c>
      <c r="D417">
        <v>4.3099999999999996</v>
      </c>
      <c r="E417">
        <v>1.1499999999999999</v>
      </c>
    </row>
    <row r="418" spans="1:5" x14ac:dyDescent="0.25">
      <c r="A418">
        <v>2606</v>
      </c>
      <c r="B418" t="s">
        <v>421</v>
      </c>
      <c r="C418">
        <v>38.119999999999997</v>
      </c>
      <c r="D418">
        <v>4.75</v>
      </c>
      <c r="E418">
        <v>1.87</v>
      </c>
    </row>
    <row r="419" spans="1:5" x14ac:dyDescent="0.25">
      <c r="A419">
        <v>2607</v>
      </c>
      <c r="B419" t="s">
        <v>422</v>
      </c>
      <c r="C419">
        <v>46.67</v>
      </c>
      <c r="D419">
        <v>1.53</v>
      </c>
      <c r="E419">
        <v>1.07</v>
      </c>
    </row>
    <row r="420" spans="1:5" x14ac:dyDescent="0.25">
      <c r="A420">
        <v>2608</v>
      </c>
      <c r="B420" t="s">
        <v>423</v>
      </c>
      <c r="C420">
        <v>22.16</v>
      </c>
      <c r="D420">
        <v>2.85</v>
      </c>
      <c r="E420">
        <v>2.66</v>
      </c>
    </row>
    <row r="421" spans="1:5" x14ac:dyDescent="0.25">
      <c r="A421">
        <v>2609</v>
      </c>
      <c r="B421" t="s">
        <v>424</v>
      </c>
      <c r="C421" t="s">
        <v>8</v>
      </c>
      <c r="D421">
        <v>0</v>
      </c>
      <c r="E421">
        <v>1.29</v>
      </c>
    </row>
    <row r="422" spans="1:5" x14ac:dyDescent="0.25">
      <c r="A422">
        <v>2610</v>
      </c>
      <c r="B422" t="s">
        <v>425</v>
      </c>
      <c r="C422" t="s">
        <v>8</v>
      </c>
      <c r="D422">
        <v>0</v>
      </c>
      <c r="E422">
        <v>1.1499999999999999</v>
      </c>
    </row>
    <row r="423" spans="1:5" x14ac:dyDescent="0.25">
      <c r="A423">
        <v>2611</v>
      </c>
      <c r="B423" t="s">
        <v>426</v>
      </c>
      <c r="C423" t="s">
        <v>8</v>
      </c>
      <c r="D423">
        <v>8.1</v>
      </c>
      <c r="E423">
        <v>0.82</v>
      </c>
    </row>
    <row r="424" spans="1:5" x14ac:dyDescent="0.25">
      <c r="A424">
        <v>2612</v>
      </c>
      <c r="B424" t="s">
        <v>427</v>
      </c>
      <c r="C424">
        <v>20.8</v>
      </c>
      <c r="D424">
        <v>2.42</v>
      </c>
      <c r="E424">
        <v>1.07</v>
      </c>
    </row>
    <row r="425" spans="1:5" x14ac:dyDescent="0.25">
      <c r="A425">
        <v>2613</v>
      </c>
      <c r="B425" t="s">
        <v>428</v>
      </c>
      <c r="C425">
        <v>16.96</v>
      </c>
      <c r="D425">
        <v>0</v>
      </c>
      <c r="E425">
        <v>0.54</v>
      </c>
    </row>
    <row r="426" spans="1:5" x14ac:dyDescent="0.25">
      <c r="A426">
        <v>2614</v>
      </c>
      <c r="B426" t="s">
        <v>429</v>
      </c>
      <c r="C426" t="s">
        <v>8</v>
      </c>
      <c r="D426">
        <v>0</v>
      </c>
      <c r="E426">
        <v>0.93</v>
      </c>
    </row>
    <row r="427" spans="1:5" x14ac:dyDescent="0.25">
      <c r="A427">
        <v>2615</v>
      </c>
      <c r="B427" t="s">
        <v>430</v>
      </c>
      <c r="C427">
        <v>23.45</v>
      </c>
      <c r="D427">
        <v>4.8</v>
      </c>
      <c r="E427">
        <v>1.26</v>
      </c>
    </row>
    <row r="428" spans="1:5" x14ac:dyDescent="0.25">
      <c r="A428">
        <v>2616</v>
      </c>
      <c r="B428" t="s">
        <v>431</v>
      </c>
      <c r="C428">
        <v>11.31</v>
      </c>
      <c r="D428">
        <v>6.32</v>
      </c>
      <c r="E428">
        <v>1.03</v>
      </c>
    </row>
    <row r="429" spans="1:5" x14ac:dyDescent="0.25">
      <c r="A429">
        <v>2617</v>
      </c>
      <c r="B429" t="s">
        <v>432</v>
      </c>
      <c r="C429">
        <v>17.77</v>
      </c>
      <c r="D429">
        <v>2.83</v>
      </c>
      <c r="E429">
        <v>1.25</v>
      </c>
    </row>
    <row r="430" spans="1:5" x14ac:dyDescent="0.25">
      <c r="A430">
        <v>2618</v>
      </c>
      <c r="B430" t="s">
        <v>433</v>
      </c>
      <c r="C430">
        <v>183.89</v>
      </c>
      <c r="D430">
        <v>0</v>
      </c>
      <c r="E430">
        <v>1.58</v>
      </c>
    </row>
    <row r="431" spans="1:5" x14ac:dyDescent="0.25">
      <c r="A431">
        <v>2637</v>
      </c>
      <c r="B431" t="s">
        <v>434</v>
      </c>
      <c r="C431">
        <v>8.51</v>
      </c>
      <c r="D431">
        <v>4.6399999999999997</v>
      </c>
      <c r="E431">
        <v>0.86</v>
      </c>
    </row>
    <row r="432" spans="1:5" x14ac:dyDescent="0.25">
      <c r="A432">
        <v>2701</v>
      </c>
      <c r="B432" t="s">
        <v>435</v>
      </c>
      <c r="C432">
        <v>25.63</v>
      </c>
      <c r="D432">
        <v>3.69</v>
      </c>
      <c r="E432">
        <v>0.88</v>
      </c>
    </row>
    <row r="433" spans="1:5" x14ac:dyDescent="0.25">
      <c r="A433">
        <v>2702</v>
      </c>
      <c r="B433" t="s">
        <v>436</v>
      </c>
      <c r="C433">
        <v>32.840000000000003</v>
      </c>
      <c r="D433">
        <v>4.2</v>
      </c>
      <c r="E433">
        <v>1.55</v>
      </c>
    </row>
    <row r="434" spans="1:5" x14ac:dyDescent="0.25">
      <c r="A434">
        <v>2704</v>
      </c>
      <c r="B434" t="s">
        <v>437</v>
      </c>
      <c r="C434">
        <v>36.19</v>
      </c>
      <c r="D434">
        <v>1.38</v>
      </c>
      <c r="E434">
        <v>1.25</v>
      </c>
    </row>
    <row r="435" spans="1:5" x14ac:dyDescent="0.25">
      <c r="A435">
        <v>2705</v>
      </c>
      <c r="B435" t="s">
        <v>438</v>
      </c>
      <c r="C435" t="s">
        <v>8</v>
      </c>
      <c r="D435">
        <v>0</v>
      </c>
      <c r="E435">
        <v>0.91</v>
      </c>
    </row>
    <row r="436" spans="1:5" x14ac:dyDescent="0.25">
      <c r="A436">
        <v>2706</v>
      </c>
      <c r="B436" t="s">
        <v>439</v>
      </c>
      <c r="C436">
        <v>23.86</v>
      </c>
      <c r="D436">
        <v>3.77</v>
      </c>
      <c r="E436">
        <v>1.03</v>
      </c>
    </row>
    <row r="437" spans="1:5" x14ac:dyDescent="0.25">
      <c r="A437">
        <v>2707</v>
      </c>
      <c r="B437" t="s">
        <v>440</v>
      </c>
      <c r="C437">
        <v>29.23</v>
      </c>
      <c r="D437">
        <v>2.66</v>
      </c>
      <c r="E437">
        <v>11.84</v>
      </c>
    </row>
    <row r="438" spans="1:5" x14ac:dyDescent="0.25">
      <c r="A438">
        <v>2722</v>
      </c>
      <c r="B438" t="s">
        <v>441</v>
      </c>
      <c r="C438">
        <v>21.98</v>
      </c>
      <c r="D438">
        <v>2.89</v>
      </c>
      <c r="E438">
        <v>2.61</v>
      </c>
    </row>
    <row r="439" spans="1:5" x14ac:dyDescent="0.25">
      <c r="A439">
        <v>2723</v>
      </c>
      <c r="B439" t="s">
        <v>442</v>
      </c>
      <c r="C439">
        <v>40</v>
      </c>
      <c r="D439">
        <v>2.38</v>
      </c>
      <c r="E439">
        <v>5</v>
      </c>
    </row>
    <row r="440" spans="1:5" x14ac:dyDescent="0.25">
      <c r="A440">
        <v>2727</v>
      </c>
      <c r="B440" t="s">
        <v>443</v>
      </c>
      <c r="C440">
        <v>31.39</v>
      </c>
      <c r="D440">
        <v>2.85</v>
      </c>
      <c r="E440">
        <v>9.58</v>
      </c>
    </row>
    <row r="441" spans="1:5" x14ac:dyDescent="0.25">
      <c r="A441">
        <v>2731</v>
      </c>
      <c r="B441" t="s">
        <v>444</v>
      </c>
      <c r="C441">
        <v>22.24</v>
      </c>
      <c r="D441">
        <v>2.0299999999999998</v>
      </c>
      <c r="E441">
        <v>4.7300000000000004</v>
      </c>
    </row>
    <row r="442" spans="1:5" x14ac:dyDescent="0.25">
      <c r="A442">
        <v>2801</v>
      </c>
      <c r="B442" t="s">
        <v>445</v>
      </c>
      <c r="C442">
        <v>15.18</v>
      </c>
      <c r="D442">
        <v>4.62</v>
      </c>
      <c r="E442">
        <v>1.1499999999999999</v>
      </c>
    </row>
    <row r="443" spans="1:5" x14ac:dyDescent="0.25">
      <c r="A443">
        <v>2809</v>
      </c>
      <c r="B443" t="s">
        <v>446</v>
      </c>
      <c r="C443">
        <v>7.94</v>
      </c>
      <c r="D443">
        <v>5.98</v>
      </c>
      <c r="E443">
        <v>1.43</v>
      </c>
    </row>
    <row r="444" spans="1:5" x14ac:dyDescent="0.25">
      <c r="A444">
        <v>2812</v>
      </c>
      <c r="B444" t="s">
        <v>447</v>
      </c>
      <c r="C444">
        <v>7.48</v>
      </c>
      <c r="D444">
        <v>7.88</v>
      </c>
      <c r="E444">
        <v>0.82</v>
      </c>
    </row>
    <row r="445" spans="1:5" x14ac:dyDescent="0.25">
      <c r="A445">
        <v>2816</v>
      </c>
      <c r="B445" t="s">
        <v>448</v>
      </c>
      <c r="C445">
        <v>9.84</v>
      </c>
      <c r="D445">
        <v>0</v>
      </c>
      <c r="E445">
        <v>1.37</v>
      </c>
    </row>
    <row r="446" spans="1:5" x14ac:dyDescent="0.25">
      <c r="A446">
        <v>2820</v>
      </c>
      <c r="B446" t="s">
        <v>449</v>
      </c>
      <c r="C446">
        <v>11.68</v>
      </c>
      <c r="D446">
        <v>6.99</v>
      </c>
      <c r="E446">
        <v>0.75</v>
      </c>
    </row>
    <row r="447" spans="1:5" x14ac:dyDescent="0.25">
      <c r="A447">
        <v>2823</v>
      </c>
      <c r="B447" t="s">
        <v>450</v>
      </c>
      <c r="C447">
        <v>11.61</v>
      </c>
      <c r="D447">
        <v>5.99</v>
      </c>
      <c r="E447">
        <v>1.1200000000000001</v>
      </c>
    </row>
    <row r="448" spans="1:5" x14ac:dyDescent="0.25">
      <c r="A448">
        <v>2832</v>
      </c>
      <c r="B448" t="s">
        <v>451</v>
      </c>
      <c r="C448">
        <v>11.21</v>
      </c>
      <c r="D448">
        <v>4.93</v>
      </c>
      <c r="E448">
        <v>1.27</v>
      </c>
    </row>
    <row r="449" spans="1:5" x14ac:dyDescent="0.25">
      <c r="A449">
        <v>2833</v>
      </c>
      <c r="B449" t="s">
        <v>452</v>
      </c>
      <c r="C449">
        <v>11.65</v>
      </c>
      <c r="D449">
        <v>2.46</v>
      </c>
      <c r="E449">
        <v>1.64</v>
      </c>
    </row>
    <row r="450" spans="1:5" x14ac:dyDescent="0.25">
      <c r="A450">
        <v>2834</v>
      </c>
      <c r="B450" t="s">
        <v>453</v>
      </c>
      <c r="C450">
        <v>13.1</v>
      </c>
      <c r="D450">
        <v>4.5599999999999996</v>
      </c>
      <c r="E450">
        <v>0.78</v>
      </c>
    </row>
    <row r="451" spans="1:5" x14ac:dyDescent="0.25">
      <c r="A451">
        <v>2836</v>
      </c>
      <c r="B451" t="s">
        <v>454</v>
      </c>
      <c r="C451">
        <v>18.57</v>
      </c>
      <c r="D451">
        <v>2.11</v>
      </c>
      <c r="E451">
        <v>0.64</v>
      </c>
    </row>
    <row r="452" spans="1:5" x14ac:dyDescent="0.25">
      <c r="A452">
        <v>2837</v>
      </c>
      <c r="B452" t="s">
        <v>455</v>
      </c>
      <c r="C452">
        <v>8.2100000000000009</v>
      </c>
      <c r="D452">
        <v>0</v>
      </c>
      <c r="E452">
        <v>1.4</v>
      </c>
    </row>
    <row r="453" spans="1:5" x14ac:dyDescent="0.25">
      <c r="A453">
        <v>2838</v>
      </c>
      <c r="B453" t="s">
        <v>456</v>
      </c>
      <c r="C453">
        <v>8.2799999999999994</v>
      </c>
      <c r="D453">
        <v>8.58</v>
      </c>
      <c r="E453">
        <v>0.81</v>
      </c>
    </row>
    <row r="454" spans="1:5" x14ac:dyDescent="0.25">
      <c r="A454">
        <v>2841</v>
      </c>
      <c r="B454" t="s">
        <v>457</v>
      </c>
      <c r="C454">
        <v>18.329999999999998</v>
      </c>
      <c r="D454">
        <v>0</v>
      </c>
      <c r="E454">
        <v>0.97</v>
      </c>
    </row>
    <row r="455" spans="1:5" x14ac:dyDescent="0.25">
      <c r="A455">
        <v>2845</v>
      </c>
      <c r="B455" t="s">
        <v>458</v>
      </c>
      <c r="C455">
        <v>9.2200000000000006</v>
      </c>
      <c r="D455">
        <v>6.1</v>
      </c>
      <c r="E455">
        <v>0.95</v>
      </c>
    </row>
    <row r="456" spans="1:5" x14ac:dyDescent="0.25">
      <c r="A456">
        <v>2847</v>
      </c>
      <c r="B456" t="s">
        <v>459</v>
      </c>
      <c r="C456">
        <v>8.75</v>
      </c>
      <c r="D456">
        <v>6.51</v>
      </c>
      <c r="E456">
        <v>0.77</v>
      </c>
    </row>
    <row r="457" spans="1:5" x14ac:dyDescent="0.25">
      <c r="A457">
        <v>2849</v>
      </c>
      <c r="B457" t="s">
        <v>460</v>
      </c>
      <c r="C457">
        <v>5.97</v>
      </c>
      <c r="D457">
        <v>3.9</v>
      </c>
      <c r="E457">
        <v>1.07</v>
      </c>
    </row>
    <row r="458" spans="1:5" x14ac:dyDescent="0.25">
      <c r="A458">
        <v>2850</v>
      </c>
      <c r="B458" t="s">
        <v>461</v>
      </c>
      <c r="C458">
        <v>7.85</v>
      </c>
      <c r="D458">
        <v>5.48</v>
      </c>
      <c r="E458">
        <v>1.06</v>
      </c>
    </row>
    <row r="459" spans="1:5" x14ac:dyDescent="0.25">
      <c r="A459">
        <v>2851</v>
      </c>
      <c r="B459" t="s">
        <v>462</v>
      </c>
      <c r="C459">
        <v>15.35</v>
      </c>
      <c r="D459">
        <v>5.36</v>
      </c>
      <c r="E459">
        <v>0.88</v>
      </c>
    </row>
    <row r="460" spans="1:5" x14ac:dyDescent="0.25">
      <c r="A460">
        <v>2852</v>
      </c>
      <c r="B460" t="s">
        <v>463</v>
      </c>
      <c r="C460">
        <v>7.15</v>
      </c>
      <c r="D460">
        <v>8.0399999999999991</v>
      </c>
      <c r="E460">
        <v>1.21</v>
      </c>
    </row>
    <row r="461" spans="1:5" x14ac:dyDescent="0.25">
      <c r="A461">
        <v>2855</v>
      </c>
      <c r="B461" t="s">
        <v>464</v>
      </c>
      <c r="C461">
        <v>21.56</v>
      </c>
      <c r="D461">
        <v>3.13</v>
      </c>
      <c r="E461">
        <v>1.02</v>
      </c>
    </row>
    <row r="462" spans="1:5" x14ac:dyDescent="0.25">
      <c r="A462">
        <v>2856</v>
      </c>
      <c r="B462" t="s">
        <v>465</v>
      </c>
      <c r="C462">
        <v>19.18</v>
      </c>
      <c r="D462">
        <v>3.34</v>
      </c>
      <c r="E462">
        <v>0.74</v>
      </c>
    </row>
    <row r="463" spans="1:5" x14ac:dyDescent="0.25">
      <c r="A463">
        <v>2867</v>
      </c>
      <c r="B463" t="s">
        <v>466</v>
      </c>
      <c r="C463">
        <v>8.5</v>
      </c>
      <c r="D463">
        <v>3.41</v>
      </c>
      <c r="E463">
        <v>0.93</v>
      </c>
    </row>
    <row r="464" spans="1:5" x14ac:dyDescent="0.25">
      <c r="A464">
        <v>2880</v>
      </c>
      <c r="B464" t="s">
        <v>467</v>
      </c>
      <c r="C464">
        <v>16.3</v>
      </c>
      <c r="D464">
        <v>5.9</v>
      </c>
      <c r="E464">
        <v>1.1299999999999999</v>
      </c>
    </row>
    <row r="465" spans="1:5" x14ac:dyDescent="0.25">
      <c r="A465">
        <v>2881</v>
      </c>
      <c r="B465" t="s">
        <v>468</v>
      </c>
      <c r="C465">
        <v>10.85</v>
      </c>
      <c r="D465">
        <v>2.44</v>
      </c>
      <c r="E465">
        <v>1.38</v>
      </c>
    </row>
    <row r="466" spans="1:5" x14ac:dyDescent="0.25">
      <c r="A466">
        <v>2882</v>
      </c>
      <c r="B466" t="s">
        <v>469</v>
      </c>
      <c r="C466">
        <v>17.03</v>
      </c>
      <c r="D466">
        <v>3.3</v>
      </c>
      <c r="E466">
        <v>1.9</v>
      </c>
    </row>
    <row r="467" spans="1:5" x14ac:dyDescent="0.25">
      <c r="A467">
        <v>2883</v>
      </c>
      <c r="B467" t="s">
        <v>470</v>
      </c>
      <c r="C467">
        <v>20.21</v>
      </c>
      <c r="D467">
        <v>2.12</v>
      </c>
      <c r="E467">
        <v>0.8</v>
      </c>
    </row>
    <row r="468" spans="1:5" x14ac:dyDescent="0.25">
      <c r="A468">
        <v>2884</v>
      </c>
      <c r="B468" t="s">
        <v>471</v>
      </c>
      <c r="C468">
        <v>12.68</v>
      </c>
      <c r="D468">
        <v>6.79</v>
      </c>
      <c r="E468">
        <v>1.23</v>
      </c>
    </row>
    <row r="469" spans="1:5" x14ac:dyDescent="0.25">
      <c r="A469">
        <v>2885</v>
      </c>
      <c r="B469" t="s">
        <v>472</v>
      </c>
      <c r="C469">
        <v>23.75</v>
      </c>
      <c r="D469">
        <v>3.62</v>
      </c>
      <c r="E469">
        <v>0.97</v>
      </c>
    </row>
    <row r="470" spans="1:5" x14ac:dyDescent="0.25">
      <c r="A470">
        <v>2886</v>
      </c>
      <c r="B470" t="s">
        <v>473</v>
      </c>
      <c r="C470">
        <v>13.48</v>
      </c>
      <c r="D470">
        <v>4.51</v>
      </c>
      <c r="E470">
        <v>1.34</v>
      </c>
    </row>
    <row r="471" spans="1:5" x14ac:dyDescent="0.25">
      <c r="A471">
        <v>2887</v>
      </c>
      <c r="B471" t="s">
        <v>474</v>
      </c>
      <c r="C471">
        <v>8.09</v>
      </c>
      <c r="D471">
        <v>8.07</v>
      </c>
      <c r="E471">
        <v>1</v>
      </c>
    </row>
    <row r="472" spans="1:5" x14ac:dyDescent="0.25">
      <c r="A472">
        <v>2888</v>
      </c>
      <c r="B472" t="s">
        <v>475</v>
      </c>
      <c r="C472">
        <v>9.43</v>
      </c>
      <c r="D472">
        <v>2.9</v>
      </c>
      <c r="E472">
        <v>0.93</v>
      </c>
    </row>
    <row r="473" spans="1:5" x14ac:dyDescent="0.25">
      <c r="A473">
        <v>2889</v>
      </c>
      <c r="B473" t="s">
        <v>476</v>
      </c>
      <c r="C473">
        <v>26.45</v>
      </c>
      <c r="D473">
        <v>4.78</v>
      </c>
      <c r="E473">
        <v>0.91</v>
      </c>
    </row>
    <row r="474" spans="1:5" x14ac:dyDescent="0.25">
      <c r="A474">
        <v>2890</v>
      </c>
      <c r="B474" t="s">
        <v>477</v>
      </c>
      <c r="C474">
        <v>9.82</v>
      </c>
      <c r="D474">
        <v>8.2100000000000009</v>
      </c>
      <c r="E474">
        <v>1.02</v>
      </c>
    </row>
    <row r="475" spans="1:5" x14ac:dyDescent="0.25">
      <c r="A475">
        <v>2891</v>
      </c>
      <c r="B475" t="s">
        <v>478</v>
      </c>
      <c r="C475">
        <v>11.28</v>
      </c>
      <c r="D475">
        <v>7.27</v>
      </c>
      <c r="E475">
        <v>1.44</v>
      </c>
    </row>
    <row r="476" spans="1:5" x14ac:dyDescent="0.25">
      <c r="A476">
        <v>2892</v>
      </c>
      <c r="B476" t="s">
        <v>479</v>
      </c>
      <c r="C476">
        <v>14.67</v>
      </c>
      <c r="D476">
        <v>6.2</v>
      </c>
      <c r="E476">
        <v>1.07</v>
      </c>
    </row>
    <row r="477" spans="1:5" x14ac:dyDescent="0.25">
      <c r="A477">
        <v>2901</v>
      </c>
      <c r="B477" t="s">
        <v>480</v>
      </c>
      <c r="C477">
        <v>76.2</v>
      </c>
      <c r="D477">
        <v>1.1000000000000001</v>
      </c>
      <c r="E477">
        <v>3.36</v>
      </c>
    </row>
    <row r="478" spans="1:5" x14ac:dyDescent="0.25">
      <c r="A478">
        <v>2903</v>
      </c>
      <c r="B478" t="s">
        <v>481</v>
      </c>
      <c r="C478">
        <v>20.13</v>
      </c>
      <c r="D478">
        <v>3.57</v>
      </c>
      <c r="E478">
        <v>1.52</v>
      </c>
    </row>
    <row r="479" spans="1:5" x14ac:dyDescent="0.25">
      <c r="A479">
        <v>2904</v>
      </c>
      <c r="B479" t="s">
        <v>482</v>
      </c>
      <c r="C479">
        <v>9.2200000000000006</v>
      </c>
      <c r="D479">
        <v>10.48</v>
      </c>
      <c r="E479">
        <v>1.86</v>
      </c>
    </row>
    <row r="480" spans="1:5" x14ac:dyDescent="0.25">
      <c r="A480">
        <v>2905</v>
      </c>
      <c r="B480" t="s">
        <v>483</v>
      </c>
      <c r="C480">
        <v>11.57</v>
      </c>
      <c r="D480">
        <v>8.2799999999999994</v>
      </c>
      <c r="E480">
        <v>1.27</v>
      </c>
    </row>
    <row r="481" spans="1:5" x14ac:dyDescent="0.25">
      <c r="A481">
        <v>2906</v>
      </c>
      <c r="B481" t="s">
        <v>484</v>
      </c>
      <c r="C481">
        <v>60</v>
      </c>
      <c r="D481">
        <v>5.56</v>
      </c>
      <c r="E481">
        <v>0.74</v>
      </c>
    </row>
    <row r="482" spans="1:5" x14ac:dyDescent="0.25">
      <c r="A482">
        <v>2908</v>
      </c>
      <c r="B482" t="s">
        <v>485</v>
      </c>
      <c r="C482">
        <v>16.91</v>
      </c>
      <c r="D482">
        <v>4.88</v>
      </c>
      <c r="E482">
        <v>1.68</v>
      </c>
    </row>
    <row r="483" spans="1:5" x14ac:dyDescent="0.25">
      <c r="A483">
        <v>2910</v>
      </c>
      <c r="B483" t="s">
        <v>486</v>
      </c>
      <c r="C483">
        <v>40.54</v>
      </c>
      <c r="D483">
        <v>3.33</v>
      </c>
      <c r="E483">
        <v>2.42</v>
      </c>
    </row>
    <row r="484" spans="1:5" x14ac:dyDescent="0.25">
      <c r="A484">
        <v>2911</v>
      </c>
      <c r="B484" t="s">
        <v>487</v>
      </c>
      <c r="C484">
        <v>186.36</v>
      </c>
      <c r="D484">
        <v>3.41</v>
      </c>
      <c r="E484">
        <v>1.32</v>
      </c>
    </row>
    <row r="485" spans="1:5" x14ac:dyDescent="0.25">
      <c r="A485">
        <v>2912</v>
      </c>
      <c r="B485" t="s">
        <v>488</v>
      </c>
      <c r="C485">
        <v>28.08</v>
      </c>
      <c r="D485">
        <v>2.34</v>
      </c>
      <c r="E485">
        <v>10.65</v>
      </c>
    </row>
    <row r="486" spans="1:5" x14ac:dyDescent="0.25">
      <c r="A486">
        <v>2913</v>
      </c>
      <c r="B486" t="s">
        <v>489</v>
      </c>
      <c r="C486">
        <v>11.52</v>
      </c>
      <c r="D486">
        <v>0</v>
      </c>
      <c r="E486">
        <v>1.06</v>
      </c>
    </row>
    <row r="487" spans="1:5" x14ac:dyDescent="0.25">
      <c r="A487">
        <v>2915</v>
      </c>
      <c r="B487" t="s">
        <v>490</v>
      </c>
      <c r="C487">
        <v>14.44</v>
      </c>
      <c r="D487">
        <v>4.03</v>
      </c>
      <c r="E487">
        <v>4.59</v>
      </c>
    </row>
    <row r="488" spans="1:5" x14ac:dyDescent="0.25">
      <c r="A488">
        <v>2923</v>
      </c>
      <c r="B488" t="s">
        <v>491</v>
      </c>
      <c r="C488">
        <v>30.12</v>
      </c>
      <c r="D488">
        <v>0.9</v>
      </c>
      <c r="E488">
        <v>1.46</v>
      </c>
    </row>
    <row r="489" spans="1:5" x14ac:dyDescent="0.25">
      <c r="A489">
        <v>3002</v>
      </c>
      <c r="B489" t="s">
        <v>492</v>
      </c>
      <c r="C489">
        <v>21.38</v>
      </c>
      <c r="D489">
        <v>3.98</v>
      </c>
      <c r="E489">
        <v>0.79</v>
      </c>
    </row>
    <row r="490" spans="1:5" x14ac:dyDescent="0.25">
      <c r="A490">
        <v>3003</v>
      </c>
      <c r="B490" t="s">
        <v>493</v>
      </c>
      <c r="C490">
        <v>19.079999999999998</v>
      </c>
      <c r="D490">
        <v>2.25</v>
      </c>
      <c r="E490">
        <v>1.45</v>
      </c>
    </row>
    <row r="491" spans="1:5" x14ac:dyDescent="0.25">
      <c r="A491">
        <v>3004</v>
      </c>
      <c r="B491" t="s">
        <v>494</v>
      </c>
      <c r="C491">
        <v>10.81</v>
      </c>
      <c r="D491">
        <v>2.4</v>
      </c>
      <c r="E491">
        <v>2.2400000000000002</v>
      </c>
    </row>
    <row r="492" spans="1:5" x14ac:dyDescent="0.25">
      <c r="A492">
        <v>3005</v>
      </c>
      <c r="B492" t="s">
        <v>495</v>
      </c>
      <c r="C492">
        <v>28.15</v>
      </c>
      <c r="D492">
        <v>3.29</v>
      </c>
      <c r="E492">
        <v>0.73</v>
      </c>
    </row>
    <row r="493" spans="1:5" x14ac:dyDescent="0.25">
      <c r="A493">
        <v>3006</v>
      </c>
      <c r="B493" t="s">
        <v>496</v>
      </c>
      <c r="C493">
        <v>33.65</v>
      </c>
      <c r="D493">
        <v>1.42</v>
      </c>
      <c r="E493">
        <v>1.89</v>
      </c>
    </row>
    <row r="494" spans="1:5" x14ac:dyDescent="0.25">
      <c r="A494">
        <v>3008</v>
      </c>
      <c r="B494" t="s">
        <v>497</v>
      </c>
      <c r="C494">
        <v>16.88</v>
      </c>
      <c r="D494">
        <v>1.71</v>
      </c>
      <c r="E494">
        <v>5.41</v>
      </c>
    </row>
    <row r="495" spans="1:5" x14ac:dyDescent="0.25">
      <c r="A495">
        <v>3010</v>
      </c>
      <c r="B495" t="s">
        <v>498</v>
      </c>
      <c r="C495">
        <v>9.24</v>
      </c>
      <c r="D495">
        <v>5.87</v>
      </c>
      <c r="E495">
        <v>1.18</v>
      </c>
    </row>
    <row r="496" spans="1:5" x14ac:dyDescent="0.25">
      <c r="A496">
        <v>3011</v>
      </c>
      <c r="B496" t="s">
        <v>499</v>
      </c>
      <c r="C496" t="s">
        <v>8</v>
      </c>
      <c r="D496">
        <v>1.38</v>
      </c>
      <c r="E496">
        <v>0.52</v>
      </c>
    </row>
    <row r="497" spans="1:5" x14ac:dyDescent="0.25">
      <c r="A497">
        <v>3013</v>
      </c>
      <c r="B497" t="s">
        <v>500</v>
      </c>
      <c r="C497">
        <v>41.69</v>
      </c>
      <c r="D497">
        <v>0</v>
      </c>
      <c r="E497">
        <v>2.27</v>
      </c>
    </row>
    <row r="498" spans="1:5" x14ac:dyDescent="0.25">
      <c r="A498">
        <v>3014</v>
      </c>
      <c r="B498" t="s">
        <v>501</v>
      </c>
      <c r="C498">
        <v>25.18</v>
      </c>
      <c r="D498">
        <v>5.81</v>
      </c>
      <c r="E498">
        <v>1.1200000000000001</v>
      </c>
    </row>
    <row r="499" spans="1:5" x14ac:dyDescent="0.25">
      <c r="A499">
        <v>3015</v>
      </c>
      <c r="B499" t="s">
        <v>502</v>
      </c>
      <c r="C499">
        <v>12.36</v>
      </c>
      <c r="D499">
        <v>7.03</v>
      </c>
      <c r="E499">
        <v>1.1100000000000001</v>
      </c>
    </row>
    <row r="500" spans="1:5" x14ac:dyDescent="0.25">
      <c r="A500">
        <v>3016</v>
      </c>
      <c r="B500" t="s">
        <v>503</v>
      </c>
      <c r="C500" t="s">
        <v>8</v>
      </c>
      <c r="D500">
        <v>0</v>
      </c>
      <c r="E500">
        <v>1.1399999999999999</v>
      </c>
    </row>
    <row r="501" spans="1:5" x14ac:dyDescent="0.25">
      <c r="A501">
        <v>3017</v>
      </c>
      <c r="B501" t="s">
        <v>504</v>
      </c>
      <c r="C501">
        <v>46.14</v>
      </c>
      <c r="D501">
        <v>1.24</v>
      </c>
      <c r="E501">
        <v>0.8</v>
      </c>
    </row>
    <row r="502" spans="1:5" x14ac:dyDescent="0.25">
      <c r="A502">
        <v>3018</v>
      </c>
      <c r="B502" t="s">
        <v>505</v>
      </c>
      <c r="C502" t="s">
        <v>8</v>
      </c>
      <c r="D502">
        <v>3.35</v>
      </c>
      <c r="E502">
        <v>1.17</v>
      </c>
    </row>
    <row r="503" spans="1:5" x14ac:dyDescent="0.25">
      <c r="A503">
        <v>3019</v>
      </c>
      <c r="B503" t="s">
        <v>506</v>
      </c>
      <c r="C503">
        <v>45.29</v>
      </c>
      <c r="D503">
        <v>0</v>
      </c>
      <c r="E503">
        <v>0.73</v>
      </c>
    </row>
    <row r="504" spans="1:5" x14ac:dyDescent="0.25">
      <c r="A504">
        <v>3021</v>
      </c>
      <c r="B504" t="s">
        <v>507</v>
      </c>
      <c r="C504">
        <v>23.26</v>
      </c>
      <c r="D504">
        <v>0</v>
      </c>
      <c r="E504">
        <v>1.02</v>
      </c>
    </row>
    <row r="505" spans="1:5" x14ac:dyDescent="0.25">
      <c r="A505">
        <v>3022</v>
      </c>
      <c r="B505" t="s">
        <v>508</v>
      </c>
      <c r="C505">
        <v>11.1</v>
      </c>
      <c r="D505">
        <v>5.43</v>
      </c>
      <c r="E505">
        <v>1.71</v>
      </c>
    </row>
    <row r="506" spans="1:5" x14ac:dyDescent="0.25">
      <c r="A506">
        <v>3023</v>
      </c>
      <c r="B506" t="s">
        <v>509</v>
      </c>
      <c r="C506">
        <v>13.05</v>
      </c>
      <c r="D506">
        <v>5.74</v>
      </c>
      <c r="E506">
        <v>1.78</v>
      </c>
    </row>
    <row r="507" spans="1:5" x14ac:dyDescent="0.25">
      <c r="A507">
        <v>3024</v>
      </c>
      <c r="B507" t="s">
        <v>510</v>
      </c>
      <c r="C507" t="s">
        <v>8</v>
      </c>
      <c r="D507">
        <v>0</v>
      </c>
      <c r="E507">
        <v>0.54</v>
      </c>
    </row>
    <row r="508" spans="1:5" x14ac:dyDescent="0.25">
      <c r="A508">
        <v>3025</v>
      </c>
      <c r="B508" t="s">
        <v>511</v>
      </c>
      <c r="C508">
        <v>14.08</v>
      </c>
      <c r="D508">
        <v>4.9000000000000004</v>
      </c>
      <c r="E508">
        <v>1.1399999999999999</v>
      </c>
    </row>
    <row r="509" spans="1:5" x14ac:dyDescent="0.25">
      <c r="A509">
        <v>3026</v>
      </c>
      <c r="B509" t="s">
        <v>512</v>
      </c>
      <c r="C509">
        <v>13.46</v>
      </c>
      <c r="D509">
        <v>7.04</v>
      </c>
      <c r="E509">
        <v>1.03</v>
      </c>
    </row>
    <row r="510" spans="1:5" x14ac:dyDescent="0.25">
      <c r="A510">
        <v>3027</v>
      </c>
      <c r="B510" t="s">
        <v>513</v>
      </c>
      <c r="C510" t="s">
        <v>8</v>
      </c>
      <c r="D510">
        <v>0.98</v>
      </c>
      <c r="E510">
        <v>0.91</v>
      </c>
    </row>
    <row r="511" spans="1:5" x14ac:dyDescent="0.25">
      <c r="A511">
        <v>3028</v>
      </c>
      <c r="B511" t="s">
        <v>514</v>
      </c>
      <c r="C511">
        <v>11.2</v>
      </c>
      <c r="D511">
        <v>6.95</v>
      </c>
      <c r="E511">
        <v>0.92</v>
      </c>
    </row>
    <row r="512" spans="1:5" x14ac:dyDescent="0.25">
      <c r="A512">
        <v>3029</v>
      </c>
      <c r="B512" t="s">
        <v>515</v>
      </c>
      <c r="C512">
        <v>23.55</v>
      </c>
      <c r="D512">
        <v>5.48</v>
      </c>
      <c r="E512">
        <v>1.08</v>
      </c>
    </row>
    <row r="513" spans="1:5" x14ac:dyDescent="0.25">
      <c r="A513">
        <v>3030</v>
      </c>
      <c r="B513" t="s">
        <v>516</v>
      </c>
      <c r="C513">
        <v>8.08</v>
      </c>
      <c r="D513">
        <v>10.34</v>
      </c>
      <c r="E513">
        <v>1.98</v>
      </c>
    </row>
    <row r="514" spans="1:5" x14ac:dyDescent="0.25">
      <c r="A514">
        <v>3031</v>
      </c>
      <c r="B514" t="s">
        <v>517</v>
      </c>
      <c r="C514" t="s">
        <v>8</v>
      </c>
      <c r="D514">
        <v>0</v>
      </c>
      <c r="E514">
        <v>1.02</v>
      </c>
    </row>
    <row r="515" spans="1:5" x14ac:dyDescent="0.25">
      <c r="A515">
        <v>3032</v>
      </c>
      <c r="B515" t="s">
        <v>518</v>
      </c>
      <c r="C515">
        <v>39.409999999999997</v>
      </c>
      <c r="D515">
        <v>2.2400000000000002</v>
      </c>
      <c r="E515">
        <v>0.89</v>
      </c>
    </row>
    <row r="516" spans="1:5" x14ac:dyDescent="0.25">
      <c r="A516">
        <v>3033</v>
      </c>
      <c r="B516" t="s">
        <v>519</v>
      </c>
      <c r="C516">
        <v>12.63</v>
      </c>
      <c r="D516">
        <v>7.11</v>
      </c>
      <c r="E516">
        <v>1.42</v>
      </c>
    </row>
    <row r="517" spans="1:5" x14ac:dyDescent="0.25">
      <c r="A517">
        <v>3034</v>
      </c>
      <c r="B517" t="s">
        <v>520</v>
      </c>
      <c r="C517">
        <v>15.44</v>
      </c>
      <c r="D517">
        <v>4.45</v>
      </c>
      <c r="E517">
        <v>3.44</v>
      </c>
    </row>
    <row r="518" spans="1:5" x14ac:dyDescent="0.25">
      <c r="A518">
        <v>3035</v>
      </c>
      <c r="B518" t="s">
        <v>521</v>
      </c>
      <c r="C518">
        <v>14.24</v>
      </c>
      <c r="D518">
        <v>6.08</v>
      </c>
      <c r="E518">
        <v>2.06</v>
      </c>
    </row>
    <row r="519" spans="1:5" x14ac:dyDescent="0.25">
      <c r="A519">
        <v>3036</v>
      </c>
      <c r="B519" t="s">
        <v>522</v>
      </c>
      <c r="C519">
        <v>9.42</v>
      </c>
      <c r="D519">
        <v>6.19</v>
      </c>
      <c r="E519">
        <v>1.04</v>
      </c>
    </row>
    <row r="520" spans="1:5" x14ac:dyDescent="0.25">
      <c r="A520">
        <v>3037</v>
      </c>
      <c r="B520" t="s">
        <v>523</v>
      </c>
      <c r="C520">
        <v>13.7</v>
      </c>
      <c r="D520">
        <v>4.37</v>
      </c>
      <c r="E520">
        <v>0.86</v>
      </c>
    </row>
    <row r="521" spans="1:5" x14ac:dyDescent="0.25">
      <c r="A521">
        <v>3038</v>
      </c>
      <c r="B521" t="s">
        <v>524</v>
      </c>
      <c r="C521" t="s">
        <v>8</v>
      </c>
      <c r="D521">
        <v>0</v>
      </c>
      <c r="E521">
        <v>0.62</v>
      </c>
    </row>
    <row r="522" spans="1:5" x14ac:dyDescent="0.25">
      <c r="A522">
        <v>3040</v>
      </c>
      <c r="B522" t="s">
        <v>525</v>
      </c>
      <c r="C522">
        <v>26.67</v>
      </c>
      <c r="D522">
        <v>1.25</v>
      </c>
      <c r="E522">
        <v>1.06</v>
      </c>
    </row>
    <row r="523" spans="1:5" x14ac:dyDescent="0.25">
      <c r="A523">
        <v>3041</v>
      </c>
      <c r="B523" t="s">
        <v>526</v>
      </c>
      <c r="C523">
        <v>8.66</v>
      </c>
      <c r="D523">
        <v>5.93</v>
      </c>
      <c r="E523">
        <v>1.66</v>
      </c>
    </row>
    <row r="524" spans="1:5" x14ac:dyDescent="0.25">
      <c r="A524">
        <v>3042</v>
      </c>
      <c r="B524" t="s">
        <v>527</v>
      </c>
      <c r="C524">
        <v>10.87</v>
      </c>
      <c r="D524">
        <v>5.61</v>
      </c>
      <c r="E524">
        <v>1.56</v>
      </c>
    </row>
    <row r="525" spans="1:5" x14ac:dyDescent="0.25">
      <c r="A525">
        <v>3043</v>
      </c>
      <c r="B525" t="s">
        <v>528</v>
      </c>
      <c r="C525" t="s">
        <v>8</v>
      </c>
      <c r="D525">
        <v>0</v>
      </c>
      <c r="E525">
        <v>1.39</v>
      </c>
    </row>
    <row r="526" spans="1:5" x14ac:dyDescent="0.25">
      <c r="A526">
        <v>3044</v>
      </c>
      <c r="B526" t="s">
        <v>529</v>
      </c>
      <c r="C526">
        <v>12.45</v>
      </c>
      <c r="D526">
        <v>4.32</v>
      </c>
      <c r="E526">
        <v>1.24</v>
      </c>
    </row>
    <row r="527" spans="1:5" x14ac:dyDescent="0.25">
      <c r="A527">
        <v>3045</v>
      </c>
      <c r="B527" t="s">
        <v>530</v>
      </c>
      <c r="C527">
        <v>18.5</v>
      </c>
      <c r="D527">
        <v>5.26</v>
      </c>
      <c r="E527">
        <v>5.67</v>
      </c>
    </row>
    <row r="528" spans="1:5" x14ac:dyDescent="0.25">
      <c r="A528">
        <v>3046</v>
      </c>
      <c r="B528" t="s">
        <v>531</v>
      </c>
      <c r="C528" t="s">
        <v>8</v>
      </c>
      <c r="D528">
        <v>0</v>
      </c>
      <c r="E528">
        <v>0.62</v>
      </c>
    </row>
    <row r="529" spans="1:5" x14ac:dyDescent="0.25">
      <c r="A529">
        <v>3047</v>
      </c>
      <c r="B529" t="s">
        <v>532</v>
      </c>
      <c r="C529">
        <v>13.14</v>
      </c>
      <c r="D529">
        <v>4.8600000000000003</v>
      </c>
      <c r="E529">
        <v>0.98</v>
      </c>
    </row>
    <row r="530" spans="1:5" x14ac:dyDescent="0.25">
      <c r="A530">
        <v>3048</v>
      </c>
      <c r="B530" t="s">
        <v>533</v>
      </c>
      <c r="C530">
        <v>11.79</v>
      </c>
      <c r="D530">
        <v>4</v>
      </c>
      <c r="E530">
        <v>0.93</v>
      </c>
    </row>
    <row r="531" spans="1:5" x14ac:dyDescent="0.25">
      <c r="A531">
        <v>3049</v>
      </c>
      <c r="B531" t="s">
        <v>534</v>
      </c>
      <c r="C531" t="s">
        <v>8</v>
      </c>
      <c r="D531">
        <v>0</v>
      </c>
      <c r="E531">
        <v>1.88</v>
      </c>
    </row>
    <row r="532" spans="1:5" x14ac:dyDescent="0.25">
      <c r="A532">
        <v>3050</v>
      </c>
      <c r="B532" t="s">
        <v>535</v>
      </c>
      <c r="C532">
        <v>29.82</v>
      </c>
      <c r="D532">
        <v>0</v>
      </c>
      <c r="E532">
        <v>0.51</v>
      </c>
    </row>
    <row r="533" spans="1:5" x14ac:dyDescent="0.25">
      <c r="A533">
        <v>3051</v>
      </c>
      <c r="B533" t="s">
        <v>536</v>
      </c>
      <c r="C533">
        <v>3.86</v>
      </c>
      <c r="D533">
        <v>0</v>
      </c>
      <c r="E533">
        <v>1.66</v>
      </c>
    </row>
    <row r="534" spans="1:5" x14ac:dyDescent="0.25">
      <c r="A534">
        <v>3052</v>
      </c>
      <c r="B534" t="s">
        <v>537</v>
      </c>
      <c r="C534">
        <v>41.35</v>
      </c>
      <c r="D534">
        <v>5.88</v>
      </c>
      <c r="E534">
        <v>1.59</v>
      </c>
    </row>
    <row r="535" spans="1:5" x14ac:dyDescent="0.25">
      <c r="A535">
        <v>3054</v>
      </c>
      <c r="B535" t="s">
        <v>538</v>
      </c>
      <c r="C535">
        <v>24.38</v>
      </c>
      <c r="D535">
        <v>0</v>
      </c>
      <c r="E535">
        <v>1.89</v>
      </c>
    </row>
    <row r="536" spans="1:5" x14ac:dyDescent="0.25">
      <c r="A536">
        <v>3055</v>
      </c>
      <c r="B536" t="s">
        <v>539</v>
      </c>
      <c r="C536">
        <v>18.16</v>
      </c>
      <c r="D536">
        <v>2.4300000000000002</v>
      </c>
      <c r="E536">
        <v>0.57999999999999996</v>
      </c>
    </row>
    <row r="537" spans="1:5" x14ac:dyDescent="0.25">
      <c r="A537">
        <v>3056</v>
      </c>
      <c r="B537" t="s">
        <v>540</v>
      </c>
      <c r="C537">
        <v>4.46</v>
      </c>
      <c r="D537">
        <v>4.72</v>
      </c>
      <c r="E537">
        <v>2.29</v>
      </c>
    </row>
    <row r="538" spans="1:5" x14ac:dyDescent="0.25">
      <c r="A538">
        <v>3057</v>
      </c>
      <c r="B538" t="s">
        <v>541</v>
      </c>
      <c r="C538">
        <v>16.46</v>
      </c>
      <c r="D538">
        <v>1.5</v>
      </c>
      <c r="E538">
        <v>2.14</v>
      </c>
    </row>
    <row r="539" spans="1:5" x14ac:dyDescent="0.25">
      <c r="A539">
        <v>3058</v>
      </c>
      <c r="B539" t="s">
        <v>542</v>
      </c>
      <c r="C539">
        <v>9.07</v>
      </c>
      <c r="D539">
        <v>11.56</v>
      </c>
      <c r="E539">
        <v>0.91</v>
      </c>
    </row>
    <row r="540" spans="1:5" x14ac:dyDescent="0.25">
      <c r="A540">
        <v>3059</v>
      </c>
      <c r="B540" t="s">
        <v>543</v>
      </c>
      <c r="C540">
        <v>114</v>
      </c>
      <c r="D540">
        <v>4.3</v>
      </c>
      <c r="E540">
        <v>0.84</v>
      </c>
    </row>
    <row r="541" spans="1:5" x14ac:dyDescent="0.25">
      <c r="A541">
        <v>3060</v>
      </c>
      <c r="B541" t="s">
        <v>544</v>
      </c>
      <c r="C541">
        <v>96.72</v>
      </c>
      <c r="D541">
        <v>3.8</v>
      </c>
      <c r="E541">
        <v>4.67</v>
      </c>
    </row>
    <row r="542" spans="1:5" x14ac:dyDescent="0.25">
      <c r="A542">
        <v>3061</v>
      </c>
      <c r="B542" t="s">
        <v>545</v>
      </c>
      <c r="C542" t="s">
        <v>8</v>
      </c>
      <c r="D542">
        <v>0</v>
      </c>
      <c r="E542">
        <v>0.84</v>
      </c>
    </row>
    <row r="543" spans="1:5" x14ac:dyDescent="0.25">
      <c r="A543">
        <v>3062</v>
      </c>
      <c r="B543" t="s">
        <v>546</v>
      </c>
      <c r="C543">
        <v>70.61</v>
      </c>
      <c r="D543">
        <v>0.43</v>
      </c>
      <c r="E543">
        <v>2.21</v>
      </c>
    </row>
    <row r="544" spans="1:5" x14ac:dyDescent="0.25">
      <c r="A544">
        <v>3090</v>
      </c>
      <c r="B544" t="s">
        <v>547</v>
      </c>
      <c r="C544">
        <v>13.01</v>
      </c>
      <c r="D544">
        <v>5.98</v>
      </c>
      <c r="E544">
        <v>1.34</v>
      </c>
    </row>
    <row r="545" spans="1:5" x14ac:dyDescent="0.25">
      <c r="A545">
        <v>3094</v>
      </c>
      <c r="B545" t="s">
        <v>548</v>
      </c>
      <c r="C545">
        <v>27.84</v>
      </c>
      <c r="D545">
        <v>5.36</v>
      </c>
      <c r="E545">
        <v>1.26</v>
      </c>
    </row>
    <row r="546" spans="1:5" x14ac:dyDescent="0.25">
      <c r="A546">
        <v>3130</v>
      </c>
      <c r="B546" t="s">
        <v>549</v>
      </c>
      <c r="C546">
        <v>15.73</v>
      </c>
      <c r="D546">
        <v>4.5</v>
      </c>
      <c r="E546">
        <v>3.19</v>
      </c>
    </row>
    <row r="547" spans="1:5" x14ac:dyDescent="0.25">
      <c r="A547">
        <v>3149</v>
      </c>
      <c r="B547" t="s">
        <v>550</v>
      </c>
      <c r="C547" t="s">
        <v>8</v>
      </c>
      <c r="D547">
        <v>1.71</v>
      </c>
      <c r="E547">
        <v>1.59</v>
      </c>
    </row>
    <row r="548" spans="1:5" x14ac:dyDescent="0.25">
      <c r="A548">
        <v>3164</v>
      </c>
      <c r="B548" t="s">
        <v>551</v>
      </c>
      <c r="C548">
        <v>36.17</v>
      </c>
      <c r="D548">
        <v>1.08</v>
      </c>
      <c r="E548">
        <v>3.27</v>
      </c>
    </row>
    <row r="549" spans="1:5" x14ac:dyDescent="0.25">
      <c r="A549">
        <v>3189</v>
      </c>
      <c r="B549" t="s">
        <v>552</v>
      </c>
      <c r="C549">
        <v>15.58</v>
      </c>
      <c r="D549">
        <v>2.84</v>
      </c>
      <c r="E549">
        <v>2.0099999999999998</v>
      </c>
    </row>
    <row r="550" spans="1:5" x14ac:dyDescent="0.25">
      <c r="A550">
        <v>3209</v>
      </c>
      <c r="B550" t="s">
        <v>553</v>
      </c>
      <c r="C550">
        <v>14.83</v>
      </c>
      <c r="D550">
        <v>4.22</v>
      </c>
      <c r="E550">
        <v>1.36</v>
      </c>
    </row>
    <row r="551" spans="1:5" x14ac:dyDescent="0.25">
      <c r="A551">
        <v>3229</v>
      </c>
      <c r="B551" t="s">
        <v>554</v>
      </c>
      <c r="C551" t="s">
        <v>8</v>
      </c>
      <c r="D551">
        <v>0</v>
      </c>
      <c r="E551">
        <v>4.32</v>
      </c>
    </row>
    <row r="552" spans="1:5" x14ac:dyDescent="0.25">
      <c r="A552">
        <v>3231</v>
      </c>
      <c r="B552" t="s">
        <v>555</v>
      </c>
      <c r="C552">
        <v>9.4</v>
      </c>
      <c r="D552">
        <v>6.93</v>
      </c>
      <c r="E552">
        <v>0.99</v>
      </c>
    </row>
    <row r="553" spans="1:5" x14ac:dyDescent="0.25">
      <c r="A553">
        <v>3257</v>
      </c>
      <c r="B553" t="s">
        <v>556</v>
      </c>
      <c r="C553">
        <v>16.07</v>
      </c>
      <c r="D553">
        <v>3.47</v>
      </c>
      <c r="E553">
        <v>2.91</v>
      </c>
    </row>
    <row r="554" spans="1:5" x14ac:dyDescent="0.25">
      <c r="A554">
        <v>3296</v>
      </c>
      <c r="B554" t="s">
        <v>557</v>
      </c>
      <c r="C554" t="s">
        <v>8</v>
      </c>
      <c r="D554">
        <v>3.75</v>
      </c>
      <c r="E554">
        <v>1.21</v>
      </c>
    </row>
    <row r="555" spans="1:5" x14ac:dyDescent="0.25">
      <c r="A555">
        <v>3305</v>
      </c>
      <c r="B555" t="s">
        <v>558</v>
      </c>
      <c r="C555">
        <v>9.7799999999999994</v>
      </c>
      <c r="D555">
        <v>5.78</v>
      </c>
      <c r="E555">
        <v>0.98</v>
      </c>
    </row>
    <row r="556" spans="1:5" x14ac:dyDescent="0.25">
      <c r="A556">
        <v>3308</v>
      </c>
      <c r="B556" t="s">
        <v>559</v>
      </c>
      <c r="C556" t="s">
        <v>8</v>
      </c>
      <c r="D556">
        <v>0</v>
      </c>
      <c r="E556">
        <v>0.66</v>
      </c>
    </row>
    <row r="557" spans="1:5" x14ac:dyDescent="0.25">
      <c r="A557">
        <v>3311</v>
      </c>
      <c r="B557" t="s">
        <v>560</v>
      </c>
      <c r="C557">
        <v>11.33</v>
      </c>
      <c r="D557">
        <v>9.0299999999999994</v>
      </c>
      <c r="E557">
        <v>1.1599999999999999</v>
      </c>
    </row>
    <row r="558" spans="1:5" x14ac:dyDescent="0.25">
      <c r="A558">
        <v>3312</v>
      </c>
      <c r="B558" t="s">
        <v>561</v>
      </c>
      <c r="C558">
        <v>13.2</v>
      </c>
      <c r="D558">
        <v>3.52</v>
      </c>
      <c r="E558">
        <v>0.77</v>
      </c>
    </row>
    <row r="559" spans="1:5" x14ac:dyDescent="0.25">
      <c r="A559">
        <v>3315</v>
      </c>
      <c r="B559" t="s">
        <v>562</v>
      </c>
      <c r="C559">
        <v>28.9</v>
      </c>
      <c r="D559">
        <v>9.9700000000000006</v>
      </c>
      <c r="E559">
        <v>0.78</v>
      </c>
    </row>
    <row r="560" spans="1:5" x14ac:dyDescent="0.25">
      <c r="A560">
        <v>3356</v>
      </c>
      <c r="B560" t="s">
        <v>563</v>
      </c>
      <c r="C560">
        <v>15.6</v>
      </c>
      <c r="D560">
        <v>4.92</v>
      </c>
      <c r="E560">
        <v>5.46</v>
      </c>
    </row>
    <row r="561" spans="1:5" x14ac:dyDescent="0.25">
      <c r="A561">
        <v>3376</v>
      </c>
      <c r="B561" t="s">
        <v>564</v>
      </c>
      <c r="C561">
        <v>12.38</v>
      </c>
      <c r="D561">
        <v>6.93</v>
      </c>
      <c r="E561">
        <v>1.22</v>
      </c>
    </row>
    <row r="562" spans="1:5" x14ac:dyDescent="0.25">
      <c r="A562">
        <v>3380</v>
      </c>
      <c r="B562" t="s">
        <v>565</v>
      </c>
      <c r="C562">
        <v>16.2</v>
      </c>
      <c r="D562">
        <v>6.07</v>
      </c>
      <c r="E562">
        <v>1.01</v>
      </c>
    </row>
    <row r="563" spans="1:5" x14ac:dyDescent="0.25">
      <c r="A563">
        <v>3383</v>
      </c>
      <c r="B563" t="s">
        <v>566</v>
      </c>
      <c r="C563" t="s">
        <v>8</v>
      </c>
      <c r="D563">
        <v>0</v>
      </c>
      <c r="E563">
        <v>1.03</v>
      </c>
    </row>
    <row r="564" spans="1:5" x14ac:dyDescent="0.25">
      <c r="A564">
        <v>3406</v>
      </c>
      <c r="B564" t="s">
        <v>567</v>
      </c>
      <c r="C564">
        <v>60.3</v>
      </c>
      <c r="D564">
        <v>1.42</v>
      </c>
      <c r="E564">
        <v>1.65</v>
      </c>
    </row>
    <row r="565" spans="1:5" x14ac:dyDescent="0.25">
      <c r="A565">
        <v>3419</v>
      </c>
      <c r="B565" t="s">
        <v>568</v>
      </c>
      <c r="C565" t="s">
        <v>8</v>
      </c>
      <c r="D565">
        <v>3.78</v>
      </c>
      <c r="E565">
        <v>1.27</v>
      </c>
    </row>
    <row r="566" spans="1:5" x14ac:dyDescent="0.25">
      <c r="A566">
        <v>3432</v>
      </c>
      <c r="B566" t="s">
        <v>569</v>
      </c>
      <c r="C566" t="s">
        <v>8</v>
      </c>
      <c r="D566">
        <v>0</v>
      </c>
      <c r="E566">
        <v>0.55000000000000004</v>
      </c>
    </row>
    <row r="567" spans="1:5" x14ac:dyDescent="0.25">
      <c r="A567">
        <v>3443</v>
      </c>
      <c r="B567" t="s">
        <v>570</v>
      </c>
      <c r="C567">
        <v>26.32</v>
      </c>
      <c r="D567">
        <v>3.46</v>
      </c>
      <c r="E567">
        <v>3.62</v>
      </c>
    </row>
    <row r="568" spans="1:5" x14ac:dyDescent="0.25">
      <c r="A568">
        <v>3450</v>
      </c>
      <c r="B568" t="s">
        <v>571</v>
      </c>
      <c r="C568">
        <v>15.23</v>
      </c>
      <c r="D568">
        <v>2.99</v>
      </c>
      <c r="E568">
        <v>3.05</v>
      </c>
    </row>
    <row r="569" spans="1:5" x14ac:dyDescent="0.25">
      <c r="A569">
        <v>3454</v>
      </c>
      <c r="B569" t="s">
        <v>572</v>
      </c>
      <c r="C569">
        <v>13.52</v>
      </c>
      <c r="D569">
        <v>4.05</v>
      </c>
      <c r="E569">
        <v>5.33</v>
      </c>
    </row>
    <row r="570" spans="1:5" x14ac:dyDescent="0.25">
      <c r="A570">
        <v>3474</v>
      </c>
      <c r="B570" t="s">
        <v>573</v>
      </c>
      <c r="C570" t="s">
        <v>8</v>
      </c>
      <c r="D570">
        <v>0</v>
      </c>
      <c r="E570">
        <v>3.32</v>
      </c>
    </row>
    <row r="571" spans="1:5" x14ac:dyDescent="0.25">
      <c r="A571">
        <v>3481</v>
      </c>
      <c r="B571" t="s">
        <v>574</v>
      </c>
      <c r="C571" t="s">
        <v>8</v>
      </c>
      <c r="D571">
        <v>0</v>
      </c>
      <c r="E571">
        <v>0.67</v>
      </c>
    </row>
    <row r="572" spans="1:5" x14ac:dyDescent="0.25">
      <c r="A572">
        <v>3494</v>
      </c>
      <c r="B572" t="s">
        <v>575</v>
      </c>
      <c r="C572" t="s">
        <v>8</v>
      </c>
      <c r="D572">
        <v>0</v>
      </c>
      <c r="E572">
        <v>1.5</v>
      </c>
    </row>
    <row r="573" spans="1:5" x14ac:dyDescent="0.25">
      <c r="A573">
        <v>3501</v>
      </c>
      <c r="B573" t="s">
        <v>576</v>
      </c>
      <c r="C573">
        <v>10.88</v>
      </c>
      <c r="D573">
        <v>6.13</v>
      </c>
      <c r="E573">
        <v>1.27</v>
      </c>
    </row>
    <row r="574" spans="1:5" x14ac:dyDescent="0.25">
      <c r="A574">
        <v>3504</v>
      </c>
      <c r="B574" t="s">
        <v>577</v>
      </c>
      <c r="C574">
        <v>19.13</v>
      </c>
      <c r="D574">
        <v>3.18</v>
      </c>
      <c r="E574">
        <v>1.95</v>
      </c>
    </row>
    <row r="575" spans="1:5" x14ac:dyDescent="0.25">
      <c r="A575">
        <v>3514</v>
      </c>
      <c r="B575" t="s">
        <v>578</v>
      </c>
      <c r="C575" t="s">
        <v>8</v>
      </c>
      <c r="D575">
        <v>0</v>
      </c>
      <c r="E575">
        <v>0.86</v>
      </c>
    </row>
    <row r="576" spans="1:5" x14ac:dyDescent="0.25">
      <c r="A576">
        <v>3515</v>
      </c>
      <c r="B576" t="s">
        <v>579</v>
      </c>
      <c r="C576">
        <v>10.43</v>
      </c>
      <c r="D576">
        <v>8.1300000000000008</v>
      </c>
      <c r="E576">
        <v>1.94</v>
      </c>
    </row>
    <row r="577" spans="1:5" x14ac:dyDescent="0.25">
      <c r="A577">
        <v>3518</v>
      </c>
      <c r="B577" t="s">
        <v>580</v>
      </c>
      <c r="C577">
        <v>639.16999999999996</v>
      </c>
      <c r="D577">
        <v>1.04</v>
      </c>
      <c r="E577">
        <v>0.86</v>
      </c>
    </row>
    <row r="578" spans="1:5" x14ac:dyDescent="0.25">
      <c r="A578">
        <v>3519</v>
      </c>
      <c r="B578" t="s">
        <v>581</v>
      </c>
      <c r="C578" t="s">
        <v>8</v>
      </c>
      <c r="D578">
        <v>0</v>
      </c>
      <c r="E578">
        <v>0.83</v>
      </c>
    </row>
    <row r="579" spans="1:5" x14ac:dyDescent="0.25">
      <c r="A579">
        <v>3532</v>
      </c>
      <c r="B579" t="s">
        <v>582</v>
      </c>
      <c r="C579">
        <v>112.31</v>
      </c>
      <c r="D579">
        <v>0.34</v>
      </c>
      <c r="E579">
        <v>1.22</v>
      </c>
    </row>
    <row r="580" spans="1:5" x14ac:dyDescent="0.25">
      <c r="A580">
        <v>3533</v>
      </c>
      <c r="B580" t="s">
        <v>583</v>
      </c>
      <c r="C580">
        <v>8.18</v>
      </c>
      <c r="D580">
        <v>6.38</v>
      </c>
      <c r="E580">
        <v>1.05</v>
      </c>
    </row>
    <row r="581" spans="1:5" x14ac:dyDescent="0.25">
      <c r="A581">
        <v>3535</v>
      </c>
      <c r="B581" t="s">
        <v>584</v>
      </c>
      <c r="C581" t="s">
        <v>8</v>
      </c>
      <c r="D581">
        <v>0</v>
      </c>
      <c r="E581">
        <v>0.8</v>
      </c>
    </row>
    <row r="582" spans="1:5" x14ac:dyDescent="0.25">
      <c r="A582">
        <v>3536</v>
      </c>
      <c r="B582" t="s">
        <v>585</v>
      </c>
      <c r="C582" t="s">
        <v>8</v>
      </c>
      <c r="D582">
        <v>0</v>
      </c>
      <c r="E582">
        <v>1.26</v>
      </c>
    </row>
    <row r="583" spans="1:5" x14ac:dyDescent="0.25">
      <c r="A583">
        <v>3545</v>
      </c>
      <c r="B583" t="s">
        <v>586</v>
      </c>
      <c r="C583">
        <v>18.14</v>
      </c>
      <c r="D583">
        <v>1.33</v>
      </c>
      <c r="E583">
        <v>2.52</v>
      </c>
    </row>
    <row r="584" spans="1:5" x14ac:dyDescent="0.25">
      <c r="A584">
        <v>3550</v>
      </c>
      <c r="B584" t="s">
        <v>587</v>
      </c>
      <c r="C584">
        <v>20.66</v>
      </c>
      <c r="D584">
        <v>3.18</v>
      </c>
      <c r="E584">
        <v>0.62</v>
      </c>
    </row>
    <row r="585" spans="1:5" x14ac:dyDescent="0.25">
      <c r="A585">
        <v>3557</v>
      </c>
      <c r="B585" t="s">
        <v>588</v>
      </c>
      <c r="C585" t="s">
        <v>8</v>
      </c>
      <c r="D585">
        <v>0</v>
      </c>
      <c r="E585">
        <v>0.66</v>
      </c>
    </row>
    <row r="586" spans="1:5" x14ac:dyDescent="0.25">
      <c r="A586">
        <v>3559</v>
      </c>
      <c r="B586" t="s">
        <v>589</v>
      </c>
      <c r="C586">
        <v>13.97</v>
      </c>
      <c r="D586">
        <v>6.73</v>
      </c>
      <c r="E586">
        <v>1.1100000000000001</v>
      </c>
    </row>
    <row r="587" spans="1:5" x14ac:dyDescent="0.25">
      <c r="A587">
        <v>3561</v>
      </c>
      <c r="B587" t="s">
        <v>590</v>
      </c>
      <c r="C587" t="s">
        <v>8</v>
      </c>
      <c r="D587">
        <v>0</v>
      </c>
      <c r="E587">
        <v>0.98</v>
      </c>
    </row>
    <row r="588" spans="1:5" x14ac:dyDescent="0.25">
      <c r="A588">
        <v>3573</v>
      </c>
      <c r="B588" t="s">
        <v>591</v>
      </c>
      <c r="C588" t="s">
        <v>8</v>
      </c>
      <c r="D588">
        <v>0</v>
      </c>
      <c r="E588">
        <v>0.84</v>
      </c>
    </row>
    <row r="589" spans="1:5" x14ac:dyDescent="0.25">
      <c r="A589">
        <v>3576</v>
      </c>
      <c r="B589" t="s">
        <v>592</v>
      </c>
      <c r="C589" t="s">
        <v>8</v>
      </c>
      <c r="D589">
        <v>0</v>
      </c>
      <c r="E589">
        <v>1.28</v>
      </c>
    </row>
    <row r="590" spans="1:5" x14ac:dyDescent="0.25">
      <c r="A590">
        <v>3579</v>
      </c>
      <c r="B590" t="s">
        <v>593</v>
      </c>
      <c r="C590" t="s">
        <v>8</v>
      </c>
      <c r="D590">
        <v>0</v>
      </c>
      <c r="E590">
        <v>0.51</v>
      </c>
    </row>
    <row r="591" spans="1:5" x14ac:dyDescent="0.25">
      <c r="A591">
        <v>3583</v>
      </c>
      <c r="B591" t="s">
        <v>594</v>
      </c>
      <c r="C591">
        <v>16.93</v>
      </c>
      <c r="D591">
        <v>2.9</v>
      </c>
      <c r="E591">
        <v>2.37</v>
      </c>
    </row>
    <row r="592" spans="1:5" x14ac:dyDescent="0.25">
      <c r="A592">
        <v>3584</v>
      </c>
      <c r="B592" t="s">
        <v>595</v>
      </c>
      <c r="C592" t="s">
        <v>8</v>
      </c>
      <c r="D592">
        <v>0</v>
      </c>
      <c r="E592">
        <v>1.24</v>
      </c>
    </row>
    <row r="593" spans="1:5" x14ac:dyDescent="0.25">
      <c r="A593">
        <v>3588</v>
      </c>
      <c r="B593" t="s">
        <v>596</v>
      </c>
      <c r="C593">
        <v>15.56</v>
      </c>
      <c r="D593">
        <v>5.48</v>
      </c>
      <c r="E593">
        <v>1.64</v>
      </c>
    </row>
    <row r="594" spans="1:5" x14ac:dyDescent="0.25">
      <c r="A594">
        <v>3591</v>
      </c>
      <c r="B594" t="s">
        <v>597</v>
      </c>
      <c r="C594" t="s">
        <v>8</v>
      </c>
      <c r="D594">
        <v>2.2799999999999998</v>
      </c>
      <c r="E594">
        <v>1.19</v>
      </c>
    </row>
    <row r="595" spans="1:5" x14ac:dyDescent="0.25">
      <c r="A595">
        <v>3593</v>
      </c>
      <c r="B595" t="s">
        <v>598</v>
      </c>
      <c r="C595" t="s">
        <v>8</v>
      </c>
      <c r="D595">
        <v>0</v>
      </c>
      <c r="E595">
        <v>0.82</v>
      </c>
    </row>
    <row r="596" spans="1:5" x14ac:dyDescent="0.25">
      <c r="A596">
        <v>3596</v>
      </c>
      <c r="B596" t="s">
        <v>599</v>
      </c>
      <c r="C596">
        <v>9.68</v>
      </c>
      <c r="D596">
        <v>2.41</v>
      </c>
      <c r="E596">
        <v>1.1200000000000001</v>
      </c>
    </row>
    <row r="597" spans="1:5" x14ac:dyDescent="0.25">
      <c r="A597">
        <v>3598</v>
      </c>
      <c r="B597" t="s">
        <v>600</v>
      </c>
      <c r="C597">
        <v>8.91</v>
      </c>
      <c r="D597">
        <v>2.23</v>
      </c>
      <c r="E597">
        <v>1.54</v>
      </c>
    </row>
    <row r="598" spans="1:5" x14ac:dyDescent="0.25">
      <c r="A598">
        <v>3605</v>
      </c>
      <c r="B598" t="s">
        <v>601</v>
      </c>
      <c r="C598">
        <v>19.29</v>
      </c>
      <c r="D598">
        <v>5.5</v>
      </c>
      <c r="E598">
        <v>0.77</v>
      </c>
    </row>
    <row r="599" spans="1:5" x14ac:dyDescent="0.25">
      <c r="A599">
        <v>3607</v>
      </c>
      <c r="B599" t="s">
        <v>602</v>
      </c>
      <c r="C599">
        <v>11.84</v>
      </c>
      <c r="D599">
        <v>5.03</v>
      </c>
      <c r="E599">
        <v>1.17</v>
      </c>
    </row>
    <row r="600" spans="1:5" x14ac:dyDescent="0.25">
      <c r="A600">
        <v>3617</v>
      </c>
      <c r="B600" t="s">
        <v>603</v>
      </c>
      <c r="C600">
        <v>11.95</v>
      </c>
      <c r="D600">
        <v>6.59</v>
      </c>
      <c r="E600">
        <v>1.5</v>
      </c>
    </row>
    <row r="601" spans="1:5" x14ac:dyDescent="0.25">
      <c r="A601">
        <v>3622</v>
      </c>
      <c r="B601" t="s">
        <v>604</v>
      </c>
      <c r="C601">
        <v>31.32</v>
      </c>
      <c r="D601">
        <v>1.29</v>
      </c>
      <c r="E601">
        <v>0.56999999999999995</v>
      </c>
    </row>
    <row r="602" spans="1:5" x14ac:dyDescent="0.25">
      <c r="A602">
        <v>3638</v>
      </c>
      <c r="B602" t="s">
        <v>605</v>
      </c>
      <c r="C602">
        <v>8.14</v>
      </c>
      <c r="D602">
        <v>4.32</v>
      </c>
      <c r="E602">
        <v>1.42</v>
      </c>
    </row>
    <row r="603" spans="1:5" x14ac:dyDescent="0.25">
      <c r="A603">
        <v>3645</v>
      </c>
      <c r="B603" t="s">
        <v>606</v>
      </c>
      <c r="C603">
        <v>45.16</v>
      </c>
      <c r="D603">
        <v>3.63</v>
      </c>
      <c r="E603">
        <v>1.89</v>
      </c>
    </row>
    <row r="604" spans="1:5" x14ac:dyDescent="0.25">
      <c r="A604">
        <v>3653</v>
      </c>
      <c r="B604" t="s">
        <v>607</v>
      </c>
      <c r="C604">
        <v>54.06</v>
      </c>
      <c r="D604">
        <v>3.85</v>
      </c>
      <c r="E604">
        <v>1.33</v>
      </c>
    </row>
    <row r="605" spans="1:5" x14ac:dyDescent="0.25">
      <c r="A605">
        <v>3665</v>
      </c>
      <c r="B605" t="s">
        <v>608</v>
      </c>
      <c r="C605">
        <v>23.37</v>
      </c>
      <c r="D605">
        <v>2.64</v>
      </c>
      <c r="E605">
        <v>3.42</v>
      </c>
    </row>
    <row r="606" spans="1:5" x14ac:dyDescent="0.25">
      <c r="A606">
        <v>3669</v>
      </c>
      <c r="B606" t="s">
        <v>609</v>
      </c>
      <c r="C606">
        <v>80.52</v>
      </c>
      <c r="D606">
        <v>2.06</v>
      </c>
      <c r="E606">
        <v>0.9</v>
      </c>
    </row>
    <row r="607" spans="1:5" x14ac:dyDescent="0.25">
      <c r="A607">
        <v>3673</v>
      </c>
      <c r="B607" t="s">
        <v>610</v>
      </c>
      <c r="C607">
        <v>5.51</v>
      </c>
      <c r="D607">
        <v>7.77</v>
      </c>
      <c r="E607">
        <v>1.98</v>
      </c>
    </row>
    <row r="608" spans="1:5" x14ac:dyDescent="0.25">
      <c r="A608">
        <v>3679</v>
      </c>
      <c r="B608" t="s">
        <v>611</v>
      </c>
      <c r="C608">
        <v>11.78</v>
      </c>
      <c r="D608">
        <v>7.52</v>
      </c>
      <c r="E608">
        <v>0.74</v>
      </c>
    </row>
    <row r="609" spans="1:5" x14ac:dyDescent="0.25">
      <c r="A609">
        <v>3682</v>
      </c>
      <c r="B609" t="s">
        <v>612</v>
      </c>
      <c r="C609">
        <v>23.4</v>
      </c>
      <c r="D609">
        <v>3.99</v>
      </c>
      <c r="E609">
        <v>1.68</v>
      </c>
    </row>
    <row r="610" spans="1:5" x14ac:dyDescent="0.25">
      <c r="A610">
        <v>3686</v>
      </c>
      <c r="B610" t="s">
        <v>613</v>
      </c>
      <c r="C610" t="s">
        <v>8</v>
      </c>
      <c r="D610">
        <v>0</v>
      </c>
      <c r="E610">
        <v>0.79</v>
      </c>
    </row>
    <row r="611" spans="1:5" x14ac:dyDescent="0.25">
      <c r="A611">
        <v>3694</v>
      </c>
      <c r="B611" t="s">
        <v>614</v>
      </c>
      <c r="C611" t="s">
        <v>8</v>
      </c>
      <c r="D611">
        <v>0</v>
      </c>
      <c r="E611">
        <v>1.1100000000000001</v>
      </c>
    </row>
    <row r="612" spans="1:5" x14ac:dyDescent="0.25">
      <c r="A612">
        <v>3697</v>
      </c>
      <c r="B612" t="s">
        <v>615</v>
      </c>
      <c r="C612">
        <v>36.21</v>
      </c>
      <c r="D612">
        <v>2.19</v>
      </c>
      <c r="E612">
        <v>4.6500000000000004</v>
      </c>
    </row>
    <row r="613" spans="1:5" x14ac:dyDescent="0.25">
      <c r="A613">
        <v>3698</v>
      </c>
      <c r="B613" t="s">
        <v>616</v>
      </c>
      <c r="C613">
        <v>15.78</v>
      </c>
      <c r="D613">
        <v>1.57</v>
      </c>
      <c r="E613">
        <v>1.25</v>
      </c>
    </row>
    <row r="614" spans="1:5" x14ac:dyDescent="0.25">
      <c r="A614">
        <v>3701</v>
      </c>
      <c r="B614" t="s">
        <v>617</v>
      </c>
      <c r="C614" t="s">
        <v>8</v>
      </c>
      <c r="D614">
        <v>0</v>
      </c>
      <c r="E614">
        <v>0.75</v>
      </c>
    </row>
    <row r="615" spans="1:5" x14ac:dyDescent="0.25">
      <c r="A615">
        <v>3702</v>
      </c>
      <c r="B615" t="s">
        <v>618</v>
      </c>
      <c r="C615">
        <v>12.1</v>
      </c>
      <c r="D615">
        <v>6.94</v>
      </c>
      <c r="E615">
        <v>1.52</v>
      </c>
    </row>
    <row r="616" spans="1:5" x14ac:dyDescent="0.25">
      <c r="A616">
        <v>3703</v>
      </c>
      <c r="B616" t="s">
        <v>619</v>
      </c>
      <c r="C616">
        <v>17.5</v>
      </c>
      <c r="D616">
        <v>4.76</v>
      </c>
      <c r="E616">
        <v>0.5</v>
      </c>
    </row>
    <row r="617" spans="1:5" x14ac:dyDescent="0.25">
      <c r="A617">
        <v>3704</v>
      </c>
      <c r="B617" t="s">
        <v>620</v>
      </c>
      <c r="C617">
        <v>204.29</v>
      </c>
      <c r="D617">
        <v>0</v>
      </c>
      <c r="E617">
        <v>0.73</v>
      </c>
    </row>
    <row r="618" spans="1:5" x14ac:dyDescent="0.25">
      <c r="A618">
        <v>3705</v>
      </c>
      <c r="B618" t="s">
        <v>621</v>
      </c>
      <c r="C618">
        <v>29.78</v>
      </c>
      <c r="D618">
        <v>3.3</v>
      </c>
      <c r="E618">
        <v>2.63</v>
      </c>
    </row>
    <row r="619" spans="1:5" x14ac:dyDescent="0.25">
      <c r="A619">
        <v>3706</v>
      </c>
      <c r="B619" t="s">
        <v>622</v>
      </c>
      <c r="C619" t="s">
        <v>8</v>
      </c>
      <c r="D619">
        <v>0</v>
      </c>
      <c r="E619" t="s">
        <v>8</v>
      </c>
    </row>
    <row r="620" spans="1:5" x14ac:dyDescent="0.25">
      <c r="A620">
        <v>4104</v>
      </c>
      <c r="B620" t="s">
        <v>623</v>
      </c>
      <c r="C620">
        <v>21.34</v>
      </c>
      <c r="D620">
        <v>3.31</v>
      </c>
      <c r="E620">
        <v>1.17</v>
      </c>
    </row>
    <row r="621" spans="1:5" x14ac:dyDescent="0.25">
      <c r="A621">
        <v>4106</v>
      </c>
      <c r="B621" t="s">
        <v>624</v>
      </c>
      <c r="C621">
        <v>18.88</v>
      </c>
      <c r="D621">
        <v>1.41</v>
      </c>
      <c r="E621">
        <v>1.92</v>
      </c>
    </row>
    <row r="622" spans="1:5" x14ac:dyDescent="0.25">
      <c r="A622">
        <v>4108</v>
      </c>
      <c r="B622" t="s">
        <v>625</v>
      </c>
      <c r="C622" t="s">
        <v>8</v>
      </c>
      <c r="D622">
        <v>0</v>
      </c>
      <c r="E622">
        <v>2.52</v>
      </c>
    </row>
    <row r="623" spans="1:5" x14ac:dyDescent="0.25">
      <c r="A623">
        <v>4119</v>
      </c>
      <c r="B623" t="s">
        <v>626</v>
      </c>
      <c r="C623">
        <v>18.079999999999998</v>
      </c>
      <c r="D623">
        <v>4.67</v>
      </c>
      <c r="E623">
        <v>3.01</v>
      </c>
    </row>
    <row r="624" spans="1:5" x14ac:dyDescent="0.25">
      <c r="A624">
        <v>4133</v>
      </c>
      <c r="B624" t="s">
        <v>627</v>
      </c>
      <c r="C624">
        <v>36.32</v>
      </c>
      <c r="D624">
        <v>2.48</v>
      </c>
      <c r="E624">
        <v>2.39</v>
      </c>
    </row>
    <row r="625" spans="1:5" x14ac:dyDescent="0.25">
      <c r="A625">
        <v>4141</v>
      </c>
      <c r="B625" t="s">
        <v>628</v>
      </c>
      <c r="C625">
        <v>28.96</v>
      </c>
      <c r="D625">
        <v>2.09</v>
      </c>
      <c r="E625">
        <v>1.33</v>
      </c>
    </row>
    <row r="626" spans="1:5" x14ac:dyDescent="0.25">
      <c r="A626">
        <v>4142</v>
      </c>
      <c r="B626" t="s">
        <v>629</v>
      </c>
      <c r="C626" t="s">
        <v>8</v>
      </c>
      <c r="D626">
        <v>0</v>
      </c>
      <c r="E626">
        <v>2.25</v>
      </c>
    </row>
    <row r="627" spans="1:5" x14ac:dyDescent="0.25">
      <c r="A627">
        <v>4144</v>
      </c>
      <c r="B627" t="s">
        <v>630</v>
      </c>
      <c r="C627">
        <v>15.76</v>
      </c>
      <c r="D627">
        <v>3.91</v>
      </c>
      <c r="E627">
        <v>2.67</v>
      </c>
    </row>
    <row r="628" spans="1:5" x14ac:dyDescent="0.25">
      <c r="A628">
        <v>4164</v>
      </c>
      <c r="B628" t="s">
        <v>631</v>
      </c>
      <c r="C628">
        <v>29.97</v>
      </c>
      <c r="D628">
        <v>3.21</v>
      </c>
      <c r="E628">
        <v>3.15</v>
      </c>
    </row>
    <row r="629" spans="1:5" x14ac:dyDescent="0.25">
      <c r="A629">
        <v>4306</v>
      </c>
      <c r="B629" t="s">
        <v>632</v>
      </c>
      <c r="C629">
        <v>13.18</v>
      </c>
      <c r="D629">
        <v>6.4</v>
      </c>
      <c r="E629">
        <v>1.23</v>
      </c>
    </row>
    <row r="630" spans="1:5" x14ac:dyDescent="0.25">
      <c r="A630">
        <v>4414</v>
      </c>
      <c r="B630" t="s">
        <v>633</v>
      </c>
      <c r="C630">
        <v>11.41</v>
      </c>
      <c r="D630">
        <v>3.39</v>
      </c>
      <c r="E630">
        <v>1.1399999999999999</v>
      </c>
    </row>
    <row r="631" spans="1:5" x14ac:dyDescent="0.25">
      <c r="A631">
        <v>4426</v>
      </c>
      <c r="B631" t="s">
        <v>634</v>
      </c>
      <c r="C631">
        <v>12.37</v>
      </c>
      <c r="D631">
        <v>3.62</v>
      </c>
      <c r="E631">
        <v>1.93</v>
      </c>
    </row>
    <row r="632" spans="1:5" x14ac:dyDescent="0.25">
      <c r="A632">
        <v>4526</v>
      </c>
      <c r="B632" t="s">
        <v>635</v>
      </c>
      <c r="C632">
        <v>20.7</v>
      </c>
      <c r="D632">
        <v>4.79</v>
      </c>
      <c r="E632">
        <v>1.21</v>
      </c>
    </row>
    <row r="633" spans="1:5" x14ac:dyDescent="0.25">
      <c r="A633">
        <v>4532</v>
      </c>
      <c r="B633" t="s">
        <v>636</v>
      </c>
      <c r="C633">
        <v>12.25</v>
      </c>
      <c r="D633">
        <v>7.2</v>
      </c>
      <c r="E633">
        <v>1.63</v>
      </c>
    </row>
    <row r="634" spans="1:5" x14ac:dyDescent="0.25">
      <c r="A634">
        <v>4722</v>
      </c>
      <c r="B634" t="s">
        <v>637</v>
      </c>
      <c r="C634">
        <v>13.1</v>
      </c>
      <c r="D634">
        <v>5.42</v>
      </c>
      <c r="E634">
        <v>1.49</v>
      </c>
    </row>
    <row r="635" spans="1:5" x14ac:dyDescent="0.25">
      <c r="A635">
        <v>4725</v>
      </c>
      <c r="B635" t="s">
        <v>638</v>
      </c>
      <c r="C635" t="s">
        <v>8</v>
      </c>
      <c r="D635">
        <v>1.29</v>
      </c>
      <c r="E635">
        <v>1.36</v>
      </c>
    </row>
    <row r="636" spans="1:5" x14ac:dyDescent="0.25">
      <c r="A636">
        <v>4733</v>
      </c>
      <c r="B636" t="s">
        <v>639</v>
      </c>
      <c r="C636">
        <v>16.39</v>
      </c>
      <c r="D636">
        <v>4.24</v>
      </c>
      <c r="E636">
        <v>2.12</v>
      </c>
    </row>
    <row r="637" spans="1:5" x14ac:dyDescent="0.25">
      <c r="A637">
        <v>4737</v>
      </c>
      <c r="B637" t="s">
        <v>640</v>
      </c>
      <c r="C637">
        <v>35.1</v>
      </c>
      <c r="D637">
        <v>1.19</v>
      </c>
      <c r="E637">
        <v>2.89</v>
      </c>
    </row>
    <row r="638" spans="1:5" x14ac:dyDescent="0.25">
      <c r="A638">
        <v>4746</v>
      </c>
      <c r="B638" t="s">
        <v>641</v>
      </c>
      <c r="C638" t="s">
        <v>8</v>
      </c>
      <c r="D638">
        <v>0</v>
      </c>
      <c r="E638">
        <v>3.24</v>
      </c>
    </row>
    <row r="639" spans="1:5" x14ac:dyDescent="0.25">
      <c r="A639">
        <v>4904</v>
      </c>
      <c r="B639" t="s">
        <v>642</v>
      </c>
      <c r="C639">
        <v>21.14</v>
      </c>
      <c r="D639">
        <v>4.7300000000000004</v>
      </c>
      <c r="E639">
        <v>3.59</v>
      </c>
    </row>
    <row r="640" spans="1:5" x14ac:dyDescent="0.25">
      <c r="A640">
        <v>4906</v>
      </c>
      <c r="B640" t="s">
        <v>643</v>
      </c>
      <c r="C640">
        <v>12.15</v>
      </c>
      <c r="D640">
        <v>7.8</v>
      </c>
      <c r="E640">
        <v>1.0900000000000001</v>
      </c>
    </row>
    <row r="641" spans="1:5" x14ac:dyDescent="0.25">
      <c r="A641">
        <v>4915</v>
      </c>
      <c r="B641" t="s">
        <v>644</v>
      </c>
      <c r="C641">
        <v>9.23</v>
      </c>
      <c r="D641">
        <v>6.58</v>
      </c>
      <c r="E641">
        <v>1.35</v>
      </c>
    </row>
    <row r="642" spans="1:5" x14ac:dyDescent="0.25">
      <c r="A642">
        <v>4919</v>
      </c>
      <c r="B642" t="s">
        <v>645</v>
      </c>
      <c r="C642">
        <v>14.33</v>
      </c>
      <c r="D642">
        <v>6.15</v>
      </c>
      <c r="E642">
        <v>2.11</v>
      </c>
    </row>
    <row r="643" spans="1:5" x14ac:dyDescent="0.25">
      <c r="A643">
        <v>4930</v>
      </c>
      <c r="B643" t="s">
        <v>646</v>
      </c>
      <c r="C643">
        <v>376.67</v>
      </c>
      <c r="D643">
        <v>0</v>
      </c>
      <c r="E643">
        <v>0.55000000000000004</v>
      </c>
    </row>
    <row r="644" spans="1:5" x14ac:dyDescent="0.25">
      <c r="A644">
        <v>4934</v>
      </c>
      <c r="B644" t="s">
        <v>647</v>
      </c>
      <c r="C644" t="s">
        <v>8</v>
      </c>
      <c r="D644">
        <v>0</v>
      </c>
      <c r="E644">
        <v>1.1000000000000001</v>
      </c>
    </row>
    <row r="645" spans="1:5" x14ac:dyDescent="0.25">
      <c r="A645">
        <v>4935</v>
      </c>
      <c r="B645" t="s">
        <v>648</v>
      </c>
      <c r="C645">
        <v>13.65</v>
      </c>
      <c r="D645">
        <v>3.82</v>
      </c>
      <c r="E645">
        <v>0.85</v>
      </c>
    </row>
    <row r="646" spans="1:5" x14ac:dyDescent="0.25">
      <c r="A646">
        <v>4938</v>
      </c>
      <c r="B646" t="s">
        <v>649</v>
      </c>
      <c r="C646">
        <v>12.14</v>
      </c>
      <c r="D646">
        <v>3.62</v>
      </c>
      <c r="E646">
        <v>0.93</v>
      </c>
    </row>
    <row r="647" spans="1:5" x14ac:dyDescent="0.25">
      <c r="A647">
        <v>4942</v>
      </c>
      <c r="B647" t="s">
        <v>650</v>
      </c>
      <c r="C647">
        <v>9.4700000000000006</v>
      </c>
      <c r="D647">
        <v>5.57</v>
      </c>
      <c r="E647">
        <v>0.75</v>
      </c>
    </row>
    <row r="648" spans="1:5" x14ac:dyDescent="0.25">
      <c r="A648">
        <v>4952</v>
      </c>
      <c r="B648" t="s">
        <v>651</v>
      </c>
      <c r="C648">
        <v>16.8</v>
      </c>
      <c r="D648">
        <v>3.52</v>
      </c>
      <c r="E648">
        <v>1.65</v>
      </c>
    </row>
    <row r="649" spans="1:5" x14ac:dyDescent="0.25">
      <c r="A649">
        <v>4956</v>
      </c>
      <c r="B649" t="s">
        <v>652</v>
      </c>
      <c r="C649">
        <v>60.83</v>
      </c>
      <c r="D649">
        <v>2.74</v>
      </c>
      <c r="E649">
        <v>1.1499999999999999</v>
      </c>
    </row>
    <row r="650" spans="1:5" x14ac:dyDescent="0.25">
      <c r="A650">
        <v>4958</v>
      </c>
      <c r="B650" t="s">
        <v>653</v>
      </c>
      <c r="C650">
        <v>11.96</v>
      </c>
      <c r="D650">
        <v>3.56</v>
      </c>
      <c r="E650">
        <v>2.27</v>
      </c>
    </row>
    <row r="651" spans="1:5" x14ac:dyDescent="0.25">
      <c r="A651">
        <v>4960</v>
      </c>
      <c r="B651" t="s">
        <v>654</v>
      </c>
      <c r="C651">
        <v>7.82</v>
      </c>
      <c r="D651">
        <v>5.23</v>
      </c>
      <c r="E651">
        <v>1.69</v>
      </c>
    </row>
    <row r="652" spans="1:5" x14ac:dyDescent="0.25">
      <c r="A652">
        <v>4976</v>
      </c>
      <c r="B652" t="s">
        <v>655</v>
      </c>
      <c r="C652">
        <v>13.62</v>
      </c>
      <c r="D652">
        <v>5.4</v>
      </c>
      <c r="E652">
        <v>2.11</v>
      </c>
    </row>
    <row r="653" spans="1:5" x14ac:dyDescent="0.25">
      <c r="A653">
        <v>4984</v>
      </c>
      <c r="B653" t="s">
        <v>656</v>
      </c>
      <c r="C653" t="s">
        <v>8</v>
      </c>
      <c r="D653">
        <v>3</v>
      </c>
      <c r="E653">
        <v>1.55</v>
      </c>
    </row>
    <row r="654" spans="1:5" x14ac:dyDescent="0.25">
      <c r="A654">
        <v>4999</v>
      </c>
      <c r="B654" t="s">
        <v>657</v>
      </c>
      <c r="C654">
        <v>8.83</v>
      </c>
      <c r="D654">
        <v>6.1</v>
      </c>
      <c r="E654">
        <v>1.6</v>
      </c>
    </row>
    <row r="655" spans="1:5" x14ac:dyDescent="0.25">
      <c r="A655">
        <v>5007</v>
      </c>
      <c r="B655" t="s">
        <v>658</v>
      </c>
      <c r="C655">
        <v>21.93</v>
      </c>
      <c r="D655">
        <v>3.95</v>
      </c>
      <c r="E655">
        <v>3.6</v>
      </c>
    </row>
    <row r="656" spans="1:5" x14ac:dyDescent="0.25">
      <c r="A656">
        <v>5203</v>
      </c>
      <c r="B656" t="s">
        <v>659</v>
      </c>
      <c r="C656">
        <v>11.32</v>
      </c>
      <c r="D656">
        <v>8.5</v>
      </c>
      <c r="E656">
        <v>1.75</v>
      </c>
    </row>
    <row r="657" spans="1:5" x14ac:dyDescent="0.25">
      <c r="A657">
        <v>5215</v>
      </c>
      <c r="B657" t="s">
        <v>660</v>
      </c>
      <c r="C657">
        <v>11.59</v>
      </c>
      <c r="D657">
        <v>10.7</v>
      </c>
      <c r="E657">
        <v>0.77</v>
      </c>
    </row>
    <row r="658" spans="1:5" x14ac:dyDescent="0.25">
      <c r="A658">
        <v>5225</v>
      </c>
      <c r="B658" t="s">
        <v>661</v>
      </c>
      <c r="C658">
        <v>13.09</v>
      </c>
      <c r="D658">
        <v>6.68</v>
      </c>
      <c r="E658">
        <v>2.78</v>
      </c>
    </row>
    <row r="659" spans="1:5" x14ac:dyDescent="0.25">
      <c r="A659">
        <v>5234</v>
      </c>
      <c r="B659" t="s">
        <v>662</v>
      </c>
      <c r="C659">
        <v>12.83</v>
      </c>
      <c r="D659">
        <v>5.25</v>
      </c>
      <c r="E659">
        <v>3.08</v>
      </c>
    </row>
    <row r="660" spans="1:5" x14ac:dyDescent="0.25">
      <c r="A660">
        <v>5264</v>
      </c>
      <c r="B660" t="s">
        <v>663</v>
      </c>
      <c r="C660">
        <v>16.82</v>
      </c>
      <c r="D660">
        <v>0.62</v>
      </c>
      <c r="E660">
        <v>2.52</v>
      </c>
    </row>
    <row r="661" spans="1:5" x14ac:dyDescent="0.25">
      <c r="A661">
        <v>5269</v>
      </c>
      <c r="B661" t="s">
        <v>664</v>
      </c>
      <c r="C661">
        <v>15.69</v>
      </c>
      <c r="D661">
        <v>6.45</v>
      </c>
      <c r="E661">
        <v>2.0699999999999998</v>
      </c>
    </row>
    <row r="662" spans="1:5" x14ac:dyDescent="0.25">
      <c r="A662">
        <v>5305</v>
      </c>
      <c r="B662" t="s">
        <v>665</v>
      </c>
      <c r="C662">
        <v>39.89</v>
      </c>
      <c r="D662">
        <v>1.71</v>
      </c>
      <c r="E662">
        <v>1.06</v>
      </c>
    </row>
    <row r="663" spans="1:5" x14ac:dyDescent="0.25">
      <c r="A663">
        <v>5388</v>
      </c>
      <c r="B663" t="s">
        <v>666</v>
      </c>
      <c r="C663">
        <v>10.97</v>
      </c>
      <c r="D663">
        <v>6.52</v>
      </c>
      <c r="E663">
        <v>2.14</v>
      </c>
    </row>
    <row r="664" spans="1:5" x14ac:dyDescent="0.25">
      <c r="A664">
        <v>5434</v>
      </c>
      <c r="B664" t="s">
        <v>667</v>
      </c>
      <c r="C664">
        <v>8.66</v>
      </c>
      <c r="D664">
        <v>7.65</v>
      </c>
      <c r="E664">
        <v>1.57</v>
      </c>
    </row>
    <row r="665" spans="1:5" x14ac:dyDescent="0.25">
      <c r="A665">
        <v>5469</v>
      </c>
      <c r="B665" t="s">
        <v>668</v>
      </c>
      <c r="C665" t="s">
        <v>8</v>
      </c>
      <c r="D665">
        <v>3.32</v>
      </c>
      <c r="E665">
        <v>0.51</v>
      </c>
    </row>
    <row r="666" spans="1:5" x14ac:dyDescent="0.25">
      <c r="A666">
        <v>5471</v>
      </c>
      <c r="B666" t="s">
        <v>669</v>
      </c>
      <c r="C666">
        <v>13.38</v>
      </c>
      <c r="D666">
        <v>7.7</v>
      </c>
      <c r="E666">
        <v>2.16</v>
      </c>
    </row>
    <row r="667" spans="1:5" x14ac:dyDescent="0.25">
      <c r="A667">
        <v>5484</v>
      </c>
      <c r="B667" t="s">
        <v>670</v>
      </c>
      <c r="C667" t="s">
        <v>8</v>
      </c>
      <c r="D667">
        <v>0</v>
      </c>
      <c r="E667">
        <v>1</v>
      </c>
    </row>
    <row r="668" spans="1:5" x14ac:dyDescent="0.25">
      <c r="A668">
        <v>5515</v>
      </c>
      <c r="B668" t="s">
        <v>671</v>
      </c>
      <c r="C668">
        <v>6.18</v>
      </c>
      <c r="D668">
        <v>7.09</v>
      </c>
      <c r="E668">
        <v>0.84</v>
      </c>
    </row>
    <row r="669" spans="1:5" x14ac:dyDescent="0.25">
      <c r="A669">
        <v>5521</v>
      </c>
      <c r="B669" t="s">
        <v>672</v>
      </c>
      <c r="C669">
        <v>68</v>
      </c>
      <c r="D669">
        <v>2.21</v>
      </c>
      <c r="E669">
        <v>1.1399999999999999</v>
      </c>
    </row>
    <row r="670" spans="1:5" x14ac:dyDescent="0.25">
      <c r="A670">
        <v>5522</v>
      </c>
      <c r="B670" t="s">
        <v>673</v>
      </c>
      <c r="C670">
        <v>6.94</v>
      </c>
      <c r="D670">
        <v>6.47</v>
      </c>
      <c r="E670">
        <v>1.42</v>
      </c>
    </row>
    <row r="671" spans="1:5" x14ac:dyDescent="0.25">
      <c r="A671">
        <v>5525</v>
      </c>
      <c r="B671" t="s">
        <v>674</v>
      </c>
      <c r="C671">
        <v>5.27</v>
      </c>
      <c r="D671">
        <v>5.31</v>
      </c>
      <c r="E671">
        <v>1.18</v>
      </c>
    </row>
    <row r="672" spans="1:5" x14ac:dyDescent="0.25">
      <c r="A672">
        <v>5531</v>
      </c>
      <c r="B672" t="s">
        <v>675</v>
      </c>
      <c r="C672">
        <v>15.68</v>
      </c>
      <c r="D672">
        <v>4.5599999999999996</v>
      </c>
      <c r="E672">
        <v>1.59</v>
      </c>
    </row>
    <row r="673" spans="1:5" x14ac:dyDescent="0.25">
      <c r="A673">
        <v>5533</v>
      </c>
      <c r="B673" t="s">
        <v>676</v>
      </c>
      <c r="C673">
        <v>5.89</v>
      </c>
      <c r="D673">
        <v>6.23</v>
      </c>
      <c r="E673">
        <v>0.84</v>
      </c>
    </row>
    <row r="674" spans="1:5" x14ac:dyDescent="0.25">
      <c r="A674">
        <v>5534</v>
      </c>
      <c r="B674" t="s">
        <v>677</v>
      </c>
      <c r="C674">
        <v>2.57</v>
      </c>
      <c r="D674">
        <v>9.92</v>
      </c>
      <c r="E674">
        <v>2.65</v>
      </c>
    </row>
    <row r="675" spans="1:5" x14ac:dyDescent="0.25">
      <c r="A675">
        <v>5607</v>
      </c>
      <c r="B675" t="s">
        <v>678</v>
      </c>
      <c r="C675">
        <v>23.88</v>
      </c>
      <c r="D675">
        <v>0</v>
      </c>
      <c r="E675">
        <v>1.29</v>
      </c>
    </row>
    <row r="676" spans="1:5" x14ac:dyDescent="0.25">
      <c r="A676">
        <v>5608</v>
      </c>
      <c r="B676" t="s">
        <v>679</v>
      </c>
      <c r="C676">
        <v>26.48</v>
      </c>
      <c r="D676">
        <v>4.66</v>
      </c>
      <c r="E676">
        <v>1.04</v>
      </c>
    </row>
    <row r="677" spans="1:5" x14ac:dyDescent="0.25">
      <c r="A677">
        <v>5706</v>
      </c>
      <c r="B677" t="s">
        <v>680</v>
      </c>
      <c r="C677">
        <v>16.05</v>
      </c>
      <c r="D677">
        <v>5.12</v>
      </c>
      <c r="E677">
        <v>3.18</v>
      </c>
    </row>
    <row r="678" spans="1:5" x14ac:dyDescent="0.25">
      <c r="A678">
        <v>5871</v>
      </c>
      <c r="B678" t="s">
        <v>681</v>
      </c>
      <c r="C678">
        <v>12.13</v>
      </c>
      <c r="D678">
        <v>4.32</v>
      </c>
      <c r="E678">
        <v>2.5099999999999998</v>
      </c>
    </row>
    <row r="679" spans="1:5" x14ac:dyDescent="0.25">
      <c r="A679">
        <v>5880</v>
      </c>
      <c r="B679" t="s">
        <v>682</v>
      </c>
      <c r="C679">
        <v>16.53</v>
      </c>
      <c r="D679">
        <v>4.9400000000000004</v>
      </c>
      <c r="E679">
        <v>0.9</v>
      </c>
    </row>
    <row r="680" spans="1:5" x14ac:dyDescent="0.25">
      <c r="A680">
        <v>5906</v>
      </c>
      <c r="B680" t="s">
        <v>683</v>
      </c>
      <c r="C680" t="s">
        <v>8</v>
      </c>
      <c r="D680">
        <v>0</v>
      </c>
      <c r="E680">
        <v>0.52</v>
      </c>
    </row>
    <row r="681" spans="1:5" x14ac:dyDescent="0.25">
      <c r="A681">
        <v>5907</v>
      </c>
      <c r="B681" t="s">
        <v>684</v>
      </c>
      <c r="C681">
        <v>14.2</v>
      </c>
      <c r="D681">
        <v>4.5</v>
      </c>
      <c r="E681">
        <v>1.39</v>
      </c>
    </row>
    <row r="682" spans="1:5" x14ac:dyDescent="0.25">
      <c r="A682">
        <v>6005</v>
      </c>
      <c r="B682" t="s">
        <v>685</v>
      </c>
      <c r="C682">
        <v>21.38</v>
      </c>
      <c r="D682">
        <v>1.49</v>
      </c>
      <c r="E682">
        <v>0.82</v>
      </c>
    </row>
    <row r="683" spans="1:5" x14ac:dyDescent="0.25">
      <c r="A683">
        <v>6108</v>
      </c>
      <c r="B683" t="s">
        <v>686</v>
      </c>
      <c r="C683">
        <v>12.4</v>
      </c>
      <c r="D683">
        <v>7.73</v>
      </c>
      <c r="E683">
        <v>0.88</v>
      </c>
    </row>
    <row r="684" spans="1:5" x14ac:dyDescent="0.25">
      <c r="A684">
        <v>6112</v>
      </c>
      <c r="B684" t="s">
        <v>687</v>
      </c>
      <c r="C684">
        <v>12.04</v>
      </c>
      <c r="D684">
        <v>8.4700000000000006</v>
      </c>
      <c r="E684">
        <v>1.43</v>
      </c>
    </row>
    <row r="685" spans="1:5" x14ac:dyDescent="0.25">
      <c r="A685">
        <v>6115</v>
      </c>
      <c r="B685" t="s">
        <v>688</v>
      </c>
      <c r="C685">
        <v>10.23</v>
      </c>
      <c r="D685">
        <v>7.39</v>
      </c>
      <c r="E685">
        <v>1.54</v>
      </c>
    </row>
    <row r="686" spans="1:5" x14ac:dyDescent="0.25">
      <c r="A686">
        <v>6116</v>
      </c>
      <c r="B686" t="s">
        <v>689</v>
      </c>
      <c r="C686">
        <v>9.76</v>
      </c>
      <c r="D686">
        <v>0</v>
      </c>
      <c r="E686">
        <v>1.1200000000000001</v>
      </c>
    </row>
    <row r="687" spans="1:5" x14ac:dyDescent="0.25">
      <c r="A687">
        <v>6117</v>
      </c>
      <c r="B687" t="s">
        <v>690</v>
      </c>
      <c r="C687">
        <v>106.15</v>
      </c>
      <c r="D687">
        <v>1.45</v>
      </c>
      <c r="E687">
        <v>0.64</v>
      </c>
    </row>
    <row r="688" spans="1:5" x14ac:dyDescent="0.25">
      <c r="A688">
        <v>6120</v>
      </c>
      <c r="B688" t="s">
        <v>691</v>
      </c>
      <c r="C688" t="s">
        <v>8</v>
      </c>
      <c r="D688">
        <v>1.69</v>
      </c>
      <c r="E688">
        <v>0.5</v>
      </c>
    </row>
    <row r="689" spans="1:5" x14ac:dyDescent="0.25">
      <c r="A689">
        <v>6128</v>
      </c>
      <c r="B689" t="s">
        <v>692</v>
      </c>
      <c r="C689">
        <v>11.65</v>
      </c>
      <c r="D689">
        <v>5.59</v>
      </c>
      <c r="E689">
        <v>1.79</v>
      </c>
    </row>
    <row r="690" spans="1:5" x14ac:dyDescent="0.25">
      <c r="A690">
        <v>6131</v>
      </c>
      <c r="B690" t="s">
        <v>693</v>
      </c>
      <c r="C690" t="s">
        <v>8</v>
      </c>
      <c r="D690">
        <v>5.19</v>
      </c>
      <c r="E690">
        <v>0.94</v>
      </c>
    </row>
    <row r="691" spans="1:5" x14ac:dyDescent="0.25">
      <c r="A691">
        <v>6133</v>
      </c>
      <c r="B691" t="s">
        <v>694</v>
      </c>
      <c r="C691">
        <v>457</v>
      </c>
      <c r="D691">
        <v>0</v>
      </c>
      <c r="E691">
        <v>0.66</v>
      </c>
    </row>
    <row r="692" spans="1:5" x14ac:dyDescent="0.25">
      <c r="A692">
        <v>6136</v>
      </c>
      <c r="B692" t="s">
        <v>695</v>
      </c>
      <c r="C692">
        <v>11.27</v>
      </c>
      <c r="D692">
        <v>10.46</v>
      </c>
      <c r="E692">
        <v>0.9</v>
      </c>
    </row>
    <row r="693" spans="1:5" x14ac:dyDescent="0.25">
      <c r="A693">
        <v>6139</v>
      </c>
      <c r="B693" t="s">
        <v>696</v>
      </c>
      <c r="C693">
        <v>12.07</v>
      </c>
      <c r="D693">
        <v>6.87</v>
      </c>
      <c r="E693">
        <v>0.87</v>
      </c>
    </row>
    <row r="694" spans="1:5" x14ac:dyDescent="0.25">
      <c r="A694">
        <v>6141</v>
      </c>
      <c r="B694" t="s">
        <v>697</v>
      </c>
      <c r="C694" t="s">
        <v>8</v>
      </c>
      <c r="D694">
        <v>4.6900000000000004</v>
      </c>
      <c r="E694">
        <v>0.57999999999999996</v>
      </c>
    </row>
    <row r="695" spans="1:5" x14ac:dyDescent="0.25">
      <c r="A695">
        <v>6142</v>
      </c>
      <c r="B695" t="s">
        <v>698</v>
      </c>
      <c r="C695">
        <v>8.93</v>
      </c>
      <c r="D695">
        <v>5.98</v>
      </c>
      <c r="E695">
        <v>0.7</v>
      </c>
    </row>
    <row r="696" spans="1:5" x14ac:dyDescent="0.25">
      <c r="A696">
        <v>6145</v>
      </c>
      <c r="B696" t="s">
        <v>699</v>
      </c>
      <c r="C696">
        <v>40.58</v>
      </c>
      <c r="D696">
        <v>0</v>
      </c>
      <c r="E696">
        <v>1.57</v>
      </c>
    </row>
    <row r="697" spans="1:5" x14ac:dyDescent="0.25">
      <c r="A697">
        <v>6152</v>
      </c>
      <c r="B697" t="s">
        <v>700</v>
      </c>
      <c r="C697">
        <v>9.6199999999999992</v>
      </c>
      <c r="D697">
        <v>8.2100000000000009</v>
      </c>
      <c r="E697">
        <v>1.26</v>
      </c>
    </row>
    <row r="698" spans="1:5" x14ac:dyDescent="0.25">
      <c r="A698">
        <v>6153</v>
      </c>
      <c r="B698" t="s">
        <v>701</v>
      </c>
      <c r="C698">
        <v>13.67</v>
      </c>
      <c r="D698">
        <v>4.9400000000000004</v>
      </c>
      <c r="E698">
        <v>1.37</v>
      </c>
    </row>
    <row r="699" spans="1:5" x14ac:dyDescent="0.25">
      <c r="A699">
        <v>6155</v>
      </c>
      <c r="B699" t="s">
        <v>702</v>
      </c>
      <c r="C699">
        <v>11.87</v>
      </c>
      <c r="D699">
        <v>6.35</v>
      </c>
      <c r="E699">
        <v>1.17</v>
      </c>
    </row>
    <row r="700" spans="1:5" x14ac:dyDescent="0.25">
      <c r="A700">
        <v>6164</v>
      </c>
      <c r="B700" t="s">
        <v>703</v>
      </c>
      <c r="C700">
        <v>20.67</v>
      </c>
      <c r="D700">
        <v>1.63</v>
      </c>
      <c r="E700">
        <v>1.46</v>
      </c>
    </row>
    <row r="701" spans="1:5" x14ac:dyDescent="0.25">
      <c r="A701">
        <v>6165</v>
      </c>
      <c r="B701" t="s">
        <v>704</v>
      </c>
      <c r="C701" t="s">
        <v>8</v>
      </c>
      <c r="D701">
        <v>0</v>
      </c>
      <c r="E701">
        <v>1.1399999999999999</v>
      </c>
    </row>
    <row r="702" spans="1:5" x14ac:dyDescent="0.25">
      <c r="A702">
        <v>6166</v>
      </c>
      <c r="B702" t="s">
        <v>705</v>
      </c>
      <c r="C702">
        <v>28.54</v>
      </c>
      <c r="D702">
        <v>1.97</v>
      </c>
      <c r="E702">
        <v>2.89</v>
      </c>
    </row>
    <row r="703" spans="1:5" x14ac:dyDescent="0.25">
      <c r="A703">
        <v>6168</v>
      </c>
      <c r="B703" t="s">
        <v>706</v>
      </c>
      <c r="C703" t="s">
        <v>8</v>
      </c>
      <c r="D703">
        <v>0</v>
      </c>
      <c r="E703">
        <v>0.88</v>
      </c>
    </row>
    <row r="704" spans="1:5" x14ac:dyDescent="0.25">
      <c r="A704">
        <v>6172</v>
      </c>
      <c r="B704" t="s">
        <v>707</v>
      </c>
      <c r="C704" t="s">
        <v>8</v>
      </c>
      <c r="D704">
        <v>0</v>
      </c>
      <c r="E704">
        <v>5.88</v>
      </c>
    </row>
    <row r="705" spans="1:5" x14ac:dyDescent="0.25">
      <c r="A705">
        <v>6176</v>
      </c>
      <c r="B705" t="s">
        <v>708</v>
      </c>
      <c r="C705">
        <v>10.61</v>
      </c>
      <c r="D705">
        <v>7.79</v>
      </c>
      <c r="E705">
        <v>2.4700000000000002</v>
      </c>
    </row>
    <row r="706" spans="1:5" x14ac:dyDescent="0.25">
      <c r="A706">
        <v>6177</v>
      </c>
      <c r="B706" t="s">
        <v>709</v>
      </c>
      <c r="C706">
        <v>7.1</v>
      </c>
      <c r="D706">
        <v>3.49</v>
      </c>
      <c r="E706">
        <v>2.0499999999999998</v>
      </c>
    </row>
    <row r="707" spans="1:5" x14ac:dyDescent="0.25">
      <c r="A707">
        <v>6183</v>
      </c>
      <c r="B707" t="s">
        <v>710</v>
      </c>
      <c r="C707">
        <v>19.059999999999999</v>
      </c>
      <c r="D707">
        <v>3.71</v>
      </c>
      <c r="E707">
        <v>2.19</v>
      </c>
    </row>
    <row r="708" spans="1:5" x14ac:dyDescent="0.25">
      <c r="A708">
        <v>6184</v>
      </c>
      <c r="B708" t="s">
        <v>711</v>
      </c>
      <c r="C708">
        <v>15.45</v>
      </c>
      <c r="D708">
        <v>5.16</v>
      </c>
      <c r="E708">
        <v>2.7</v>
      </c>
    </row>
    <row r="709" spans="1:5" x14ac:dyDescent="0.25">
      <c r="A709">
        <v>6189</v>
      </c>
      <c r="B709" t="s">
        <v>712</v>
      </c>
      <c r="C709">
        <v>9.39</v>
      </c>
      <c r="D709">
        <v>7.53</v>
      </c>
      <c r="E709">
        <v>1.68</v>
      </c>
    </row>
    <row r="710" spans="1:5" x14ac:dyDescent="0.25">
      <c r="A710">
        <v>6191</v>
      </c>
      <c r="B710" t="s">
        <v>713</v>
      </c>
      <c r="C710" t="s">
        <v>8</v>
      </c>
      <c r="D710">
        <v>0</v>
      </c>
      <c r="E710">
        <v>0.52</v>
      </c>
    </row>
    <row r="711" spans="1:5" x14ac:dyDescent="0.25">
      <c r="A711">
        <v>6192</v>
      </c>
      <c r="B711" t="s">
        <v>714</v>
      </c>
      <c r="C711">
        <v>12.54</v>
      </c>
      <c r="D711">
        <v>4.99</v>
      </c>
      <c r="E711">
        <v>2.52</v>
      </c>
    </row>
    <row r="712" spans="1:5" x14ac:dyDescent="0.25">
      <c r="A712">
        <v>6196</v>
      </c>
      <c r="B712" t="s">
        <v>715</v>
      </c>
      <c r="C712">
        <v>14.65</v>
      </c>
      <c r="D712">
        <v>5.93</v>
      </c>
      <c r="E712">
        <v>0.71</v>
      </c>
    </row>
    <row r="713" spans="1:5" x14ac:dyDescent="0.25">
      <c r="A713">
        <v>6197</v>
      </c>
      <c r="B713" t="s">
        <v>716</v>
      </c>
      <c r="C713">
        <v>35.14</v>
      </c>
      <c r="D713">
        <v>3.12</v>
      </c>
      <c r="E713">
        <v>1.23</v>
      </c>
    </row>
    <row r="714" spans="1:5" x14ac:dyDescent="0.25">
      <c r="A714">
        <v>6201</v>
      </c>
      <c r="B714" t="s">
        <v>717</v>
      </c>
      <c r="C714">
        <v>18.57</v>
      </c>
      <c r="D714">
        <v>6.92</v>
      </c>
      <c r="E714">
        <v>0.99</v>
      </c>
    </row>
    <row r="715" spans="1:5" x14ac:dyDescent="0.25">
      <c r="A715">
        <v>6202</v>
      </c>
      <c r="B715" t="s">
        <v>718</v>
      </c>
      <c r="C715">
        <v>13.21</v>
      </c>
      <c r="D715">
        <v>6.5</v>
      </c>
      <c r="E715">
        <v>2.46</v>
      </c>
    </row>
    <row r="716" spans="1:5" x14ac:dyDescent="0.25">
      <c r="A716">
        <v>6205</v>
      </c>
      <c r="B716" t="s">
        <v>719</v>
      </c>
      <c r="C716">
        <v>11.55</v>
      </c>
      <c r="D716">
        <v>5.36</v>
      </c>
      <c r="E716">
        <v>1.3</v>
      </c>
    </row>
    <row r="717" spans="1:5" x14ac:dyDescent="0.25">
      <c r="A717">
        <v>6206</v>
      </c>
      <c r="B717" t="s">
        <v>720</v>
      </c>
      <c r="C717">
        <v>12.87</v>
      </c>
      <c r="D717">
        <v>4.5599999999999996</v>
      </c>
      <c r="E717">
        <v>3.12</v>
      </c>
    </row>
    <row r="718" spans="1:5" x14ac:dyDescent="0.25">
      <c r="A718">
        <v>6209</v>
      </c>
      <c r="B718" t="s">
        <v>721</v>
      </c>
      <c r="C718">
        <v>17.690000000000001</v>
      </c>
      <c r="D718">
        <v>5.41</v>
      </c>
      <c r="E718">
        <v>1.1599999999999999</v>
      </c>
    </row>
    <row r="719" spans="1:5" x14ac:dyDescent="0.25">
      <c r="A719">
        <v>6213</v>
      </c>
      <c r="B719" t="s">
        <v>722</v>
      </c>
      <c r="C719">
        <v>10.6</v>
      </c>
      <c r="D719">
        <v>8.31</v>
      </c>
      <c r="E719">
        <v>1.49</v>
      </c>
    </row>
    <row r="720" spans="1:5" x14ac:dyDescent="0.25">
      <c r="A720">
        <v>6214</v>
      </c>
      <c r="B720" t="s">
        <v>723</v>
      </c>
      <c r="C720">
        <v>21.09</v>
      </c>
      <c r="D720">
        <v>4.12</v>
      </c>
      <c r="E720">
        <v>0.93</v>
      </c>
    </row>
    <row r="721" spans="1:5" x14ac:dyDescent="0.25">
      <c r="A721">
        <v>6215</v>
      </c>
      <c r="B721" t="s">
        <v>724</v>
      </c>
      <c r="C721">
        <v>55.15</v>
      </c>
      <c r="D721">
        <v>0</v>
      </c>
      <c r="E721">
        <v>1.37</v>
      </c>
    </row>
    <row r="722" spans="1:5" x14ac:dyDescent="0.25">
      <c r="A722">
        <v>6216</v>
      </c>
      <c r="B722" t="s">
        <v>725</v>
      </c>
      <c r="C722">
        <v>12.09</v>
      </c>
      <c r="D722">
        <v>7.07</v>
      </c>
      <c r="E722">
        <v>1.35</v>
      </c>
    </row>
    <row r="723" spans="1:5" x14ac:dyDescent="0.25">
      <c r="A723">
        <v>6224</v>
      </c>
      <c r="B723" t="s">
        <v>726</v>
      </c>
      <c r="C723">
        <v>11.41</v>
      </c>
      <c r="D723">
        <v>7.14</v>
      </c>
      <c r="E723">
        <v>2.77</v>
      </c>
    </row>
    <row r="724" spans="1:5" x14ac:dyDescent="0.25">
      <c r="A724">
        <v>6225</v>
      </c>
      <c r="B724" t="s">
        <v>727</v>
      </c>
      <c r="C724" t="s">
        <v>8</v>
      </c>
      <c r="D724">
        <v>0</v>
      </c>
      <c r="E724">
        <v>1.62</v>
      </c>
    </row>
    <row r="725" spans="1:5" x14ac:dyDescent="0.25">
      <c r="A725">
        <v>6226</v>
      </c>
      <c r="B725" t="s">
        <v>728</v>
      </c>
      <c r="C725" t="s">
        <v>8</v>
      </c>
      <c r="D725">
        <v>0</v>
      </c>
      <c r="E725">
        <v>0.78</v>
      </c>
    </row>
    <row r="726" spans="1:5" x14ac:dyDescent="0.25">
      <c r="A726">
        <v>6230</v>
      </c>
      <c r="B726" t="s">
        <v>729</v>
      </c>
      <c r="C726">
        <v>10.23</v>
      </c>
      <c r="D726">
        <v>4.79</v>
      </c>
      <c r="E726">
        <v>2.11</v>
      </c>
    </row>
    <row r="727" spans="1:5" x14ac:dyDescent="0.25">
      <c r="A727">
        <v>6235</v>
      </c>
      <c r="B727" t="s">
        <v>730</v>
      </c>
      <c r="C727" t="s">
        <v>8</v>
      </c>
      <c r="D727">
        <v>0</v>
      </c>
      <c r="E727">
        <v>1</v>
      </c>
    </row>
    <row r="728" spans="1:5" x14ac:dyDescent="0.25">
      <c r="A728">
        <v>6239</v>
      </c>
      <c r="B728" t="s">
        <v>731</v>
      </c>
      <c r="C728">
        <v>16.920000000000002</v>
      </c>
      <c r="D728">
        <v>5.45</v>
      </c>
      <c r="E728">
        <v>1.2</v>
      </c>
    </row>
    <row r="729" spans="1:5" x14ac:dyDescent="0.25">
      <c r="A729">
        <v>6243</v>
      </c>
      <c r="B729" t="s">
        <v>732</v>
      </c>
      <c r="C729" t="s">
        <v>8</v>
      </c>
      <c r="D729">
        <v>0</v>
      </c>
      <c r="E729">
        <v>0.88</v>
      </c>
    </row>
    <row r="730" spans="1:5" x14ac:dyDescent="0.25">
      <c r="A730">
        <v>6251</v>
      </c>
      <c r="B730" t="s">
        <v>733</v>
      </c>
      <c r="C730" t="s">
        <v>8</v>
      </c>
      <c r="D730">
        <v>0</v>
      </c>
      <c r="E730">
        <v>0.79</v>
      </c>
    </row>
    <row r="731" spans="1:5" x14ac:dyDescent="0.25">
      <c r="A731">
        <v>6257</v>
      </c>
      <c r="B731" t="s">
        <v>734</v>
      </c>
      <c r="C731">
        <v>10.25</v>
      </c>
      <c r="D731">
        <v>7.37</v>
      </c>
      <c r="E731">
        <v>1.46</v>
      </c>
    </row>
    <row r="732" spans="1:5" x14ac:dyDescent="0.25">
      <c r="A732">
        <v>6269</v>
      </c>
      <c r="B732" t="s">
        <v>735</v>
      </c>
      <c r="C732">
        <v>11.71</v>
      </c>
      <c r="D732">
        <v>1.95</v>
      </c>
      <c r="E732">
        <v>2.89</v>
      </c>
    </row>
    <row r="733" spans="1:5" x14ac:dyDescent="0.25">
      <c r="A733">
        <v>6271</v>
      </c>
      <c r="B733" t="s">
        <v>736</v>
      </c>
      <c r="C733">
        <v>14.8</v>
      </c>
      <c r="D733">
        <v>3.38</v>
      </c>
      <c r="E733">
        <v>2.8</v>
      </c>
    </row>
    <row r="734" spans="1:5" x14ac:dyDescent="0.25">
      <c r="A734">
        <v>6277</v>
      </c>
      <c r="B734" t="s">
        <v>737</v>
      </c>
      <c r="C734">
        <v>15.4</v>
      </c>
      <c r="D734">
        <v>4.59</v>
      </c>
      <c r="E734">
        <v>2.98</v>
      </c>
    </row>
    <row r="735" spans="1:5" x14ac:dyDescent="0.25">
      <c r="A735">
        <v>6278</v>
      </c>
      <c r="B735" t="s">
        <v>738</v>
      </c>
      <c r="C735">
        <v>9.82</v>
      </c>
      <c r="D735">
        <v>4.5999999999999996</v>
      </c>
      <c r="E735">
        <v>1.1299999999999999</v>
      </c>
    </row>
    <row r="736" spans="1:5" x14ac:dyDescent="0.25">
      <c r="A736">
        <v>6281</v>
      </c>
      <c r="B736" t="s">
        <v>739</v>
      </c>
      <c r="C736">
        <v>13.46</v>
      </c>
      <c r="D736">
        <v>7.37</v>
      </c>
      <c r="E736">
        <v>3.3</v>
      </c>
    </row>
    <row r="737" spans="1:5" x14ac:dyDescent="0.25">
      <c r="A737">
        <v>6282</v>
      </c>
      <c r="B737" t="s">
        <v>740</v>
      </c>
      <c r="C737">
        <v>13.55</v>
      </c>
      <c r="D737">
        <v>4.54</v>
      </c>
      <c r="E737">
        <v>2.11</v>
      </c>
    </row>
    <row r="738" spans="1:5" x14ac:dyDescent="0.25">
      <c r="A738">
        <v>6283</v>
      </c>
      <c r="B738" t="s">
        <v>741</v>
      </c>
      <c r="C738" t="s">
        <v>8</v>
      </c>
      <c r="D738">
        <v>0</v>
      </c>
      <c r="E738">
        <v>1.62</v>
      </c>
    </row>
    <row r="739" spans="1:5" x14ac:dyDescent="0.25">
      <c r="A739">
        <v>6285</v>
      </c>
      <c r="B739" t="s">
        <v>742</v>
      </c>
      <c r="C739">
        <v>16.13</v>
      </c>
      <c r="D739">
        <v>3.85</v>
      </c>
      <c r="E739">
        <v>2.0699999999999998</v>
      </c>
    </row>
    <row r="740" spans="1:5" x14ac:dyDescent="0.25">
      <c r="A740">
        <v>6286</v>
      </c>
      <c r="B740" t="s">
        <v>743</v>
      </c>
      <c r="C740">
        <v>13.42</v>
      </c>
      <c r="D740">
        <v>5.43</v>
      </c>
      <c r="E740">
        <v>3.44</v>
      </c>
    </row>
    <row r="741" spans="1:5" x14ac:dyDescent="0.25">
      <c r="A741">
        <v>6289</v>
      </c>
      <c r="B741" t="s">
        <v>744</v>
      </c>
      <c r="C741" t="s">
        <v>8</v>
      </c>
      <c r="D741">
        <v>0</v>
      </c>
      <c r="E741">
        <v>0.65</v>
      </c>
    </row>
    <row r="742" spans="1:5" x14ac:dyDescent="0.25">
      <c r="A742">
        <v>6504</v>
      </c>
      <c r="B742" t="s">
        <v>745</v>
      </c>
      <c r="C742">
        <v>41.14</v>
      </c>
      <c r="D742">
        <v>0.97</v>
      </c>
      <c r="E742">
        <v>5.73</v>
      </c>
    </row>
    <row r="743" spans="1:5" x14ac:dyDescent="0.25">
      <c r="A743">
        <v>6505</v>
      </c>
      <c r="B743" t="s">
        <v>746</v>
      </c>
      <c r="C743">
        <v>33.82</v>
      </c>
      <c r="D743">
        <v>0.34</v>
      </c>
      <c r="E743">
        <v>3.23</v>
      </c>
    </row>
    <row r="744" spans="1:5" x14ac:dyDescent="0.25">
      <c r="A744">
        <v>6605</v>
      </c>
      <c r="B744" t="s">
        <v>747</v>
      </c>
      <c r="C744">
        <v>13.04</v>
      </c>
      <c r="D744">
        <v>3.03</v>
      </c>
      <c r="E744">
        <v>1.9</v>
      </c>
    </row>
    <row r="745" spans="1:5" x14ac:dyDescent="0.25">
      <c r="A745">
        <v>6702</v>
      </c>
      <c r="B745" t="s">
        <v>748</v>
      </c>
      <c r="C745" t="s">
        <v>8</v>
      </c>
      <c r="D745">
        <v>0.8</v>
      </c>
      <c r="E745">
        <v>0.98</v>
      </c>
    </row>
    <row r="746" spans="1:5" x14ac:dyDescent="0.25">
      <c r="A746">
        <v>8011</v>
      </c>
      <c r="B746" t="s">
        <v>749</v>
      </c>
      <c r="C746">
        <v>14.77</v>
      </c>
      <c r="D746">
        <v>3.08</v>
      </c>
      <c r="E746">
        <v>1.87</v>
      </c>
    </row>
    <row r="747" spans="1:5" x14ac:dyDescent="0.25">
      <c r="A747">
        <v>8016</v>
      </c>
      <c r="B747" t="s">
        <v>750</v>
      </c>
      <c r="C747">
        <v>13.06</v>
      </c>
      <c r="D747">
        <v>6.36</v>
      </c>
      <c r="E747">
        <v>1.39</v>
      </c>
    </row>
    <row r="748" spans="1:5" x14ac:dyDescent="0.25">
      <c r="A748">
        <v>8021</v>
      </c>
      <c r="B748" t="s">
        <v>751</v>
      </c>
      <c r="C748">
        <v>9.7200000000000006</v>
      </c>
      <c r="D748">
        <v>4.09</v>
      </c>
      <c r="E748">
        <v>0.75</v>
      </c>
    </row>
    <row r="749" spans="1:5" x14ac:dyDescent="0.25">
      <c r="A749">
        <v>8033</v>
      </c>
      <c r="B749" t="s">
        <v>752</v>
      </c>
      <c r="C749" t="s">
        <v>8</v>
      </c>
      <c r="D749">
        <v>0</v>
      </c>
      <c r="E749">
        <v>1.53</v>
      </c>
    </row>
    <row r="750" spans="1:5" x14ac:dyDescent="0.25">
      <c r="A750">
        <v>8039</v>
      </c>
      <c r="B750" t="s">
        <v>753</v>
      </c>
      <c r="C750">
        <v>14.33</v>
      </c>
      <c r="D750">
        <v>3.05</v>
      </c>
      <c r="E750">
        <v>1.77</v>
      </c>
    </row>
    <row r="751" spans="1:5" x14ac:dyDescent="0.25">
      <c r="A751">
        <v>8046</v>
      </c>
      <c r="B751" t="s">
        <v>754</v>
      </c>
      <c r="C751" t="s">
        <v>8</v>
      </c>
      <c r="D751">
        <v>0</v>
      </c>
      <c r="E751">
        <v>0.74</v>
      </c>
    </row>
    <row r="752" spans="1:5" x14ac:dyDescent="0.25">
      <c r="A752">
        <v>8070</v>
      </c>
      <c r="B752" t="s">
        <v>755</v>
      </c>
      <c r="C752">
        <v>9.27</v>
      </c>
      <c r="D752">
        <v>4.0599999999999996</v>
      </c>
      <c r="E752">
        <v>1.5</v>
      </c>
    </row>
    <row r="753" spans="1:5" x14ac:dyDescent="0.25">
      <c r="A753">
        <v>8072</v>
      </c>
      <c r="B753" t="s">
        <v>756</v>
      </c>
      <c r="C753">
        <v>13.21</v>
      </c>
      <c r="D753">
        <v>7.84</v>
      </c>
      <c r="E753">
        <v>2.09</v>
      </c>
    </row>
    <row r="754" spans="1:5" x14ac:dyDescent="0.25">
      <c r="A754">
        <v>8078</v>
      </c>
      <c r="B754" t="s">
        <v>757</v>
      </c>
      <c r="C754" t="s">
        <v>8</v>
      </c>
      <c r="D754">
        <v>2.58</v>
      </c>
      <c r="E754">
        <v>2.9</v>
      </c>
    </row>
    <row r="755" spans="1:5" x14ac:dyDescent="0.25">
      <c r="A755">
        <v>8081</v>
      </c>
      <c r="B755" t="s">
        <v>758</v>
      </c>
      <c r="C755">
        <v>11.38</v>
      </c>
      <c r="D755">
        <v>8.52</v>
      </c>
      <c r="E755">
        <v>1.94</v>
      </c>
    </row>
    <row r="756" spans="1:5" x14ac:dyDescent="0.25">
      <c r="A756">
        <v>8101</v>
      </c>
      <c r="B756" t="s">
        <v>759</v>
      </c>
      <c r="C756" t="s">
        <v>8</v>
      </c>
      <c r="D756">
        <v>0</v>
      </c>
      <c r="E756">
        <v>1.72</v>
      </c>
    </row>
    <row r="757" spans="1:5" x14ac:dyDescent="0.25">
      <c r="A757">
        <v>8103</v>
      </c>
      <c r="B757" t="s">
        <v>760</v>
      </c>
      <c r="C757">
        <v>10.24</v>
      </c>
      <c r="D757">
        <v>8.2200000000000006</v>
      </c>
      <c r="E757">
        <v>1.35</v>
      </c>
    </row>
    <row r="758" spans="1:5" x14ac:dyDescent="0.25">
      <c r="A758">
        <v>8105</v>
      </c>
      <c r="B758" t="s">
        <v>761</v>
      </c>
      <c r="C758" t="s">
        <v>8</v>
      </c>
      <c r="D758">
        <v>0</v>
      </c>
      <c r="E758">
        <v>0.61</v>
      </c>
    </row>
    <row r="759" spans="1:5" x14ac:dyDescent="0.25">
      <c r="A759">
        <v>8110</v>
      </c>
      <c r="B759" t="s">
        <v>762</v>
      </c>
      <c r="C759">
        <v>24.78</v>
      </c>
      <c r="D759">
        <v>0</v>
      </c>
      <c r="E759">
        <v>0.86</v>
      </c>
    </row>
    <row r="760" spans="1:5" x14ac:dyDescent="0.25">
      <c r="A760">
        <v>8112</v>
      </c>
      <c r="B760" t="s">
        <v>763</v>
      </c>
      <c r="C760">
        <v>12.17</v>
      </c>
      <c r="D760">
        <v>2.74</v>
      </c>
      <c r="E760">
        <v>0.76</v>
      </c>
    </row>
    <row r="761" spans="1:5" x14ac:dyDescent="0.25">
      <c r="A761">
        <v>8114</v>
      </c>
      <c r="B761" t="s">
        <v>764</v>
      </c>
      <c r="C761">
        <v>13.47</v>
      </c>
      <c r="D761">
        <v>5.82</v>
      </c>
      <c r="E761">
        <v>4.8099999999999996</v>
      </c>
    </row>
    <row r="762" spans="1:5" x14ac:dyDescent="0.25">
      <c r="A762">
        <v>8131</v>
      </c>
      <c r="B762" t="s">
        <v>765</v>
      </c>
      <c r="C762">
        <v>43.97</v>
      </c>
      <c r="D762">
        <v>5.83</v>
      </c>
      <c r="E762">
        <v>0.88</v>
      </c>
    </row>
    <row r="763" spans="1:5" x14ac:dyDescent="0.25">
      <c r="A763">
        <v>8163</v>
      </c>
      <c r="B763" t="s">
        <v>766</v>
      </c>
      <c r="C763">
        <v>51.13</v>
      </c>
      <c r="D763">
        <v>2.93</v>
      </c>
      <c r="E763">
        <v>0.76</v>
      </c>
    </row>
    <row r="764" spans="1:5" x14ac:dyDescent="0.25">
      <c r="A764">
        <v>8201</v>
      </c>
      <c r="B764" t="s">
        <v>767</v>
      </c>
      <c r="C764" t="s">
        <v>8</v>
      </c>
      <c r="D764">
        <v>0</v>
      </c>
      <c r="E764">
        <v>0.52</v>
      </c>
    </row>
    <row r="765" spans="1:5" x14ac:dyDescent="0.25">
      <c r="A765">
        <v>8210</v>
      </c>
      <c r="B765" t="s">
        <v>768</v>
      </c>
      <c r="C765">
        <v>8.81</v>
      </c>
      <c r="D765">
        <v>7.89</v>
      </c>
      <c r="E765">
        <v>1.78</v>
      </c>
    </row>
    <row r="766" spans="1:5" x14ac:dyDescent="0.25">
      <c r="A766">
        <v>8213</v>
      </c>
      <c r="B766" t="s">
        <v>769</v>
      </c>
      <c r="C766">
        <v>6.45</v>
      </c>
      <c r="D766">
        <v>8.4700000000000006</v>
      </c>
      <c r="E766">
        <v>1.0900000000000001</v>
      </c>
    </row>
    <row r="767" spans="1:5" x14ac:dyDescent="0.25">
      <c r="A767">
        <v>8215</v>
      </c>
      <c r="B767" t="s">
        <v>770</v>
      </c>
      <c r="C767">
        <v>51.67</v>
      </c>
      <c r="D767">
        <v>0</v>
      </c>
      <c r="E767">
        <v>2.2999999999999998</v>
      </c>
    </row>
    <row r="768" spans="1:5" x14ac:dyDescent="0.25">
      <c r="A768">
        <v>8249</v>
      </c>
      <c r="B768" t="s">
        <v>771</v>
      </c>
      <c r="C768">
        <v>21.4</v>
      </c>
      <c r="D768">
        <v>5.13</v>
      </c>
      <c r="E768">
        <v>0.71</v>
      </c>
    </row>
    <row r="769" spans="1:5" x14ac:dyDescent="0.25">
      <c r="A769">
        <v>8261</v>
      </c>
      <c r="B769" t="s">
        <v>772</v>
      </c>
      <c r="C769" t="s">
        <v>8</v>
      </c>
      <c r="D769">
        <v>0</v>
      </c>
      <c r="E769">
        <v>1.19</v>
      </c>
    </row>
    <row r="770" spans="1:5" x14ac:dyDescent="0.25">
      <c r="A770">
        <v>8271</v>
      </c>
      <c r="B770" t="s">
        <v>773</v>
      </c>
      <c r="C770">
        <v>8.51</v>
      </c>
      <c r="D770">
        <v>6.16</v>
      </c>
      <c r="E770">
        <v>1.75</v>
      </c>
    </row>
    <row r="771" spans="1:5" x14ac:dyDescent="0.25">
      <c r="A771">
        <v>8374</v>
      </c>
      <c r="B771" t="s">
        <v>774</v>
      </c>
      <c r="C771" t="s">
        <v>8</v>
      </c>
      <c r="D771">
        <v>1.1100000000000001</v>
      </c>
      <c r="E771">
        <v>1.48</v>
      </c>
    </row>
    <row r="772" spans="1:5" x14ac:dyDescent="0.25">
      <c r="A772">
        <v>8404</v>
      </c>
      <c r="B772" t="s">
        <v>775</v>
      </c>
      <c r="C772">
        <v>15.49</v>
      </c>
      <c r="D772">
        <v>2.54</v>
      </c>
      <c r="E772">
        <v>1.21</v>
      </c>
    </row>
    <row r="773" spans="1:5" x14ac:dyDescent="0.25">
      <c r="A773">
        <v>8411</v>
      </c>
      <c r="B773" t="s">
        <v>776</v>
      </c>
      <c r="C773">
        <v>7.46</v>
      </c>
      <c r="D773">
        <v>4.75</v>
      </c>
      <c r="E773">
        <v>1.37</v>
      </c>
    </row>
    <row r="774" spans="1:5" x14ac:dyDescent="0.25">
      <c r="A774">
        <v>8422</v>
      </c>
      <c r="B774" t="s">
        <v>777</v>
      </c>
      <c r="C774">
        <v>15.73</v>
      </c>
      <c r="D774">
        <v>7.01</v>
      </c>
      <c r="E774">
        <v>5.04</v>
      </c>
    </row>
    <row r="775" spans="1:5" x14ac:dyDescent="0.25">
      <c r="A775">
        <v>8427</v>
      </c>
      <c r="B775" t="s">
        <v>778</v>
      </c>
      <c r="C775">
        <v>28.17</v>
      </c>
      <c r="D775">
        <v>6.31</v>
      </c>
      <c r="E775">
        <v>1.36</v>
      </c>
    </row>
    <row r="776" spans="1:5" x14ac:dyDescent="0.25">
      <c r="A776">
        <v>8429</v>
      </c>
      <c r="B776" t="s">
        <v>779</v>
      </c>
      <c r="C776">
        <v>9.0299999999999994</v>
      </c>
      <c r="D776">
        <v>6.14</v>
      </c>
      <c r="E776">
        <v>2.31</v>
      </c>
    </row>
    <row r="777" spans="1:5" x14ac:dyDescent="0.25">
      <c r="A777">
        <v>8926</v>
      </c>
      <c r="B777" t="s">
        <v>780</v>
      </c>
      <c r="C777">
        <v>26.57</v>
      </c>
      <c r="D777">
        <v>6.45</v>
      </c>
      <c r="E777">
        <v>1.1299999999999999</v>
      </c>
    </row>
    <row r="778" spans="1:5" x14ac:dyDescent="0.25">
      <c r="A778">
        <v>8940</v>
      </c>
      <c r="B778" t="s">
        <v>781</v>
      </c>
      <c r="C778">
        <v>25.33</v>
      </c>
      <c r="D778">
        <v>4.3899999999999997</v>
      </c>
      <c r="E778">
        <v>1.66</v>
      </c>
    </row>
    <row r="779" spans="1:5" x14ac:dyDescent="0.25">
      <c r="A779">
        <v>9802</v>
      </c>
      <c r="B779" t="s">
        <v>782</v>
      </c>
      <c r="C779">
        <v>13</v>
      </c>
      <c r="D779">
        <v>6.08</v>
      </c>
      <c r="E779">
        <v>0.83</v>
      </c>
    </row>
    <row r="780" spans="1:5" x14ac:dyDescent="0.25">
      <c r="A780">
        <v>9902</v>
      </c>
      <c r="B780" t="s">
        <v>783</v>
      </c>
      <c r="C780">
        <v>10.85</v>
      </c>
      <c r="D780">
        <v>0</v>
      </c>
      <c r="E780">
        <v>1.52</v>
      </c>
    </row>
    <row r="781" spans="1:5" x14ac:dyDescent="0.25">
      <c r="A781">
        <v>9904</v>
      </c>
      <c r="B781" t="s">
        <v>784</v>
      </c>
      <c r="C781">
        <v>11.51</v>
      </c>
      <c r="D781">
        <v>4.42</v>
      </c>
      <c r="E781">
        <v>1.76</v>
      </c>
    </row>
    <row r="782" spans="1:5" x14ac:dyDescent="0.25">
      <c r="A782">
        <v>9905</v>
      </c>
      <c r="B782" t="s">
        <v>785</v>
      </c>
      <c r="C782">
        <v>11.81</v>
      </c>
      <c r="D782">
        <v>6.02</v>
      </c>
      <c r="E782">
        <v>1.59</v>
      </c>
    </row>
    <row r="783" spans="1:5" x14ac:dyDescent="0.25">
      <c r="A783">
        <v>9906</v>
      </c>
      <c r="B783" t="s">
        <v>786</v>
      </c>
      <c r="C783" t="s">
        <v>8</v>
      </c>
      <c r="D783">
        <v>30.63</v>
      </c>
      <c r="E783">
        <v>1.69</v>
      </c>
    </row>
    <row r="784" spans="1:5" x14ac:dyDescent="0.25">
      <c r="A784">
        <v>9907</v>
      </c>
      <c r="B784" t="s">
        <v>787</v>
      </c>
      <c r="C784">
        <v>54.12</v>
      </c>
      <c r="D784">
        <v>0.54</v>
      </c>
      <c r="E784">
        <v>2.33</v>
      </c>
    </row>
    <row r="785" spans="1:5" x14ac:dyDescent="0.25">
      <c r="A785">
        <v>9908</v>
      </c>
      <c r="B785" t="s">
        <v>788</v>
      </c>
      <c r="C785">
        <v>19.64</v>
      </c>
      <c r="D785">
        <v>4.55</v>
      </c>
      <c r="E785">
        <v>1.21</v>
      </c>
    </row>
    <row r="786" spans="1:5" x14ac:dyDescent="0.25">
      <c r="A786">
        <v>9910</v>
      </c>
      <c r="B786" t="s">
        <v>789</v>
      </c>
      <c r="C786">
        <v>18.02</v>
      </c>
      <c r="D786">
        <v>3.72</v>
      </c>
      <c r="E786">
        <v>4.32</v>
      </c>
    </row>
    <row r="787" spans="1:5" x14ac:dyDescent="0.25">
      <c r="A787">
        <v>9911</v>
      </c>
      <c r="B787" t="s">
        <v>790</v>
      </c>
      <c r="C787">
        <v>15.25</v>
      </c>
      <c r="D787">
        <v>3.83</v>
      </c>
      <c r="E787">
        <v>1.41</v>
      </c>
    </row>
    <row r="788" spans="1:5" x14ac:dyDescent="0.25">
      <c r="A788">
        <v>9912</v>
      </c>
      <c r="B788" t="s">
        <v>791</v>
      </c>
      <c r="C788">
        <v>1.1599999999999999</v>
      </c>
      <c r="D788">
        <v>31.85</v>
      </c>
      <c r="E788">
        <v>1</v>
      </c>
    </row>
    <row r="789" spans="1:5" x14ac:dyDescent="0.25">
      <c r="A789">
        <v>9914</v>
      </c>
      <c r="B789" t="s">
        <v>792</v>
      </c>
      <c r="C789">
        <v>19.82</v>
      </c>
      <c r="D789">
        <v>2.74</v>
      </c>
      <c r="E789">
        <v>6.72</v>
      </c>
    </row>
    <row r="790" spans="1:5" x14ac:dyDescent="0.25">
      <c r="A790">
        <v>9917</v>
      </c>
      <c r="B790" t="s">
        <v>793</v>
      </c>
      <c r="C790">
        <v>16.28</v>
      </c>
      <c r="D790">
        <v>4.8</v>
      </c>
      <c r="E790">
        <v>3.46</v>
      </c>
    </row>
    <row r="791" spans="1:5" x14ac:dyDescent="0.25">
      <c r="A791">
        <v>9918</v>
      </c>
      <c r="B791" t="s">
        <v>794</v>
      </c>
      <c r="C791">
        <v>19.399999999999999</v>
      </c>
      <c r="D791">
        <v>3.56</v>
      </c>
      <c r="E791">
        <v>2.15</v>
      </c>
    </row>
    <row r="792" spans="1:5" x14ac:dyDescent="0.25">
      <c r="A792">
        <v>9919</v>
      </c>
      <c r="B792" t="s">
        <v>795</v>
      </c>
      <c r="C792">
        <v>71.430000000000007</v>
      </c>
      <c r="D792">
        <v>2</v>
      </c>
      <c r="E792">
        <v>0.99</v>
      </c>
    </row>
    <row r="793" spans="1:5" x14ac:dyDescent="0.25">
      <c r="A793">
        <v>9921</v>
      </c>
      <c r="B793" t="s">
        <v>796</v>
      </c>
      <c r="C793">
        <v>22.64</v>
      </c>
      <c r="D793">
        <v>2.76</v>
      </c>
      <c r="E793">
        <v>4.83</v>
      </c>
    </row>
    <row r="794" spans="1:5" x14ac:dyDescent="0.25">
      <c r="A794">
        <v>9924</v>
      </c>
      <c r="B794" t="s">
        <v>797</v>
      </c>
      <c r="C794">
        <v>16.579999999999998</v>
      </c>
      <c r="D794">
        <v>4.76</v>
      </c>
      <c r="E794">
        <v>1.48</v>
      </c>
    </row>
    <row r="795" spans="1:5" x14ac:dyDescent="0.25">
      <c r="A795">
        <v>9925</v>
      </c>
      <c r="B795" t="s">
        <v>798</v>
      </c>
      <c r="C795">
        <v>14.02</v>
      </c>
      <c r="D795">
        <v>4.96</v>
      </c>
      <c r="E795">
        <v>1.74</v>
      </c>
    </row>
    <row r="796" spans="1:5" x14ac:dyDescent="0.25">
      <c r="A796">
        <v>9926</v>
      </c>
      <c r="B796" t="s">
        <v>799</v>
      </c>
      <c r="C796">
        <v>23.99</v>
      </c>
      <c r="D796">
        <v>4.72</v>
      </c>
      <c r="E796">
        <v>2.38</v>
      </c>
    </row>
    <row r="797" spans="1:5" x14ac:dyDescent="0.25">
      <c r="A797">
        <v>9927</v>
      </c>
      <c r="B797" t="s">
        <v>800</v>
      </c>
      <c r="C797">
        <v>9.14</v>
      </c>
      <c r="D797">
        <v>7.42</v>
      </c>
      <c r="E797">
        <v>1.73</v>
      </c>
    </row>
    <row r="798" spans="1:5" x14ac:dyDescent="0.25">
      <c r="A798">
        <v>9928</v>
      </c>
      <c r="B798" t="s">
        <v>801</v>
      </c>
      <c r="C798" t="s">
        <v>8</v>
      </c>
      <c r="D798">
        <v>0</v>
      </c>
      <c r="E798">
        <v>1.69</v>
      </c>
    </row>
    <row r="799" spans="1:5" x14ac:dyDescent="0.25">
      <c r="A799">
        <v>9929</v>
      </c>
      <c r="B799" t="s">
        <v>802</v>
      </c>
      <c r="C799" t="s">
        <v>8</v>
      </c>
      <c r="D799">
        <v>0</v>
      </c>
      <c r="E799">
        <v>1.8</v>
      </c>
    </row>
    <row r="800" spans="1:5" x14ac:dyDescent="0.25">
      <c r="A800">
        <v>9930</v>
      </c>
      <c r="B800" t="s">
        <v>803</v>
      </c>
      <c r="C800">
        <v>17.79</v>
      </c>
      <c r="D800">
        <v>5.13</v>
      </c>
      <c r="E800">
        <v>3.31</v>
      </c>
    </row>
    <row r="801" spans="1:5" x14ac:dyDescent="0.25">
      <c r="A801">
        <v>9931</v>
      </c>
      <c r="B801" t="s">
        <v>804</v>
      </c>
      <c r="C801">
        <v>13.47</v>
      </c>
      <c r="D801">
        <v>4.25</v>
      </c>
      <c r="E801">
        <v>2.67</v>
      </c>
    </row>
    <row r="802" spans="1:5" x14ac:dyDescent="0.25">
      <c r="A802">
        <v>9933</v>
      </c>
      <c r="B802" t="s">
        <v>805</v>
      </c>
      <c r="C802">
        <v>17.510000000000002</v>
      </c>
      <c r="D802">
        <v>5.71</v>
      </c>
      <c r="E802">
        <v>2.37</v>
      </c>
    </row>
    <row r="803" spans="1:5" x14ac:dyDescent="0.25">
      <c r="A803">
        <v>9934</v>
      </c>
      <c r="B803" t="s">
        <v>806</v>
      </c>
      <c r="C803" t="s">
        <v>8</v>
      </c>
      <c r="D803">
        <v>0</v>
      </c>
      <c r="E803">
        <v>1.58</v>
      </c>
    </row>
    <row r="804" spans="1:5" x14ac:dyDescent="0.25">
      <c r="A804">
        <v>9935</v>
      </c>
      <c r="B804" t="s">
        <v>807</v>
      </c>
      <c r="C804" t="s">
        <v>8</v>
      </c>
      <c r="D804">
        <v>0</v>
      </c>
      <c r="E804">
        <v>0.78</v>
      </c>
    </row>
    <row r="805" spans="1:5" x14ac:dyDescent="0.25">
      <c r="A805">
        <v>9937</v>
      </c>
      <c r="B805" t="s">
        <v>808</v>
      </c>
      <c r="C805">
        <v>21.52</v>
      </c>
      <c r="D805">
        <v>4.95</v>
      </c>
      <c r="E805">
        <v>1.97</v>
      </c>
    </row>
    <row r="806" spans="1:5" x14ac:dyDescent="0.25">
      <c r="A806">
        <v>9938</v>
      </c>
      <c r="B806" t="s">
        <v>809</v>
      </c>
      <c r="C806">
        <v>17.55</v>
      </c>
      <c r="D806">
        <v>2.79</v>
      </c>
      <c r="E806">
        <v>1.95</v>
      </c>
    </row>
    <row r="807" spans="1:5" x14ac:dyDescent="0.25">
      <c r="A807">
        <v>9939</v>
      </c>
      <c r="B807" t="s">
        <v>810</v>
      </c>
      <c r="C807">
        <v>12.94</v>
      </c>
      <c r="D807">
        <v>4.6900000000000004</v>
      </c>
      <c r="E807">
        <v>1.7</v>
      </c>
    </row>
    <row r="808" spans="1:5" x14ac:dyDescent="0.25">
      <c r="A808">
        <v>9940</v>
      </c>
      <c r="B808" t="s">
        <v>811</v>
      </c>
      <c r="C808">
        <v>11.7</v>
      </c>
      <c r="D808">
        <v>4.51</v>
      </c>
      <c r="E808">
        <v>2.91</v>
      </c>
    </row>
    <row r="809" spans="1:5" x14ac:dyDescent="0.25">
      <c r="A809">
        <v>9941</v>
      </c>
      <c r="B809" t="s">
        <v>812</v>
      </c>
      <c r="C809">
        <v>13.89</v>
      </c>
      <c r="D809">
        <v>3.97</v>
      </c>
      <c r="E809">
        <v>2.77</v>
      </c>
    </row>
    <row r="810" spans="1:5" x14ac:dyDescent="0.25">
      <c r="A810">
        <v>9942</v>
      </c>
      <c r="B810" t="s">
        <v>813</v>
      </c>
      <c r="C810">
        <v>14.59</v>
      </c>
      <c r="D810">
        <v>4.32</v>
      </c>
      <c r="E810">
        <v>2.77</v>
      </c>
    </row>
    <row r="811" spans="1:5" x14ac:dyDescent="0.25">
      <c r="A811">
        <v>9943</v>
      </c>
      <c r="B811" t="s">
        <v>814</v>
      </c>
      <c r="C811">
        <v>11.08</v>
      </c>
      <c r="D811">
        <v>8.25</v>
      </c>
      <c r="E811">
        <v>1.8</v>
      </c>
    </row>
    <row r="812" spans="1:5" x14ac:dyDescent="0.25">
      <c r="A812">
        <v>9944</v>
      </c>
      <c r="B812" t="s">
        <v>815</v>
      </c>
      <c r="C812">
        <v>31.01</v>
      </c>
      <c r="D812">
        <v>0.72</v>
      </c>
      <c r="E812">
        <v>1.06</v>
      </c>
    </row>
    <row r="813" spans="1:5" x14ac:dyDescent="0.25">
      <c r="A813">
        <v>9945</v>
      </c>
      <c r="B813" t="s">
        <v>816</v>
      </c>
      <c r="C813">
        <v>15.41</v>
      </c>
      <c r="D813">
        <v>4.79</v>
      </c>
      <c r="E813">
        <v>4.55</v>
      </c>
    </row>
    <row r="814" spans="1:5" x14ac:dyDescent="0.25">
      <c r="A814">
        <v>9946</v>
      </c>
      <c r="B814" t="s">
        <v>817</v>
      </c>
      <c r="C814">
        <v>5.18</v>
      </c>
      <c r="D814">
        <v>7.11</v>
      </c>
      <c r="E814">
        <v>1.92</v>
      </c>
    </row>
    <row r="815" spans="1:5" x14ac:dyDescent="0.25">
      <c r="A815">
        <v>9955</v>
      </c>
      <c r="B815" t="s">
        <v>818</v>
      </c>
      <c r="C815" t="s">
        <v>8</v>
      </c>
      <c r="D815">
        <v>1.4</v>
      </c>
      <c r="E815">
        <v>0.99</v>
      </c>
    </row>
    <row r="816" spans="1:5" x14ac:dyDescent="0.25">
      <c r="A816">
        <v>9958</v>
      </c>
      <c r="B816" t="s">
        <v>819</v>
      </c>
      <c r="C816">
        <v>8.91</v>
      </c>
      <c r="D816">
        <v>4.49</v>
      </c>
      <c r="E816">
        <v>1.1200000000000001</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7</vt:i4>
      </vt:variant>
    </vt:vector>
  </HeadingPairs>
  <TitlesOfParts>
    <vt:vector size="12" baseType="lpstr">
      <vt:lpstr>主表</vt:lpstr>
      <vt:lpstr>匯率查詢</vt:lpstr>
      <vt:lpstr>基金淨值</vt:lpstr>
      <vt:lpstr>股票價格查詢</vt:lpstr>
      <vt:lpstr>證交所資料</vt:lpstr>
      <vt:lpstr>證交所資料!BWIBBU_d</vt:lpstr>
      <vt:lpstr>股票價格查詢!stockQuery</vt:lpstr>
      <vt:lpstr>股票價格查詢!stockQuery_1</vt:lpstr>
      <vt:lpstr>股票價格查詢!stockQuery_2</vt:lpstr>
      <vt:lpstr>匯率查詢!UIP003.zh_TW</vt:lpstr>
      <vt:lpstr>基金淨值!yp081001.djhtm?a_133</vt:lpstr>
      <vt:lpstr>基金淨值!yp081001.djhtm?a_51_ff_1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2013-09-27T11:09:19Z</dcterms:created>
  <dcterms:modified xsi:type="dcterms:W3CDTF">2013-10-01T15:38:57Z</dcterms:modified>
</cp:coreProperties>
</file>